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yanh\Downloads\"/>
    </mc:Choice>
  </mc:AlternateContent>
  <xr:revisionPtr revIDLastSave="0" documentId="8_{17167990-807C-4FD5-883A-F10F1E1FA85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emplate" sheetId="2" r:id="rId1"/>
    <sheet name="Examp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21" i="2" l="1"/>
  <c r="CI1" i="2"/>
  <c r="CI2" i="2"/>
  <c r="CI3" i="2"/>
  <c r="CI4" i="2"/>
  <c r="CI5" i="2"/>
  <c r="CI6" i="2"/>
  <c r="CI7" i="2"/>
  <c r="CI8" i="2"/>
  <c r="CI9" i="2"/>
  <c r="CI10" i="2"/>
  <c r="CI11" i="2"/>
  <c r="CI12" i="2"/>
  <c r="CI13" i="2"/>
  <c r="CI14" i="2"/>
  <c r="CI15" i="2"/>
  <c r="CI16" i="2"/>
  <c r="CI17" i="2"/>
  <c r="CI18" i="2"/>
  <c r="CI19" i="2"/>
  <c r="CI20" i="2"/>
  <c r="CI22" i="2"/>
  <c r="CI23" i="2"/>
  <c r="CI24" i="2"/>
  <c r="CI25" i="2"/>
  <c r="CI26" i="2"/>
  <c r="CI27" i="2"/>
  <c r="CI28" i="2"/>
  <c r="CI29" i="2"/>
  <c r="CI30" i="2"/>
  <c r="CC41" i="2" a="1"/>
  <c r="CC41" i="2"/>
  <c r="BY8" i="2"/>
  <c r="AY41" i="2" a="1"/>
  <c r="AY41" i="2" s="1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BE8" i="2"/>
  <c r="BE7" i="2"/>
  <c r="BE6" i="2"/>
  <c r="BE5" i="2"/>
  <c r="BE4" i="2"/>
  <c r="BE3" i="2"/>
  <c r="BE2" i="2"/>
  <c r="BE1" i="2"/>
  <c r="BI41" i="2" a="1"/>
  <c r="BI41" i="2" s="1"/>
  <c r="BO30" i="2"/>
  <c r="BO29" i="2"/>
  <c r="BO28" i="2"/>
  <c r="BO27" i="2"/>
  <c r="BO26" i="2"/>
  <c r="BO25" i="2"/>
  <c r="BO24" i="2"/>
  <c r="BO23" i="2"/>
  <c r="BO22" i="2"/>
  <c r="BO21" i="2"/>
  <c r="BO20" i="2"/>
  <c r="BO19" i="2"/>
  <c r="BO18" i="2"/>
  <c r="BO17" i="2"/>
  <c r="BO16" i="2"/>
  <c r="BO15" i="2"/>
  <c r="BO14" i="2"/>
  <c r="BO13" i="2"/>
  <c r="BO12" i="2"/>
  <c r="BO11" i="2"/>
  <c r="BO10" i="2"/>
  <c r="BO9" i="2"/>
  <c r="BO8" i="2"/>
  <c r="BO7" i="2"/>
  <c r="BO6" i="2"/>
  <c r="BO5" i="2"/>
  <c r="BO4" i="2"/>
  <c r="BO3" i="2"/>
  <c r="BO2" i="2"/>
  <c r="BO1" i="2"/>
  <c r="Q2" i="2"/>
  <c r="BS41" i="2" a="1"/>
  <c r="BS41" i="2" s="1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7" i="2"/>
  <c r="BY6" i="2"/>
  <c r="BY5" i="2"/>
  <c r="BY4" i="2"/>
  <c r="BY3" i="2"/>
  <c r="BY2" i="2"/>
  <c r="BY1" i="2"/>
  <c r="AO41" i="2" a="1"/>
  <c r="AO41" i="2" s="1"/>
  <c r="AU30" i="2"/>
  <c r="AU29" i="2"/>
  <c r="AU28" i="2"/>
  <c r="AU27" i="2"/>
  <c r="AU26" i="2"/>
  <c r="AU25" i="2"/>
  <c r="AU24" i="2"/>
  <c r="AU23" i="2"/>
  <c r="AU22" i="2"/>
  <c r="AU21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5" i="2"/>
  <c r="AU4" i="2"/>
  <c r="AU3" i="2"/>
  <c r="AU2" i="2"/>
  <c r="AU1" i="2"/>
  <c r="AE41" i="2" a="1"/>
  <c r="AE41" i="2" s="1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AK3" i="2"/>
  <c r="AK2" i="2"/>
  <c r="AK1" i="2"/>
  <c r="U41" i="2" a="1"/>
  <c r="U41" i="2" s="1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2" i="2"/>
  <c r="AA1" i="2"/>
  <c r="K41" i="2" a="1"/>
  <c r="K41" i="2" s="1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1" i="2"/>
  <c r="A41" i="2" a="1"/>
  <c r="A41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3" i="2"/>
  <c r="G28" i="2"/>
  <c r="G29" i="2"/>
  <c r="G2" i="2"/>
  <c r="G1" i="2"/>
  <c r="G30" i="2"/>
  <c r="G3" i="1"/>
  <c r="G30" i="1"/>
  <c r="G29" i="1"/>
  <c r="G28" i="1"/>
  <c r="G19" i="1"/>
  <c r="G18" i="1"/>
  <c r="A41" i="1" a="1"/>
  <c r="A41" i="1" s="1"/>
  <c r="H21" i="1"/>
  <c r="H22" i="1" s="1"/>
  <c r="H23" i="1" s="1"/>
  <c r="H24" i="1" s="1"/>
  <c r="H25" i="1" s="1"/>
  <c r="H26" i="1" s="1"/>
  <c r="H27" i="1" s="1"/>
  <c r="H28" i="1" s="1"/>
  <c r="H29" i="1" s="1"/>
  <c r="H30" i="1" s="1"/>
  <c r="H10" i="1"/>
  <c r="H11" i="1" s="1"/>
  <c r="H12" i="1" s="1"/>
  <c r="H13" i="1" s="1"/>
  <c r="H14" i="1" s="1"/>
  <c r="H15" i="1" s="1"/>
  <c r="H16" i="1" s="1"/>
  <c r="H17" i="1" s="1"/>
  <c r="H18" i="1" s="1"/>
  <c r="H19" i="1" s="1"/>
  <c r="H5" i="1"/>
  <c r="H6" i="1" s="1"/>
  <c r="H7" i="1" s="1"/>
  <c r="H8" i="1" s="1"/>
  <c r="BV32" i="2" a="1"/>
  <c r="Y32" i="2" a="1"/>
  <c r="AT1" i="2" a="1"/>
  <c r="P1" i="2" a="1"/>
  <c r="E32" i="1" a="1"/>
  <c r="X32" i="2" a="1"/>
  <c r="AH32" i="2" a="1"/>
  <c r="BX1" i="2" a="1"/>
  <c r="AS32" i="2" a="1"/>
  <c r="Z1" i="2" a="1"/>
  <c r="AR32" i="2" a="1"/>
  <c r="BC32" i="2" a="1"/>
  <c r="O32" i="2" a="1"/>
  <c r="N32" i="2" a="1"/>
  <c r="E32" i="2" a="1"/>
  <c r="AJ1" i="2" a="1"/>
  <c r="BW32" i="2" a="1"/>
  <c r="BM32" i="2" a="1"/>
  <c r="AI32" i="2" a="1"/>
  <c r="AI32" i="2" l="1"/>
  <c r="BM32" i="2"/>
  <c r="BW32" i="2"/>
  <c r="AJ1" i="2"/>
  <c r="E32" i="2"/>
  <c r="N32" i="2"/>
  <c r="O32" i="2"/>
  <c r="BC32" i="2"/>
  <c r="AR32" i="2"/>
  <c r="Z1" i="2"/>
  <c r="AS32" i="2"/>
  <c r="BX1" i="2"/>
  <c r="AH32" i="2"/>
  <c r="X32" i="2"/>
  <c r="P1" i="2"/>
  <c r="AT1" i="2"/>
  <c r="Y32" i="2"/>
  <c r="BV32" i="2"/>
  <c r="E32" i="1"/>
  <c r="AK32" i="2" a="1"/>
  <c r="BE32" i="2" a="1"/>
  <c r="BO32" i="2" a="1"/>
  <c r="BY32" i="2" a="1"/>
  <c r="G32" i="2" a="1"/>
  <c r="G32" i="1" a="1"/>
  <c r="Q32" i="2" a="1"/>
  <c r="AU32" i="2" a="1"/>
  <c r="AA32" i="2" a="1"/>
  <c r="CG32" i="2" a="1"/>
  <c r="CG32" i="2" l="1"/>
  <c r="AA32" i="2"/>
  <c r="AA42" i="2" s="1" a="1"/>
  <c r="AA42" i="2" s="1"/>
  <c r="AA43" i="2" s="1" a="1"/>
  <c r="AA43" i="2" s="1"/>
  <c r="AU32" i="2"/>
  <c r="AU42" i="2" s="1" a="1"/>
  <c r="AU42" i="2" s="1"/>
  <c r="AU43" i="2" s="1" a="1"/>
  <c r="AU43" i="2" s="1"/>
  <c r="Q32" i="2"/>
  <c r="Q42" i="2" s="1" a="1"/>
  <c r="Q42" i="2" s="1"/>
  <c r="Q43" i="2" s="1" a="1"/>
  <c r="Q43" i="2" s="1"/>
  <c r="G32" i="2"/>
  <c r="BY32" i="2"/>
  <c r="BY42" i="2" s="1" a="1"/>
  <c r="BY42" i="2" s="1"/>
  <c r="BY43" i="2" s="1" a="1"/>
  <c r="BY43" i="2" s="1"/>
  <c r="BO32" i="2"/>
  <c r="BE32" i="2"/>
  <c r="AK32" i="2"/>
  <c r="AK42" i="2" s="1" a="1"/>
  <c r="AK42" i="2" s="1"/>
  <c r="AK43" i="2" s="1" a="1"/>
  <c r="AK43" i="2" s="1"/>
  <c r="BE42" i="2" a="1"/>
  <c r="BE42" i="2" s="1"/>
  <c r="BE43" i="2" s="1" a="1"/>
  <c r="BE43" i="2" s="1"/>
  <c r="BO42" i="2" a="1"/>
  <c r="BO42" i="2" s="1"/>
  <c r="BO43" i="2" s="1" a="1"/>
  <c r="BO43" i="2" s="1"/>
  <c r="G42" i="2" a="1"/>
  <c r="G42" i="2" s="1"/>
  <c r="G43" i="2" s="1" a="1"/>
  <c r="G43" i="2" s="1"/>
  <c r="G32" i="1"/>
  <c r="G42" i="1" a="1"/>
  <c r="G42" i="1" s="1"/>
  <c r="G43" i="1" s="1" a="1"/>
  <c r="G43" i="1" s="1"/>
  <c r="CI32" i="2" a="1"/>
  <c r="D32" i="1" a="1"/>
  <c r="BL32" i="2" a="1"/>
  <c r="BB32" i="2" a="1"/>
  <c r="CF32" i="2" a="1"/>
  <c r="CH1" i="2" a="1"/>
  <c r="D32" i="2" a="1"/>
  <c r="D32" i="2" l="1"/>
  <c r="CH1" i="2"/>
  <c r="CF32" i="2"/>
  <c r="BB32" i="2"/>
  <c r="BL32" i="2"/>
  <c r="CI32" i="2"/>
  <c r="CI42" i="2" s="1" a="1"/>
  <c r="CI42" i="2" s="1"/>
  <c r="CI43" i="2" s="1" a="1"/>
  <c r="CI43" i="2" s="1"/>
  <c r="D32" i="1"/>
  <c r="F1" i="2" a="1"/>
  <c r="BD1" i="2" a="1"/>
  <c r="BN1" i="2" a="1"/>
  <c r="F1" i="1" a="1"/>
  <c r="BN1" i="2" l="1"/>
  <c r="BD1" i="2"/>
  <c r="F1" i="2"/>
  <c r="F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<sst xmlns="http://schemas.openxmlformats.org/spreadsheetml/2006/main" count="226" uniqueCount="126">
  <si>
    <t>Assignments  Go Here</t>
  </si>
  <si>
    <t>A</t>
  </si>
  <si>
    <t>A-</t>
  </si>
  <si>
    <t>B+</t>
  </si>
  <si>
    <t>B</t>
  </si>
  <si>
    <t>B-</t>
  </si>
  <si>
    <t>C+</t>
  </si>
  <si>
    <t>C</t>
  </si>
  <si>
    <t>D</t>
  </si>
  <si>
    <t>F</t>
  </si>
  <si>
    <t>EXAM1 : STAT 401</t>
  </si>
  <si>
    <t>EXAM2 : STAT 401</t>
  </si>
  <si>
    <t>THEME COLORS</t>
  </si>
  <si>
    <t>FINAL EXAM: STAT 401</t>
  </si>
  <si>
    <t>ffffff</t>
  </si>
  <si>
    <t>000000</t>
  </si>
  <si>
    <t>e7e6e6</t>
  </si>
  <si>
    <t>d65c5c</t>
  </si>
  <si>
    <t>ed7d31</t>
  </si>
  <si>
    <t>ffc000</t>
  </si>
  <si>
    <t>70ad47</t>
  </si>
  <si>
    <t>5b9bd5</t>
  </si>
  <si>
    <t>a5a5a5</t>
  </si>
  <si>
    <t>4472c4</t>
  </si>
  <si>
    <t>795cd6</t>
  </si>
  <si>
    <t>44546a</t>
  </si>
  <si>
    <t>Lab Activity 01</t>
  </si>
  <si>
    <t>Default Background</t>
  </si>
  <si>
    <t>f2f2f2</t>
  </si>
  <si>
    <t>808080</t>
  </si>
  <si>
    <t>d0cece</t>
  </si>
  <si>
    <t>fbd5d5</t>
  </si>
  <si>
    <t>fce4d6</t>
  </si>
  <si>
    <t>fff2cc</t>
  </si>
  <si>
    <t>e2efda</t>
  </si>
  <si>
    <t>ddebf7</t>
  </si>
  <si>
    <t>ededed</t>
  </si>
  <si>
    <t>d9e1f2</t>
  </si>
  <si>
    <t>e1d8f9</t>
  </si>
  <si>
    <t>f7daef</t>
  </si>
  <si>
    <t>d6dce4</t>
  </si>
  <si>
    <t>Assignment Scores</t>
  </si>
  <si>
    <t>Lab Activity 02</t>
  </si>
  <si>
    <t>Assignment Points | Grade Scale</t>
  </si>
  <si>
    <t>d9d9d9</t>
  </si>
  <si>
    <t>595959</t>
  </si>
  <si>
    <t>aeaaaa</t>
  </si>
  <si>
    <t>f2bbbb</t>
  </si>
  <si>
    <t>f8cbad</t>
  </si>
  <si>
    <t>ffe699</t>
  </si>
  <si>
    <t>c6e0b4</t>
  </si>
  <si>
    <t>bdd7ee</t>
  </si>
  <si>
    <t>dbdbdb</t>
  </si>
  <si>
    <t>b4c6e7</t>
  </si>
  <si>
    <t>cdc0f0</t>
  </si>
  <si>
    <t>f2c2e4</t>
  </si>
  <si>
    <t>acb9ca</t>
  </si>
  <si>
    <t>Manual Scores  |  Numerical Grade Estimation</t>
  </si>
  <si>
    <t>Lab Activity 03</t>
  </si>
  <si>
    <t>Numerical Attainable Points</t>
  </si>
  <si>
    <t>bfbfbf</t>
  </si>
  <si>
    <t>404040</t>
  </si>
  <si>
    <t>757171</t>
  </si>
  <si>
    <t>e68383</t>
  </si>
  <si>
    <t>f4b084</t>
  </si>
  <si>
    <t>ffd966</t>
  </si>
  <si>
    <t>a9d08e</t>
  </si>
  <si>
    <t>9bc2e6</t>
  </si>
  <si>
    <t>c9c9c9</t>
  </si>
  <si>
    <t>8ea9db</t>
  </si>
  <si>
    <t>a18de0</t>
  </si>
  <si>
    <t>e3a3d0</t>
  </si>
  <si>
    <t>8497b0</t>
  </si>
  <si>
    <t>Assignments  |  Category</t>
  </si>
  <si>
    <t>Lab Activity 04</t>
  </si>
  <si>
    <t>a6a6a6</t>
  </si>
  <si>
    <t>262626</t>
  </si>
  <si>
    <t>3a3838</t>
  </si>
  <si>
    <t>b73f3f</t>
  </si>
  <si>
    <t>c65911</t>
  </si>
  <si>
    <t>bf8f00</t>
  </si>
  <si>
    <t>548235</t>
  </si>
  <si>
    <t>2f75b5</t>
  </si>
  <si>
    <t>7b7b7b</t>
  </si>
  <si>
    <t>305496</t>
  </si>
  <si>
    <t>6450ab</t>
  </si>
  <si>
    <t>c973af</t>
  </si>
  <si>
    <t>333f4f</t>
  </si>
  <si>
    <t>Desired Letter Grade  |  Assignment Prediction Numbers</t>
  </si>
  <si>
    <t>Lab Activity 05</t>
  </si>
  <si>
    <t>0d0d0d</t>
  </si>
  <si>
    <t>161616</t>
  </si>
  <si>
    <t>8e2b2b</t>
  </si>
  <si>
    <t>833c0c</t>
  </si>
  <si>
    <t>806000</t>
  </si>
  <si>
    <t>375623</t>
  </si>
  <si>
    <t>1f4e78</t>
  </si>
  <si>
    <t>525252</t>
  </si>
  <si>
    <t>203764</t>
  </si>
  <si>
    <t>a34d89</t>
  </si>
  <si>
    <t>222b35</t>
  </si>
  <si>
    <t>Letter Grade Estimation</t>
  </si>
  <si>
    <t>Quiz 01</t>
  </si>
  <si>
    <t>ff0000</t>
  </si>
  <si>
    <t xml:space="preserve">Predictions Outside Limits 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</si>
  <si>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</si>
  <si>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</si>
  <si>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</si>
  <si>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</si>
  <si>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</si>
  <si>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</si>
  <si>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</si>
  <si>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</si>
  <si>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</si>
  <si>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11</t>
  </si>
  <si>
    <t>Homework 01</t>
  </si>
  <si>
    <t>Homework 02</t>
  </si>
  <si>
    <t>Homework 03</t>
  </si>
  <si>
    <t>Homework 04</t>
  </si>
  <si>
    <t>Homework 05</t>
  </si>
  <si>
    <t>Homework 06</t>
  </si>
  <si>
    <t>Homework 07</t>
  </si>
  <si>
    <t>Homework 08</t>
  </si>
  <si>
    <t>Homework 09</t>
  </si>
  <si>
    <t>Homework 10</t>
  </si>
  <si>
    <t>Homework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</si>
</sst>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8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</font>
    <font>
      <sz val="11"/>
      <color rgb="FFF2F2F2"/>
      <name val="Aptos Narrow"/>
      <family val="2"/>
      <scheme val="minor"/>
    </font>
    <font>
      <b/>
      <sz val="11"/>
      <color rgb="FFF2F2F2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rgb="FF305496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B73F3F"/>
      <name val="Aptos Narrow"/>
      <family val="2"/>
      <scheme val="minor"/>
    </font>
    <font>
      <b/>
      <sz val="11"/>
      <color rgb="FF8E2B2B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rgb="FFC65911"/>
      <name val="Aptos Narrow"/>
      <family val="2"/>
      <scheme val="minor"/>
    </font>
    <font>
      <b/>
      <sz val="11"/>
      <color rgb="FF833C0C"/>
      <name val="Aptos Narrow"/>
      <family val="2"/>
      <scheme val="minor"/>
    </font>
    <font>
      <sz val="11"/>
      <color rgb="FFBF8F00"/>
      <name val="Aptos Narrow"/>
      <family val="2"/>
      <scheme val="minor"/>
    </font>
    <font>
      <b/>
      <sz val="11"/>
      <color rgb="FF806000"/>
      <name val="Aptos Narrow"/>
      <family val="2"/>
      <scheme val="minor"/>
    </font>
    <font>
      <sz val="11"/>
      <color rgb="FF548235"/>
      <name val="Aptos Narrow"/>
      <family val="2"/>
      <scheme val="minor"/>
    </font>
    <font>
      <b/>
      <sz val="11"/>
      <color rgb="FF375623"/>
      <name val="Aptos Narrow"/>
      <family val="2"/>
      <scheme val="minor"/>
    </font>
    <font>
      <sz val="11"/>
      <color rgb="FF2F75B5"/>
      <name val="Aptos Narrow"/>
      <family val="2"/>
      <scheme val="minor"/>
    </font>
    <font>
      <b/>
      <sz val="11"/>
      <color rgb="FF1F4E78"/>
      <name val="Aptos Narrow"/>
      <family val="2"/>
      <scheme val="minor"/>
    </font>
    <font>
      <sz val="11"/>
      <color rgb="FF6450AB"/>
      <name val="Aptos Narrow"/>
      <family val="2"/>
      <scheme val="minor"/>
    </font>
    <font>
      <b/>
      <sz val="11"/>
      <color rgb="FF473980"/>
      <name val="Aptos Narrow"/>
      <family val="2"/>
      <scheme val="minor"/>
    </font>
    <font>
      <sz val="11"/>
      <color rgb="FFC973AF"/>
      <name val="Aptos Narrow"/>
      <family val="2"/>
      <scheme val="minor"/>
    </font>
    <font>
      <b/>
      <sz val="11"/>
      <color rgb="FFA34D89"/>
      <name val="Aptos Narrow"/>
      <family val="2"/>
      <scheme val="minor"/>
    </font>
    <font>
      <sz val="11"/>
      <color rgb="FF333F4F"/>
      <name val="Aptos Narrow"/>
      <family val="2"/>
      <scheme val="minor"/>
    </font>
    <font>
      <b/>
      <sz val="11"/>
      <color rgb="FF222B35"/>
      <name val="Aptos Narrow"/>
      <family val="2"/>
      <scheme val="minor"/>
    </font>
  </fonts>
  <fills count="8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95CD6"/>
        <bgColor indexed="64"/>
      </patternFill>
    </fill>
    <fill>
      <patternFill patternType="solid">
        <fgColor rgb="FFD65C5C"/>
        <bgColor indexed="64"/>
      </patternFill>
    </fill>
    <fill>
      <patternFill patternType="solid">
        <fgColor rgb="FFFBD5D5"/>
        <bgColor indexed="64"/>
      </patternFill>
    </fill>
    <fill>
      <patternFill patternType="solid">
        <fgColor rgb="FFB73F3F"/>
        <bgColor indexed="64"/>
      </patternFill>
    </fill>
    <fill>
      <patternFill patternType="solid">
        <fgColor rgb="FF8E2B2B"/>
        <bgColor indexed="64"/>
      </patternFill>
    </fill>
    <fill>
      <patternFill patternType="solid">
        <fgColor rgb="FFE1D8F9"/>
        <bgColor indexed="64"/>
      </patternFill>
    </fill>
    <fill>
      <patternFill patternType="solid">
        <fgColor rgb="FFE68383"/>
        <bgColor indexed="64"/>
      </patternFill>
    </fill>
    <fill>
      <patternFill patternType="solid">
        <fgColor rgb="FFD65CB4"/>
        <bgColor indexed="64"/>
      </patternFill>
    </fill>
    <fill>
      <patternFill patternType="solid">
        <fgColor rgb="FFF2BBBB"/>
        <bgColor indexed="64"/>
      </patternFill>
    </fill>
    <fill>
      <patternFill patternType="solid">
        <fgColor rgb="FFCDC0F0"/>
        <bgColor indexed="64"/>
      </patternFill>
    </fill>
    <fill>
      <patternFill patternType="solid">
        <fgColor rgb="FFA18DE0"/>
        <bgColor indexed="64"/>
      </patternFill>
    </fill>
    <fill>
      <patternFill patternType="solid">
        <fgColor rgb="FF6450AB"/>
        <bgColor indexed="64"/>
      </patternFill>
    </fill>
    <fill>
      <patternFill patternType="solid">
        <fgColor rgb="FF473980"/>
        <bgColor indexed="64"/>
      </patternFill>
    </fill>
    <fill>
      <patternFill patternType="solid">
        <fgColor rgb="FFF7DAEF"/>
        <bgColor indexed="64"/>
      </patternFill>
    </fill>
    <fill>
      <patternFill patternType="solid">
        <fgColor rgb="FFF2C2E4"/>
        <bgColor indexed="64"/>
      </patternFill>
    </fill>
    <fill>
      <patternFill patternType="solid">
        <fgColor rgb="FFE3A3D0"/>
        <bgColor indexed="64"/>
      </patternFill>
    </fill>
    <fill>
      <patternFill patternType="solid">
        <fgColor rgb="FFC973AF"/>
        <bgColor indexed="64"/>
      </patternFill>
    </fill>
    <fill>
      <patternFill patternType="solid">
        <fgColor rgb="FFA34D89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1F1F1F"/>
      </right>
      <top style="thin">
        <color rgb="FF1F1F1F"/>
      </top>
      <bottom style="thin">
        <color theme="0" tint="-0.249977111117893"/>
      </bottom>
      <diagonal/>
    </border>
    <border>
      <left/>
      <right style="thin">
        <color rgb="FF1F1F1F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rgb="FF1F1F1F"/>
      </right>
      <top style="thin">
        <color theme="0" tint="-0.249977111117893"/>
      </top>
      <bottom style="thin">
        <color rgb="FF1F1F1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1F1F1F"/>
      </top>
      <bottom style="thin">
        <color theme="0" tint="-0.249977111117893"/>
      </bottom>
      <diagonal/>
    </border>
    <border>
      <left style="medium">
        <color rgb="FF000000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/>
      <top style="thin">
        <color theme="0" tint="-0.249977111117893"/>
      </top>
      <bottom style="thin">
        <color rgb="FF1F1F1F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3" borderId="4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7" xfId="0" applyFont="1" applyFill="1" applyBorder="1"/>
    <xf numFmtId="0" fontId="3" fillId="2" borderId="9" xfId="0" applyFont="1" applyFill="1" applyBorder="1"/>
    <xf numFmtId="0" fontId="3" fillId="4" borderId="8" xfId="0" applyFont="1" applyFill="1" applyBorder="1"/>
    <xf numFmtId="0" fontId="3" fillId="4" borderId="0" xfId="0" applyFont="1" applyFill="1"/>
    <xf numFmtId="0" fontId="3" fillId="4" borderId="9" xfId="0" applyFont="1" applyFill="1" applyBorder="1"/>
    <xf numFmtId="0" fontId="3" fillId="2" borderId="10" xfId="0" applyFont="1" applyFill="1" applyBorder="1" applyAlignment="1">
      <alignment horizontal="left"/>
    </xf>
    <xf numFmtId="165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3" fillId="3" borderId="9" xfId="0" applyFont="1" applyFill="1" applyBorder="1"/>
    <xf numFmtId="0" fontId="3" fillId="2" borderId="11" xfId="0" applyFont="1" applyFill="1" applyBorder="1" applyAlignment="1">
      <alignment horizontal="left"/>
    </xf>
    <xf numFmtId="2" fontId="3" fillId="3" borderId="0" xfId="0" applyNumberFormat="1" applyFont="1" applyFill="1"/>
    <xf numFmtId="0" fontId="3" fillId="2" borderId="12" xfId="0" applyFont="1" applyFill="1" applyBorder="1" applyAlignment="1">
      <alignment horizontal="left"/>
    </xf>
    <xf numFmtId="0" fontId="5" fillId="4" borderId="8" xfId="0" applyFont="1" applyFill="1" applyBorder="1"/>
    <xf numFmtId="0" fontId="3" fillId="5" borderId="9" xfId="0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164" fontId="2" fillId="6" borderId="6" xfId="0" applyNumberFormat="1" applyFont="1" applyFill="1" applyBorder="1" applyAlignment="1">
      <alignment vertical="center"/>
    </xf>
    <xf numFmtId="164" fontId="2" fillId="6" borderId="0" xfId="0" applyNumberFormat="1" applyFont="1" applyFill="1" applyAlignment="1">
      <alignment vertical="center"/>
    </xf>
    <xf numFmtId="0" fontId="7" fillId="7" borderId="15" xfId="0" applyFont="1" applyFill="1" applyBorder="1" applyAlignment="1">
      <alignment horizontal="center"/>
    </xf>
    <xf numFmtId="164" fontId="2" fillId="8" borderId="6" xfId="0" applyNumberFormat="1" applyFont="1" applyFill="1" applyBorder="1" applyAlignment="1">
      <alignment vertical="center"/>
    </xf>
    <xf numFmtId="164" fontId="3" fillId="8" borderId="0" xfId="0" applyNumberFormat="1" applyFont="1" applyFill="1"/>
    <xf numFmtId="2" fontId="3" fillId="9" borderId="0" xfId="0" applyNumberFormat="1" applyFont="1" applyFill="1"/>
    <xf numFmtId="0" fontId="8" fillId="0" borderId="0" xfId="0" applyFont="1"/>
    <xf numFmtId="164" fontId="2" fillId="25" borderId="6" xfId="0" applyNumberFormat="1" applyFont="1" applyFill="1" applyBorder="1" applyAlignment="1">
      <alignment vertical="center"/>
    </xf>
    <xf numFmtId="164" fontId="3" fillId="25" borderId="0" xfId="0" applyNumberFormat="1" applyFont="1" applyFill="1"/>
    <xf numFmtId="164" fontId="2" fillId="27" borderId="6" xfId="0" applyNumberFormat="1" applyFont="1" applyFill="1" applyBorder="1" applyAlignment="1">
      <alignment vertical="center"/>
    </xf>
    <xf numFmtId="164" fontId="3" fillId="27" borderId="0" xfId="0" applyNumberFormat="1" applyFont="1" applyFill="1"/>
    <xf numFmtId="164" fontId="2" fillId="29" borderId="6" xfId="0" applyNumberFormat="1" applyFont="1" applyFill="1" applyBorder="1" applyAlignment="1">
      <alignment vertical="center"/>
    </xf>
    <xf numFmtId="164" fontId="3" fillId="29" borderId="0" xfId="0" applyNumberFormat="1" applyFont="1" applyFill="1"/>
    <xf numFmtId="49" fontId="3" fillId="12" borderId="0" xfId="0" applyNumberFormat="1" applyFont="1" applyFill="1" applyAlignment="1">
      <alignment horizontal="left"/>
    </xf>
    <xf numFmtId="49" fontId="9" fillId="13" borderId="0" xfId="0" applyNumberFormat="1" applyFont="1" applyFill="1" applyAlignment="1">
      <alignment horizontal="left"/>
    </xf>
    <xf numFmtId="49" fontId="3" fillId="14" borderId="0" xfId="0" applyNumberFormat="1" applyFont="1" applyFill="1" applyAlignment="1">
      <alignment horizontal="left"/>
    </xf>
    <xf numFmtId="49" fontId="9" fillId="15" borderId="0" xfId="0" applyNumberFormat="1" applyFont="1" applyFill="1" applyAlignment="1">
      <alignment horizontal="left"/>
    </xf>
    <xf numFmtId="49" fontId="9" fillId="16" borderId="0" xfId="0" applyNumberFormat="1" applyFont="1" applyFill="1" applyAlignment="1">
      <alignment horizontal="left"/>
    </xf>
    <xf numFmtId="49" fontId="9" fillId="17" borderId="0" xfId="0" applyNumberFormat="1" applyFont="1" applyFill="1" applyAlignment="1">
      <alignment horizontal="left"/>
    </xf>
    <xf numFmtId="49" fontId="3" fillId="18" borderId="0" xfId="0" applyNumberFormat="1" applyFont="1" applyFill="1" applyAlignment="1">
      <alignment horizontal="left"/>
    </xf>
    <xf numFmtId="49" fontId="3" fillId="19" borderId="0" xfId="0" applyNumberFormat="1" applyFont="1" applyFill="1" applyAlignment="1">
      <alignment horizontal="left"/>
    </xf>
    <xf numFmtId="49" fontId="9" fillId="20" borderId="0" xfId="0" applyNumberFormat="1" applyFont="1" applyFill="1" applyAlignment="1">
      <alignment horizontal="left"/>
    </xf>
    <xf numFmtId="49" fontId="9" fillId="21" borderId="0" xfId="0" applyNumberFormat="1" applyFont="1" applyFill="1" applyAlignment="1">
      <alignment horizontal="left"/>
    </xf>
    <xf numFmtId="49" fontId="9" fillId="66" borderId="0" xfId="0" applyNumberFormat="1" applyFont="1" applyFill="1" applyAlignment="1">
      <alignment horizontal="left"/>
    </xf>
    <xf numFmtId="49" fontId="9" fillId="65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49" fontId="9" fillId="22" borderId="0" xfId="0" applyNumberFormat="1" applyFont="1" applyFill="1" applyAlignment="1">
      <alignment horizontal="left"/>
    </xf>
    <xf numFmtId="49" fontId="3" fillId="23" borderId="0" xfId="0" applyNumberFormat="1" applyFont="1" applyFill="1" applyAlignment="1">
      <alignment horizontal="left"/>
    </xf>
    <xf numFmtId="49" fontId="3" fillId="24" borderId="0" xfId="0" applyNumberFormat="1" applyFont="1" applyFill="1" applyAlignment="1">
      <alignment horizontal="left"/>
    </xf>
    <xf numFmtId="49" fontId="3" fillId="8" borderId="0" xfId="0" applyNumberFormat="1" applyFont="1" applyFill="1" applyAlignment="1">
      <alignment horizontal="left"/>
    </xf>
    <xf numFmtId="49" fontId="3" fillId="25" borderId="0" xfId="0" applyNumberFormat="1" applyFont="1" applyFill="1" applyAlignment="1">
      <alignment horizontal="left"/>
    </xf>
    <xf numFmtId="49" fontId="3" fillId="26" borderId="0" xfId="0" applyNumberFormat="1" applyFont="1" applyFill="1" applyAlignment="1">
      <alignment horizontal="left"/>
    </xf>
    <xf numFmtId="49" fontId="3" fillId="27" borderId="0" xfId="0" applyNumberFormat="1" applyFont="1" applyFill="1" applyAlignment="1">
      <alignment horizontal="left"/>
    </xf>
    <xf numFmtId="49" fontId="3" fillId="28" borderId="0" xfId="0" applyNumberFormat="1" applyFont="1" applyFill="1" applyAlignment="1">
      <alignment horizontal="left"/>
    </xf>
    <xf numFmtId="49" fontId="3" fillId="29" borderId="0" xfId="0" applyNumberFormat="1" applyFont="1" applyFill="1" applyAlignment="1">
      <alignment horizontal="left"/>
    </xf>
    <xf numFmtId="0" fontId="0" fillId="67" borderId="0" xfId="0" applyFill="1"/>
    <xf numFmtId="0" fontId="0" fillId="70" borderId="0" xfId="0" applyFill="1"/>
    <xf numFmtId="49" fontId="3" fillId="10" borderId="0" xfId="0" applyNumberFormat="1" applyFont="1" applyFill="1" applyAlignment="1">
      <alignment horizontal="left"/>
    </xf>
    <xf numFmtId="49" fontId="9" fillId="30" borderId="0" xfId="0" applyNumberFormat="1" applyFont="1" applyFill="1" applyAlignment="1">
      <alignment horizontal="left"/>
    </xf>
    <xf numFmtId="49" fontId="3" fillId="31" borderId="0" xfId="0" applyNumberFormat="1" applyFont="1" applyFill="1" applyAlignment="1">
      <alignment horizontal="left"/>
    </xf>
    <xf numFmtId="49" fontId="3" fillId="32" borderId="0" xfId="0" applyNumberFormat="1" applyFont="1" applyFill="1" applyAlignment="1">
      <alignment horizontal="left"/>
    </xf>
    <xf numFmtId="49" fontId="3" fillId="9" borderId="0" xfId="0" applyNumberFormat="1" applyFont="1" applyFill="1" applyAlignment="1">
      <alignment horizontal="left"/>
    </xf>
    <xf numFmtId="49" fontId="3" fillId="33" borderId="0" xfId="0" applyNumberFormat="1" applyFont="1" applyFill="1" applyAlignment="1">
      <alignment horizontal="left"/>
    </xf>
    <xf numFmtId="49" fontId="3" fillId="34" borderId="0" xfId="0" applyNumberFormat="1" applyFont="1" applyFill="1" applyAlignment="1">
      <alignment horizontal="left"/>
    </xf>
    <xf numFmtId="49" fontId="3" fillId="35" borderId="0" xfId="0" applyNumberFormat="1" applyFont="1" applyFill="1" applyAlignment="1">
      <alignment horizontal="left"/>
    </xf>
    <xf numFmtId="49" fontId="3" fillId="36" borderId="0" xfId="0" applyNumberFormat="1" applyFont="1" applyFill="1" applyAlignment="1">
      <alignment horizontal="left"/>
    </xf>
    <xf numFmtId="49" fontId="3" fillId="37" borderId="0" xfId="0" applyNumberFormat="1" applyFont="1" applyFill="1" applyAlignment="1">
      <alignment horizontal="left"/>
    </xf>
    <xf numFmtId="49" fontId="3" fillId="38" borderId="0" xfId="0" applyNumberFormat="1" applyFont="1" applyFill="1" applyAlignment="1">
      <alignment horizontal="left"/>
    </xf>
    <xf numFmtId="49" fontId="9" fillId="39" borderId="0" xfId="0" applyNumberFormat="1" applyFont="1" applyFill="1" applyAlignment="1">
      <alignment horizontal="left"/>
    </xf>
    <xf numFmtId="49" fontId="9" fillId="40" borderId="0" xfId="0" applyNumberFormat="1" applyFont="1" applyFill="1" applyAlignment="1">
      <alignment horizontal="left"/>
    </xf>
    <xf numFmtId="49" fontId="3" fillId="41" borderId="0" xfId="0" applyNumberFormat="1" applyFont="1" applyFill="1" applyAlignment="1">
      <alignment horizontal="left"/>
    </xf>
    <xf numFmtId="49" fontId="3" fillId="6" borderId="0" xfId="0" applyNumberFormat="1" applyFont="1" applyFill="1" applyAlignment="1">
      <alignment horizontal="left"/>
    </xf>
    <xf numFmtId="49" fontId="3" fillId="42" borderId="0" xfId="0" applyNumberFormat="1" applyFont="1" applyFill="1" applyAlignment="1">
      <alignment horizontal="left"/>
    </xf>
    <xf numFmtId="49" fontId="3" fillId="43" borderId="0" xfId="0" applyNumberFormat="1" applyFont="1" applyFill="1" applyAlignment="1">
      <alignment horizontal="left"/>
    </xf>
    <xf numFmtId="49" fontId="3" fillId="44" borderId="0" xfId="0" applyNumberFormat="1" applyFont="1" applyFill="1" applyAlignment="1">
      <alignment horizontal="left"/>
    </xf>
    <xf numFmtId="49" fontId="3" fillId="45" borderId="0" xfId="0" applyNumberFormat="1" applyFont="1" applyFill="1" applyAlignment="1">
      <alignment horizontal="left"/>
    </xf>
    <xf numFmtId="49" fontId="3" fillId="46" borderId="0" xfId="0" applyNumberFormat="1" applyFont="1" applyFill="1" applyAlignment="1">
      <alignment horizontal="left"/>
    </xf>
    <xf numFmtId="0" fontId="3" fillId="71" borderId="0" xfId="0" applyFont="1" applyFill="1"/>
    <xf numFmtId="49" fontId="3" fillId="47" borderId="0" xfId="0" applyNumberFormat="1" applyFont="1" applyFill="1" applyAlignment="1">
      <alignment horizontal="left"/>
    </xf>
    <xf numFmtId="49" fontId="9" fillId="48" borderId="0" xfId="0" applyNumberFormat="1" applyFont="1" applyFill="1" applyAlignment="1">
      <alignment horizontal="left"/>
    </xf>
    <xf numFmtId="49" fontId="9" fillId="49" borderId="0" xfId="0" applyNumberFormat="1" applyFont="1" applyFill="1" applyAlignment="1">
      <alignment horizontal="left"/>
    </xf>
    <xf numFmtId="49" fontId="9" fillId="50" borderId="0" xfId="0" applyNumberFormat="1" applyFont="1" applyFill="1" applyAlignment="1">
      <alignment horizontal="left"/>
    </xf>
    <xf numFmtId="49" fontId="9" fillId="56" borderId="0" xfId="0" applyNumberFormat="1" applyFont="1" applyFill="1" applyAlignment="1">
      <alignment horizontal="left"/>
    </xf>
    <xf numFmtId="49" fontId="9" fillId="57" borderId="0" xfId="0" applyNumberFormat="1" applyFont="1" applyFill="1" applyAlignment="1">
      <alignment horizontal="left"/>
    </xf>
    <xf numFmtId="49" fontId="9" fillId="58" borderId="0" xfId="0" applyNumberFormat="1" applyFont="1" applyFill="1" applyAlignment="1">
      <alignment horizontal="left"/>
    </xf>
    <xf numFmtId="0" fontId="10" fillId="0" borderId="0" xfId="0" applyFont="1" applyAlignment="1">
      <alignment horizontal="right"/>
    </xf>
    <xf numFmtId="0" fontId="9" fillId="64" borderId="0" xfId="0" applyFont="1" applyFill="1"/>
    <xf numFmtId="164" fontId="2" fillId="67" borderId="6" xfId="0" applyNumberFormat="1" applyFont="1" applyFill="1" applyBorder="1" applyAlignment="1">
      <alignment vertical="center"/>
    </xf>
    <xf numFmtId="164" fontId="3" fillId="67" borderId="0" xfId="0" applyNumberFormat="1" applyFont="1" applyFill="1"/>
    <xf numFmtId="164" fontId="2" fillId="70" borderId="6" xfId="0" applyNumberFormat="1" applyFont="1" applyFill="1" applyBorder="1" applyAlignment="1">
      <alignment vertical="center"/>
    </xf>
    <xf numFmtId="164" fontId="3" fillId="70" borderId="0" xfId="0" applyNumberFormat="1" applyFont="1" applyFill="1"/>
    <xf numFmtId="0" fontId="11" fillId="0" borderId="0" xfId="0" applyFont="1"/>
    <xf numFmtId="0" fontId="12" fillId="69" borderId="15" xfId="0" applyFont="1" applyFill="1" applyBorder="1" applyAlignment="1">
      <alignment horizontal="center"/>
    </xf>
    <xf numFmtId="49" fontId="9" fillId="72" borderId="0" xfId="0" applyNumberFormat="1" applyFont="1" applyFill="1" applyAlignment="1">
      <alignment horizontal="left"/>
    </xf>
    <xf numFmtId="0" fontId="0" fillId="73" borderId="0" xfId="0" applyFill="1"/>
    <xf numFmtId="0" fontId="0" fillId="74" borderId="0" xfId="0" applyFill="1"/>
    <xf numFmtId="0" fontId="0" fillId="75" borderId="0" xfId="0" applyFill="1"/>
    <xf numFmtId="49" fontId="3" fillId="78" borderId="0" xfId="0" applyNumberFormat="1" applyFont="1" applyFill="1" applyAlignment="1">
      <alignment horizontal="left"/>
    </xf>
    <xf numFmtId="0" fontId="13" fillId="68" borderId="0" xfId="0" applyFont="1" applyFill="1"/>
    <xf numFmtId="49" fontId="13" fillId="51" borderId="0" xfId="0" applyNumberFormat="1" applyFont="1" applyFill="1" applyAlignment="1">
      <alignment horizontal="left"/>
    </xf>
    <xf numFmtId="49" fontId="13" fillId="53" borderId="0" xfId="0" applyNumberFormat="1" applyFont="1" applyFill="1" applyAlignment="1">
      <alignment horizontal="left"/>
    </xf>
    <xf numFmtId="49" fontId="13" fillId="55" borderId="0" xfId="0" applyNumberFormat="1" applyFont="1" applyFill="1" applyAlignment="1">
      <alignment horizontal="left"/>
    </xf>
    <xf numFmtId="49" fontId="13" fillId="54" borderId="0" xfId="0" applyNumberFormat="1" applyFont="1" applyFill="1" applyAlignment="1">
      <alignment horizontal="left"/>
    </xf>
    <xf numFmtId="49" fontId="13" fillId="52" borderId="0" xfId="0" applyNumberFormat="1" applyFont="1" applyFill="1" applyAlignment="1">
      <alignment horizontal="left"/>
    </xf>
    <xf numFmtId="49" fontId="13" fillId="11" borderId="0" xfId="0" applyNumberFormat="1" applyFont="1" applyFill="1" applyAlignment="1">
      <alignment horizontal="left"/>
    </xf>
    <xf numFmtId="0" fontId="13" fillId="69" borderId="0" xfId="0" applyFont="1" applyFill="1"/>
    <xf numFmtId="49" fontId="13" fillId="59" borderId="0" xfId="0" applyNumberFormat="1" applyFont="1" applyFill="1" applyAlignment="1">
      <alignment horizontal="left"/>
    </xf>
    <xf numFmtId="49" fontId="13" fillId="61" borderId="0" xfId="0" applyNumberFormat="1" applyFont="1" applyFill="1" applyAlignment="1">
      <alignment horizontal="left"/>
    </xf>
    <xf numFmtId="49" fontId="13" fillId="63" borderId="0" xfId="0" applyNumberFormat="1" applyFont="1" applyFill="1" applyAlignment="1">
      <alignment horizontal="left"/>
    </xf>
    <xf numFmtId="49" fontId="13" fillId="62" borderId="0" xfId="0" applyNumberFormat="1" applyFont="1" applyFill="1" applyAlignment="1">
      <alignment horizontal="left"/>
    </xf>
    <xf numFmtId="49" fontId="13" fillId="60" borderId="0" xfId="0" applyNumberFormat="1" applyFont="1" applyFill="1" applyAlignment="1">
      <alignment horizontal="left"/>
    </xf>
    <xf numFmtId="49" fontId="13" fillId="7" borderId="0" xfId="0" applyNumberFormat="1" applyFont="1" applyFill="1" applyAlignment="1">
      <alignment horizontal="left"/>
    </xf>
    <xf numFmtId="49" fontId="3" fillId="79" borderId="0" xfId="0" applyNumberFormat="1" applyFont="1" applyFill="1" applyAlignment="1">
      <alignment horizontal="left"/>
    </xf>
    <xf numFmtId="49" fontId="3" fillId="80" borderId="0" xfId="0" applyNumberFormat="1" applyFont="1" applyFill="1" applyAlignment="1">
      <alignment horizontal="left"/>
    </xf>
    <xf numFmtId="49" fontId="13" fillId="81" borderId="0" xfId="0" applyNumberFormat="1" applyFont="1" applyFill="1" applyAlignment="1">
      <alignment horizontal="left"/>
    </xf>
    <xf numFmtId="49" fontId="13" fillId="82" borderId="0" xfId="0" applyNumberFormat="1" applyFont="1" applyFill="1" applyAlignment="1">
      <alignment horizontal="left"/>
    </xf>
    <xf numFmtId="0" fontId="13" fillId="76" borderId="0" xfId="0" applyFont="1" applyFill="1"/>
    <xf numFmtId="0" fontId="13" fillId="77" borderId="0" xfId="0" applyFont="1" applyFill="1" applyAlignment="1">
      <alignment horizontal="left"/>
    </xf>
    <xf numFmtId="2" fontId="3" fillId="73" borderId="0" xfId="0" applyNumberFormat="1" applyFont="1" applyFill="1"/>
    <xf numFmtId="164" fontId="2" fillId="71" borderId="6" xfId="0" applyNumberFormat="1" applyFont="1" applyFill="1" applyBorder="1" applyAlignment="1">
      <alignment vertical="center"/>
    </xf>
    <xf numFmtId="164" fontId="2" fillId="71" borderId="0" xfId="0" applyNumberFormat="1" applyFont="1" applyFill="1" applyAlignment="1">
      <alignment vertical="center"/>
    </xf>
    <xf numFmtId="2" fontId="3" fillId="33" borderId="0" xfId="0" applyNumberFormat="1" applyFont="1" applyFill="1"/>
    <xf numFmtId="164" fontId="2" fillId="42" borderId="6" xfId="0" applyNumberFormat="1" applyFont="1" applyFill="1" applyBorder="1" applyAlignment="1">
      <alignment vertical="center"/>
    </xf>
    <xf numFmtId="164" fontId="2" fillId="42" borderId="0" xfId="0" applyNumberFormat="1" applyFont="1" applyFill="1" applyAlignment="1">
      <alignment vertical="center"/>
    </xf>
    <xf numFmtId="0" fontId="14" fillId="0" borderId="0" xfId="0" applyFont="1"/>
    <xf numFmtId="0" fontId="15" fillId="59" borderId="15" xfId="0" applyFont="1" applyFill="1" applyBorder="1" applyAlignment="1">
      <alignment horizontal="center"/>
    </xf>
    <xf numFmtId="2" fontId="3" fillId="35" borderId="0" xfId="0" applyNumberFormat="1" applyFont="1" applyFill="1"/>
    <xf numFmtId="164" fontId="2" fillId="44" borderId="6" xfId="0" applyNumberFormat="1" applyFont="1" applyFill="1" applyBorder="1" applyAlignment="1">
      <alignment vertical="center"/>
    </xf>
    <xf numFmtId="164" fontId="2" fillId="44" borderId="0" xfId="0" applyNumberFormat="1" applyFont="1" applyFill="1" applyAlignment="1">
      <alignment vertical="center"/>
    </xf>
    <xf numFmtId="0" fontId="16" fillId="0" borderId="0" xfId="0" applyFont="1"/>
    <xf numFmtId="0" fontId="17" fillId="61" borderId="15" xfId="0" applyFont="1" applyFill="1" applyBorder="1" applyAlignment="1">
      <alignment horizontal="center"/>
    </xf>
    <xf numFmtId="2" fontId="3" fillId="37" borderId="0" xfId="0" applyNumberFormat="1" applyFont="1" applyFill="1"/>
    <xf numFmtId="164" fontId="2" fillId="46" borderId="6" xfId="0" applyNumberFormat="1" applyFont="1" applyFill="1" applyBorder="1" applyAlignment="1">
      <alignment vertical="center"/>
    </xf>
    <xf numFmtId="164" fontId="2" fillId="46" borderId="0" xfId="0" applyNumberFormat="1" applyFont="1" applyFill="1" applyAlignment="1">
      <alignment vertical="center"/>
    </xf>
    <xf numFmtId="0" fontId="18" fillId="0" borderId="0" xfId="0" applyFont="1"/>
    <xf numFmtId="0" fontId="19" fillId="63" borderId="15" xfId="0" applyFont="1" applyFill="1" applyBorder="1" applyAlignment="1">
      <alignment horizontal="center"/>
    </xf>
    <xf numFmtId="164" fontId="2" fillId="28" borderId="6" xfId="0" applyNumberFormat="1" applyFont="1" applyFill="1" applyBorder="1" applyAlignment="1">
      <alignment vertical="center"/>
    </xf>
    <xf numFmtId="164" fontId="3" fillId="28" borderId="0" xfId="0" applyNumberFormat="1" applyFont="1" applyFill="1"/>
    <xf numFmtId="2" fontId="3" fillId="36" borderId="0" xfId="0" applyNumberFormat="1" applyFont="1" applyFill="1"/>
    <xf numFmtId="164" fontId="2" fillId="45" borderId="6" xfId="0" applyNumberFormat="1" applyFont="1" applyFill="1" applyBorder="1" applyAlignment="1">
      <alignment vertical="center"/>
    </xf>
    <xf numFmtId="164" fontId="2" fillId="45" borderId="0" xfId="0" applyNumberFormat="1" applyFont="1" applyFill="1" applyAlignment="1">
      <alignment vertical="center"/>
    </xf>
    <xf numFmtId="0" fontId="20" fillId="0" borderId="0" xfId="0" applyFont="1"/>
    <xf numFmtId="0" fontId="21" fillId="62" borderId="15" xfId="0" applyFont="1" applyFill="1" applyBorder="1" applyAlignment="1">
      <alignment horizontal="center"/>
    </xf>
    <xf numFmtId="2" fontId="3" fillId="74" borderId="0" xfId="0" applyNumberFormat="1" applyFont="1" applyFill="1"/>
    <xf numFmtId="164" fontId="2" fillId="75" borderId="6" xfId="0" applyNumberFormat="1" applyFont="1" applyFill="1" applyBorder="1" applyAlignment="1">
      <alignment vertical="center"/>
    </xf>
    <xf numFmtId="164" fontId="2" fillId="75" borderId="0" xfId="0" applyNumberFormat="1" applyFont="1" applyFill="1" applyAlignment="1">
      <alignment vertical="center"/>
    </xf>
    <xf numFmtId="0" fontId="23" fillId="77" borderId="15" xfId="0" applyFont="1" applyFill="1" applyBorder="1" applyAlignment="1">
      <alignment horizontal="center"/>
    </xf>
    <xf numFmtId="164" fontId="2" fillId="78" borderId="6" xfId="0" applyNumberFormat="1" applyFont="1" applyFill="1" applyBorder="1" applyAlignment="1">
      <alignment vertical="center"/>
    </xf>
    <xf numFmtId="164" fontId="3" fillId="78" borderId="0" xfId="0" applyNumberFormat="1" applyFont="1" applyFill="1"/>
    <xf numFmtId="2" fontId="3" fillId="79" borderId="0" xfId="0" applyNumberFormat="1" applyFont="1" applyFill="1"/>
    <xf numFmtId="164" fontId="2" fillId="80" borderId="6" xfId="0" applyNumberFormat="1" applyFont="1" applyFill="1" applyBorder="1" applyAlignment="1">
      <alignment vertical="center"/>
    </xf>
    <xf numFmtId="164" fontId="2" fillId="80" borderId="0" xfId="0" applyNumberFormat="1" applyFont="1" applyFill="1" applyAlignment="1">
      <alignment vertical="center"/>
    </xf>
    <xf numFmtId="0" fontId="24" fillId="0" borderId="0" xfId="0" applyFont="1"/>
    <xf numFmtId="0" fontId="22" fillId="0" borderId="0" xfId="0" applyFont="1"/>
    <xf numFmtId="0" fontId="25" fillId="82" borderId="15" xfId="0" applyFont="1" applyFill="1" applyBorder="1" applyAlignment="1">
      <alignment horizontal="center"/>
    </xf>
    <xf numFmtId="164" fontId="2" fillId="24" borderId="6" xfId="0" applyNumberFormat="1" applyFont="1" applyFill="1" applyBorder="1" applyAlignment="1">
      <alignment vertical="center"/>
    </xf>
    <xf numFmtId="164" fontId="3" fillId="24" borderId="0" xfId="0" applyNumberFormat="1" applyFont="1" applyFill="1"/>
    <xf numFmtId="2" fontId="3" fillId="32" borderId="0" xfId="0" applyNumberFormat="1" applyFont="1" applyFill="1"/>
    <xf numFmtId="164" fontId="2" fillId="41" borderId="6" xfId="0" applyNumberFormat="1" applyFont="1" applyFill="1" applyBorder="1" applyAlignment="1">
      <alignment vertical="center"/>
    </xf>
    <xf numFmtId="164" fontId="2" fillId="41" borderId="0" xfId="0" applyNumberFormat="1" applyFont="1" applyFill="1" applyAlignment="1">
      <alignment vertical="center"/>
    </xf>
    <xf numFmtId="0" fontId="26" fillId="0" borderId="0" xfId="0" applyFont="1"/>
    <xf numFmtId="0" fontId="27" fillId="58" borderId="15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2" fillId="80" borderId="8" xfId="0" applyFont="1" applyFill="1" applyBorder="1" applyAlignment="1">
      <alignment horizontal="left" vertical="center"/>
    </xf>
    <xf numFmtId="0" fontId="2" fillId="80" borderId="0" xfId="0" applyFont="1" applyFill="1" applyAlignment="1">
      <alignment horizontal="left" vertical="center"/>
    </xf>
    <xf numFmtId="0" fontId="2" fillId="41" borderId="8" xfId="0" applyFont="1" applyFill="1" applyBorder="1" applyAlignment="1">
      <alignment horizontal="left" vertical="center"/>
    </xf>
    <xf numFmtId="0" fontId="2" fillId="41" borderId="0" xfId="0" applyFont="1" applyFill="1" applyAlignment="1">
      <alignment horizontal="left" vertical="center"/>
    </xf>
    <xf numFmtId="0" fontId="6" fillId="82" borderId="14" xfId="0" applyFont="1" applyFill="1" applyBorder="1" applyAlignment="1">
      <alignment horizontal="center"/>
    </xf>
    <xf numFmtId="0" fontId="6" fillId="82" borderId="16" xfId="0" applyFont="1" applyFill="1" applyBorder="1" applyAlignment="1">
      <alignment horizontal="center"/>
    </xf>
    <xf numFmtId="0" fontId="6" fillId="58" borderId="13" xfId="0" applyFont="1" applyFill="1" applyBorder="1" applyAlignment="1">
      <alignment horizontal="center"/>
    </xf>
    <xf numFmtId="0" fontId="6" fillId="58" borderId="16" xfId="0" applyFont="1" applyFill="1" applyBorder="1" applyAlignment="1">
      <alignment horizontal="center"/>
    </xf>
    <xf numFmtId="0" fontId="6" fillId="77" borderId="14" xfId="0" applyFont="1" applyFill="1" applyBorder="1" applyAlignment="1">
      <alignment horizontal="center"/>
    </xf>
    <xf numFmtId="0" fontId="6" fillId="77" borderId="16" xfId="0" applyFont="1" applyFill="1" applyBorder="1" applyAlignment="1">
      <alignment horizontal="center"/>
    </xf>
    <xf numFmtId="0" fontId="2" fillId="80" borderId="5" xfId="0" applyFont="1" applyFill="1" applyBorder="1" applyAlignment="1">
      <alignment horizontal="left" vertical="center"/>
    </xf>
    <xf numFmtId="0" fontId="2" fillId="80" borderId="6" xfId="0" applyFont="1" applyFill="1" applyBorder="1" applyAlignment="1">
      <alignment horizontal="left" vertical="center"/>
    </xf>
    <xf numFmtId="0" fontId="2" fillId="41" borderId="5" xfId="0" applyFont="1" applyFill="1" applyBorder="1" applyAlignment="1">
      <alignment horizontal="left" vertical="center"/>
    </xf>
    <xf numFmtId="0" fontId="2" fillId="41" borderId="6" xfId="0" applyFont="1" applyFill="1" applyBorder="1" applyAlignment="1">
      <alignment horizontal="left" vertical="center"/>
    </xf>
    <xf numFmtId="0" fontId="2" fillId="75" borderId="8" xfId="0" applyFont="1" applyFill="1" applyBorder="1" applyAlignment="1">
      <alignment horizontal="left" vertical="center"/>
    </xf>
    <xf numFmtId="0" fontId="2" fillId="75" borderId="0" xfId="0" applyFont="1" applyFill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6" fillId="7" borderId="14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2" fillId="75" borderId="5" xfId="0" applyFont="1" applyFill="1" applyBorder="1" applyAlignment="1">
      <alignment horizontal="left" vertical="center"/>
    </xf>
    <xf numFmtId="0" fontId="2" fillId="75" borderId="6" xfId="0" applyFont="1" applyFill="1" applyBorder="1" applyAlignment="1">
      <alignment horizontal="left" vertical="center"/>
    </xf>
    <xf numFmtId="0" fontId="6" fillId="62" borderId="14" xfId="0" applyFont="1" applyFill="1" applyBorder="1" applyAlignment="1">
      <alignment horizontal="center"/>
    </xf>
    <xf numFmtId="0" fontId="6" fillId="62" borderId="16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45" borderId="8" xfId="0" applyFont="1" applyFill="1" applyBorder="1" applyAlignment="1">
      <alignment horizontal="left" vertical="center"/>
    </xf>
    <xf numFmtId="0" fontId="2" fillId="45" borderId="0" xfId="0" applyFont="1" applyFill="1" applyAlignment="1">
      <alignment horizontal="left" vertical="center"/>
    </xf>
    <xf numFmtId="0" fontId="2" fillId="46" borderId="8" xfId="0" applyFont="1" applyFill="1" applyBorder="1" applyAlignment="1">
      <alignment horizontal="left" vertical="center"/>
    </xf>
    <xf numFmtId="0" fontId="2" fillId="46" borderId="0" xfId="0" applyFont="1" applyFill="1" applyAlignment="1">
      <alignment horizontal="left" vertical="center"/>
    </xf>
    <xf numFmtId="0" fontId="6" fillId="63" borderId="14" xfId="0" applyFont="1" applyFill="1" applyBorder="1" applyAlignment="1">
      <alignment horizontal="center"/>
    </xf>
    <xf numFmtId="0" fontId="6" fillId="63" borderId="16" xfId="0" applyFont="1" applyFill="1" applyBorder="1" applyAlignment="1">
      <alignment horizontal="center"/>
    </xf>
    <xf numFmtId="0" fontId="2" fillId="45" borderId="5" xfId="0" applyFont="1" applyFill="1" applyBorder="1" applyAlignment="1">
      <alignment horizontal="left" vertical="center"/>
    </xf>
    <xf numFmtId="0" fontId="2" fillId="45" borderId="6" xfId="0" applyFont="1" applyFill="1" applyBorder="1" applyAlignment="1">
      <alignment horizontal="left" vertical="center"/>
    </xf>
    <xf numFmtId="0" fontId="6" fillId="61" borderId="14" xfId="0" applyFont="1" applyFill="1" applyBorder="1" applyAlignment="1">
      <alignment horizontal="center"/>
    </xf>
    <xf numFmtId="0" fontId="6" fillId="61" borderId="16" xfId="0" applyFont="1" applyFill="1" applyBorder="1" applyAlignment="1">
      <alignment horizontal="center"/>
    </xf>
    <xf numFmtId="0" fontId="2" fillId="46" borderId="5" xfId="0" applyFont="1" applyFill="1" applyBorder="1" applyAlignment="1">
      <alignment horizontal="left" vertical="center"/>
    </xf>
    <xf numFmtId="0" fontId="2" fillId="46" borderId="6" xfId="0" applyFont="1" applyFill="1" applyBorder="1" applyAlignment="1">
      <alignment horizontal="left" vertical="center"/>
    </xf>
    <xf numFmtId="0" fontId="2" fillId="44" borderId="8" xfId="0" applyFont="1" applyFill="1" applyBorder="1" applyAlignment="1">
      <alignment horizontal="left" vertical="center"/>
    </xf>
    <xf numFmtId="0" fontId="2" fillId="44" borderId="0" xfId="0" applyFont="1" applyFill="1" applyAlignment="1">
      <alignment horizontal="left" vertical="center"/>
    </xf>
    <xf numFmtId="0" fontId="2" fillId="42" borderId="8" xfId="0" applyFont="1" applyFill="1" applyBorder="1" applyAlignment="1">
      <alignment horizontal="left" vertical="center"/>
    </xf>
    <xf numFmtId="0" fontId="2" fillId="42" borderId="0" xfId="0" applyFont="1" applyFill="1" applyAlignment="1">
      <alignment horizontal="left" vertical="center"/>
    </xf>
    <xf numFmtId="0" fontId="6" fillId="59" borderId="14" xfId="0" applyFont="1" applyFill="1" applyBorder="1" applyAlignment="1">
      <alignment horizontal="center"/>
    </xf>
    <xf numFmtId="0" fontId="6" fillId="59" borderId="16" xfId="0" applyFont="1" applyFill="1" applyBorder="1" applyAlignment="1">
      <alignment horizontal="center"/>
    </xf>
    <xf numFmtId="0" fontId="2" fillId="44" borderId="5" xfId="0" applyFont="1" applyFill="1" applyBorder="1" applyAlignment="1">
      <alignment horizontal="left" vertical="center"/>
    </xf>
    <xf numFmtId="0" fontId="2" fillId="44" borderId="6" xfId="0" applyFont="1" applyFill="1" applyBorder="1" applyAlignment="1">
      <alignment horizontal="left" vertical="center"/>
    </xf>
    <xf numFmtId="0" fontId="6" fillId="69" borderId="14" xfId="0" applyFont="1" applyFill="1" applyBorder="1" applyAlignment="1">
      <alignment horizontal="center"/>
    </xf>
    <xf numFmtId="0" fontId="6" fillId="69" borderId="16" xfId="0" applyFont="1" applyFill="1" applyBorder="1" applyAlignment="1">
      <alignment horizontal="center"/>
    </xf>
    <xf numFmtId="0" fontId="2" fillId="42" borderId="5" xfId="0" applyFont="1" applyFill="1" applyBorder="1" applyAlignment="1">
      <alignment horizontal="left" vertical="center"/>
    </xf>
    <xf numFmtId="0" fontId="2" fillId="42" borderId="6" xfId="0" applyFont="1" applyFill="1" applyBorder="1" applyAlignment="1">
      <alignment horizontal="left" vertical="center"/>
    </xf>
    <xf numFmtId="0" fontId="2" fillId="71" borderId="8" xfId="0" applyFont="1" applyFill="1" applyBorder="1" applyAlignment="1">
      <alignment horizontal="left" vertical="center"/>
    </xf>
    <xf numFmtId="0" fontId="2" fillId="71" borderId="0" xfId="0" applyFont="1" applyFill="1" applyAlignment="1">
      <alignment horizontal="left" vertical="center"/>
    </xf>
    <xf numFmtId="0" fontId="2" fillId="71" borderId="5" xfId="0" applyFont="1" applyFill="1" applyBorder="1" applyAlignment="1">
      <alignment horizontal="left" vertical="center"/>
    </xf>
    <xf numFmtId="0" fontId="2" fillId="71" borderId="6" xfId="0" applyFont="1" applyFill="1" applyBorder="1" applyAlignment="1">
      <alignment horizontal="left" vertical="center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left" vertical="center"/>
    </xf>
  </cellXfs>
  <cellStyles count="1">
    <cellStyle name="Normal" xfId="0" builtinId="0"/>
  </cellStyles>
  <dxfs count="90">
    <dxf>
      <fill>
        <patternFill patternType="solid">
          <bgColor rgb="FFD9D9D9"/>
        </patternFill>
      </fill>
    </dxf>
    <dxf>
      <fill>
        <patternFill patternType="solid">
          <bgColor rgb="FFD9E1F2"/>
        </patternFill>
      </fill>
    </dxf>
    <dxf>
      <font>
        <b/>
        <i val="0"/>
      </font>
      <fill>
        <patternFill patternType="solid">
          <bgColor rgb="FFB4C6E7"/>
        </patternFill>
      </fill>
    </dxf>
    <dxf>
      <font>
        <b/>
        <i val="0"/>
        <color theme="0" tint="-4.9989318521683403E-2"/>
      </font>
      <fill>
        <patternFill patternType="solid">
          <bgColor rgb="FF305496"/>
        </patternFill>
      </fill>
    </dxf>
    <dxf>
      <fill>
        <patternFill patternType="solid">
          <bgColor rgb="FF8EA9DB"/>
        </patternFill>
      </fill>
    </dxf>
    <dxf>
      <font>
        <color rgb="FFFF0000"/>
      </font>
    </dxf>
    <dxf>
      <fill>
        <patternFill patternType="solid">
          <bgColor rgb="FF8EA9DB"/>
        </patternFill>
      </fill>
    </dxf>
    <dxf>
      <border>
        <left style="thin">
          <color rgb="FF000000"/>
        </left>
        <top style="dashed">
          <color theme="3" tint="0.749992370372631"/>
        </top>
        <bottom style="dashed">
          <color theme="3" tint="0.749992370372631"/>
        </bottom>
      </border>
    </dxf>
    <dxf>
      <font>
        <color rgb="FFFF0000"/>
      </font>
    </dxf>
    <dxf>
      <fill>
        <patternFill patternType="solid">
          <bgColor rgb="FFD9D9D9"/>
        </patternFill>
      </fill>
    </dxf>
    <dxf>
      <fill>
        <patternFill patternType="solid">
          <bgColor rgb="FFD6DCE4"/>
        </patternFill>
      </fill>
    </dxf>
    <dxf>
      <font>
        <b/>
        <i val="0"/>
      </font>
      <fill>
        <patternFill patternType="solid">
          <bgColor rgb="FFACB9CA"/>
        </patternFill>
      </fill>
    </dxf>
    <dxf>
      <font>
        <b/>
        <i val="0"/>
        <color theme="0" tint="-4.9989318521683403E-2"/>
      </font>
      <fill>
        <patternFill patternType="solid">
          <bgColor rgb="FF333F4F"/>
        </patternFill>
      </fill>
    </dxf>
    <dxf>
      <fill>
        <patternFill patternType="solid">
          <bgColor rgb="FF8497B0"/>
        </patternFill>
      </fill>
    </dxf>
    <dxf>
      <font>
        <color rgb="FFFF0000"/>
      </font>
    </dxf>
    <dxf>
      <fill>
        <patternFill patternType="solid">
          <bgColor rgb="FF8497B0"/>
        </patternFill>
      </fill>
    </dxf>
    <dxf>
      <border>
        <left style="thin">
          <color rgb="FF000000"/>
        </left>
        <top style="dashed">
          <color theme="3" tint="0.749992370372631"/>
        </top>
        <bottom style="dashed">
          <color theme="3" tint="0.749992370372631"/>
        </bottom>
      </border>
    </dxf>
    <dxf>
      <font>
        <color rgb="FFFF0000"/>
      </font>
    </dxf>
    <dxf>
      <fill>
        <patternFill patternType="solid">
          <bgColor rgb="FFD9D9D9"/>
        </patternFill>
      </fill>
    </dxf>
    <dxf>
      <fill>
        <patternFill patternType="solid">
          <bgColor rgb="FFF7DAEF"/>
        </patternFill>
      </fill>
    </dxf>
    <dxf>
      <font>
        <b/>
        <i val="0"/>
      </font>
      <fill>
        <patternFill patternType="solid">
          <bgColor rgb="FFF2C2E4"/>
        </patternFill>
      </fill>
    </dxf>
    <dxf>
      <font>
        <b/>
        <i val="0"/>
        <color theme="0" tint="-4.9989318521683403E-2"/>
      </font>
      <fill>
        <patternFill patternType="solid">
          <bgColor rgb="FFC973AF"/>
        </patternFill>
      </fill>
    </dxf>
    <dxf>
      <fill>
        <patternFill patternType="solid">
          <bgColor rgb="FFE3A3D0"/>
        </patternFill>
      </fill>
    </dxf>
    <dxf>
      <font>
        <color rgb="FFFF0000"/>
      </font>
    </dxf>
    <dxf>
      <fill>
        <patternFill patternType="solid">
          <bgColor rgb="FFE3A3D0"/>
        </patternFill>
      </fill>
    </dxf>
    <dxf>
      <border>
        <left style="thin">
          <color rgb="FF000000"/>
        </left>
        <top style="dashed">
          <color theme="3" tint="0.749992370372631"/>
        </top>
        <bottom style="dashed">
          <color theme="3" tint="0.749992370372631"/>
        </bottom>
      </border>
    </dxf>
    <dxf>
      <font>
        <color rgb="FFFF0000"/>
      </font>
    </dxf>
    <dxf>
      <fill>
        <patternFill patternType="solid">
          <bgColor rgb="FFD9D9D9"/>
        </patternFill>
      </fill>
    </dxf>
    <dxf>
      <fill>
        <patternFill patternType="solid">
          <bgColor rgb="FFE1D8F9"/>
        </patternFill>
      </fill>
    </dxf>
    <dxf>
      <font>
        <b/>
        <i val="0"/>
      </font>
      <fill>
        <patternFill patternType="solid">
          <bgColor rgb="FFCDC0F0"/>
        </patternFill>
      </fill>
    </dxf>
    <dxf>
      <font>
        <b/>
        <i val="0"/>
        <color theme="0" tint="-4.9989318521683403E-2"/>
      </font>
      <fill>
        <patternFill patternType="solid">
          <bgColor rgb="FF6450AB"/>
        </patternFill>
      </fill>
    </dxf>
    <dxf>
      <fill>
        <patternFill patternType="solid">
          <bgColor rgb="FFA18DE0"/>
        </patternFill>
      </fill>
    </dxf>
    <dxf>
      <font>
        <color rgb="FFFF0000"/>
      </font>
    </dxf>
    <dxf>
      <fill>
        <patternFill patternType="solid">
          <bgColor rgb="FFA18DE0"/>
        </patternFill>
      </fill>
    </dxf>
    <dxf>
      <border>
        <left style="thin">
          <color rgb="FF000000"/>
        </left>
        <top style="dashed">
          <color theme="3" tint="0.749992370372631"/>
        </top>
        <bottom style="dashed">
          <color theme="3" tint="0.749992370372631"/>
        </bottom>
      </border>
    </dxf>
    <dxf>
      <font>
        <color rgb="FFFF0000"/>
      </font>
    </dxf>
    <dxf>
      <fill>
        <patternFill patternType="solid">
          <bgColor rgb="FFD9D9D9"/>
        </patternFill>
      </fill>
    </dxf>
    <dxf>
      <fill>
        <patternFill patternType="solid">
          <bgColor rgb="FFD9E1F2"/>
        </patternFill>
      </fill>
    </dxf>
    <dxf>
      <font>
        <b/>
        <i val="0"/>
      </font>
      <fill>
        <patternFill patternType="solid">
          <bgColor rgb="FFB4C6E7"/>
        </patternFill>
      </fill>
    </dxf>
    <dxf>
      <font>
        <b/>
        <i val="0"/>
        <color theme="0" tint="-4.9989318521683403E-2"/>
      </font>
      <fill>
        <patternFill patternType="solid">
          <bgColor rgb="FF305496"/>
        </patternFill>
      </fill>
    </dxf>
    <dxf>
      <fill>
        <patternFill patternType="solid">
          <bgColor rgb="FF8EA9DB"/>
        </patternFill>
      </fill>
    </dxf>
    <dxf>
      <font>
        <color rgb="FFFF0000"/>
      </font>
    </dxf>
    <dxf>
      <fill>
        <patternFill patternType="solid">
          <bgColor rgb="FF8EA9DB"/>
        </patternFill>
      </fill>
    </dxf>
    <dxf>
      <border>
        <left style="thin">
          <color rgb="FF000000"/>
        </left>
        <top style="dashed">
          <color theme="3" tint="0.749992370372631"/>
        </top>
        <bottom style="dashed">
          <color theme="3" tint="0.749992370372631"/>
        </bottom>
      </border>
    </dxf>
    <dxf>
      <font>
        <color rgb="FFFF0000"/>
      </font>
    </dxf>
    <dxf>
      <fill>
        <patternFill patternType="solid">
          <bgColor rgb="FFD9D9D9"/>
        </patternFill>
      </fill>
    </dxf>
    <dxf>
      <fill>
        <patternFill patternType="solid">
          <bgColor rgb="FFDDEBF7"/>
        </patternFill>
      </fill>
    </dxf>
    <dxf>
      <font>
        <b/>
        <i val="0"/>
      </font>
      <fill>
        <patternFill patternType="solid">
          <bgColor rgb="FFBDD7EE"/>
        </patternFill>
      </fill>
    </dxf>
    <dxf>
      <font>
        <b/>
        <i val="0"/>
        <color theme="0" tint="-4.9989318521683403E-2"/>
      </font>
      <fill>
        <patternFill patternType="solid">
          <bgColor rgb="FF2F75B5"/>
        </patternFill>
      </fill>
    </dxf>
    <dxf>
      <fill>
        <patternFill patternType="solid">
          <bgColor rgb="FF9BC2E6"/>
        </patternFill>
      </fill>
    </dxf>
    <dxf>
      <font>
        <color rgb="FFFF0000"/>
      </font>
    </dxf>
    <dxf>
      <fill>
        <patternFill patternType="solid">
          <bgColor rgb="FF9BC2E6"/>
        </patternFill>
      </fill>
    </dxf>
    <dxf>
      <border>
        <left style="thin">
          <color rgb="FF000000"/>
        </left>
        <top style="dashed">
          <color theme="3" tint="0.749992370372631"/>
        </top>
        <bottom style="dashed">
          <color theme="3" tint="0.749992370372631"/>
        </bottom>
      </border>
    </dxf>
    <dxf>
      <font>
        <color rgb="FFFF0000"/>
      </font>
    </dxf>
    <dxf>
      <fill>
        <patternFill patternType="solid">
          <bgColor rgb="FFD9D9D9"/>
        </patternFill>
      </fill>
    </dxf>
    <dxf>
      <fill>
        <patternFill patternType="solid">
          <bgColor rgb="FFE2EFDA"/>
        </patternFill>
      </fill>
    </dxf>
    <dxf>
      <font>
        <b/>
        <i val="0"/>
      </font>
      <fill>
        <patternFill patternType="solid">
          <bgColor rgb="FFC6E0B4"/>
        </patternFill>
      </fill>
    </dxf>
    <dxf>
      <font>
        <b/>
        <i val="0"/>
        <color theme="0" tint="-4.9989318521683403E-2"/>
      </font>
      <fill>
        <patternFill patternType="solid">
          <bgColor rgb="FF548235"/>
        </patternFill>
      </fill>
    </dxf>
    <dxf>
      <fill>
        <patternFill patternType="solid">
          <bgColor rgb="FFA9D08E"/>
        </patternFill>
      </fill>
    </dxf>
    <dxf>
      <font>
        <color rgb="FFFF0000"/>
      </font>
    </dxf>
    <dxf>
      <fill>
        <patternFill patternType="solid">
          <bgColor rgb="FFA9D08E"/>
        </patternFill>
      </fill>
    </dxf>
    <dxf>
      <border>
        <left style="thin">
          <color rgb="FF000000"/>
        </left>
        <top style="dashed">
          <color theme="3" tint="0.749992370372631"/>
        </top>
        <bottom style="dashed">
          <color theme="3" tint="0.749992370372631"/>
        </bottom>
      </border>
    </dxf>
    <dxf>
      <font>
        <color rgb="FFFF0000"/>
      </font>
    </dxf>
    <dxf>
      <fill>
        <patternFill patternType="solid">
          <bgColor rgb="FFD9D9D9"/>
        </patternFill>
      </fill>
    </dxf>
    <dxf>
      <fill>
        <patternFill patternType="solid">
          <bgColor rgb="FFFFF2CC"/>
        </patternFill>
      </fill>
    </dxf>
    <dxf>
      <font>
        <b/>
        <i val="0"/>
      </font>
      <fill>
        <patternFill patternType="solid">
          <bgColor rgb="FFFFE699"/>
        </patternFill>
      </fill>
    </dxf>
    <dxf>
      <font>
        <b/>
        <i val="0"/>
        <color theme="0" tint="-4.9989318521683403E-2"/>
      </font>
      <fill>
        <patternFill patternType="solid">
          <bgColor rgb="FFBF8F00"/>
        </patternFill>
      </fill>
    </dxf>
    <dxf>
      <fill>
        <patternFill patternType="solid">
          <bgColor rgb="FFFFD966"/>
        </patternFill>
      </fill>
    </dxf>
    <dxf>
      <font>
        <color rgb="FFFF0000"/>
      </font>
    </dxf>
    <dxf>
      <fill>
        <patternFill patternType="solid">
          <bgColor rgb="FFFFD966"/>
        </patternFill>
      </fill>
    </dxf>
    <dxf>
      <border>
        <left style="thin">
          <color rgb="FF000000"/>
        </left>
        <top style="dashed">
          <color theme="3" tint="0.749992370372631"/>
        </top>
        <bottom style="dashed">
          <color theme="3" tint="0.749992370372631"/>
        </bottom>
      </border>
    </dxf>
    <dxf>
      <font>
        <color rgb="FFFF0000"/>
      </font>
    </dxf>
    <dxf>
      <fill>
        <patternFill patternType="solid">
          <bgColor rgb="FFD9D9D9"/>
        </patternFill>
      </fill>
    </dxf>
    <dxf>
      <fill>
        <patternFill patternType="solid">
          <bgColor rgb="FFFCE4D6"/>
        </patternFill>
      </fill>
    </dxf>
    <dxf>
      <font>
        <b/>
        <i val="0"/>
      </font>
      <fill>
        <patternFill patternType="solid">
          <bgColor rgb="FFF8CBAD"/>
        </patternFill>
      </fill>
    </dxf>
    <dxf>
      <font>
        <b/>
        <i val="0"/>
        <color theme="0" tint="-4.9989318521683403E-2"/>
      </font>
      <fill>
        <patternFill patternType="solid">
          <bgColor rgb="FFC65911"/>
        </patternFill>
      </fill>
    </dxf>
    <dxf>
      <fill>
        <patternFill patternType="solid">
          <bgColor rgb="FFF4B084"/>
        </patternFill>
      </fill>
    </dxf>
    <dxf>
      <font>
        <color rgb="FFFF0000"/>
      </font>
    </dxf>
    <dxf>
      <fill>
        <patternFill patternType="solid">
          <bgColor rgb="FFF4B084"/>
        </patternFill>
      </fill>
    </dxf>
    <dxf>
      <border>
        <left style="thin">
          <color rgb="FF000000"/>
        </left>
        <top style="dashed">
          <color theme="3" tint="0.749992370372631"/>
        </top>
        <bottom style="dashed">
          <color theme="3" tint="0.749992370372631"/>
        </bottom>
      </border>
    </dxf>
    <dxf>
      <font>
        <color rgb="FFFF0000"/>
      </font>
    </dxf>
    <dxf>
      <fill>
        <patternFill patternType="solid">
          <bgColor rgb="FFD9D9D9"/>
        </patternFill>
      </fill>
    </dxf>
    <dxf>
      <fill>
        <patternFill patternType="solid">
          <bgColor rgb="FFFBD5D5"/>
        </patternFill>
      </fill>
    </dxf>
    <dxf>
      <font>
        <b/>
        <i val="0"/>
      </font>
      <fill>
        <patternFill patternType="solid">
          <bgColor rgb="FFF2BBBB"/>
        </patternFill>
      </fill>
    </dxf>
    <dxf>
      <font>
        <b/>
        <i val="0"/>
        <color theme="0" tint="-4.9989318521683403E-2"/>
      </font>
      <fill>
        <patternFill patternType="solid">
          <bgColor rgb="FFB73F3F"/>
        </patternFill>
      </fill>
    </dxf>
    <dxf>
      <fill>
        <patternFill patternType="solid">
          <bgColor rgb="FFE68383"/>
        </patternFill>
      </fill>
    </dxf>
    <dxf>
      <font>
        <color rgb="FFFF0000"/>
      </font>
    </dxf>
    <dxf>
      <fill>
        <patternFill patternType="solid">
          <bgColor rgb="FFE68383"/>
        </patternFill>
      </fill>
    </dxf>
    <dxf>
      <border>
        <left style="thin">
          <color rgb="FF000000"/>
        </left>
        <top style="dashed">
          <color theme="3" tint="0.749992370372631"/>
        </top>
        <bottom style="dashed">
          <color theme="3" tint="0.749992370372631"/>
        </bottom>
      </border>
    </dxf>
    <dxf>
      <font>
        <color rgb="FFFF0000"/>
      </font>
    </dxf>
  </dxfs>
  <tableStyles count="0" defaultTableStyle="TableStyleMedium2" defaultPivotStyle="PivotStyleMedium9"/>
  <colors>
    <mruColors>
      <color rgb="FF222B35"/>
      <color rgb="FF333F4F"/>
      <color rgb="FF8497B0"/>
      <color rgb="FFACB9CA"/>
      <color rgb="FFD6DCE4"/>
      <color rgb="FFA34D89"/>
      <color rgb="FF305496"/>
      <color rgb="FF6450AB"/>
      <color rgb="FFC973AF"/>
      <color rgb="FFE3A3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2D21-A6E1-469A-ADD4-6FBEE7842262}">
  <dimension ref="A1:CK43"/>
  <sheetViews>
    <sheetView tabSelected="1" zoomScale="55" zoomScaleNormal="55" workbookViewId="0">
      <selection activeCell="U51" sqref="U51"/>
    </sheetView>
  </sheetViews>
  <sheetFormatPr defaultRowHeight="14.6" x14ac:dyDescent="0.4"/>
  <sheetData>
    <row r="1" spans="1:89" x14ac:dyDescent="0.4">
      <c r="A1" s="217" t="s">
        <v>0</v>
      </c>
      <c r="B1" s="218"/>
      <c r="C1" s="218"/>
      <c r="D1" s="218"/>
      <c r="E1" s="218"/>
      <c r="F1" s="121" t="str" cm="1">
        <f t="array" aca="1" ref="F1" ca="1">_xlfn.LET(
     _xlpm.buttonToggle, F42,
     _xlpm.dataGradebookTable, INDIRECT(A41),
     _xlpm.rowLabels, IFERROR(_xlfn.TEXTBEFORE(INDEX(_xlpm.dataGradebookTable,,1), " "), ""),
     _xlpm.rowPoints, INDEX(_xlpm.dataGradebookTable,, COLUMNS(_xlpm.dataGradebookTable)),
     _xlpm.rowScores, INDEX(_xlpm.dataGradebookTable,, COLUMNS(_xlpm.dataGradebookTable) - 1),
     _xlpm.percentageLabel, D32:E41,
     _xlpm.percentageList, INDEX(_xlpm.percentageLabel,,1),
     _xlpm.labelList, INDEX(_xlpm.percentageLabel,,2),
     IF(_xlpm.buttonToggle,
        _xlfn.BYROW(_xlpm.dataGradebookTable,
             _xlfn.LAMBDA(_xlpm.row,
                  _xlfn.LET(
                       _xlpm.label, IFERROR(_xlfn.TEXTBEFORE(INDEX(_xlpm.row,1), " "), TRIM(INDEX(_xlpm.row,1))),
                       _xlpm.isTarget, _xlpm.rowLabels = _xlpm.label,
                       _xlpm.inputScores, IFERROR(_xlfn._xlws.FILTER(_xlpm.rowScores, NOT(_xlfn.ISFORMULA(_xlpm.rowScores)) * _xlpm.isTarget),0),
                       _xlpm.inputPoints, IFERROR(_xlfn._xlws.FILTER(_xlpm.rowPoints, NOT(_xlfn.ISFORMULA(_xlpm.rowScores)) * _xlpm.isTarget),0),
                       _xlpm.remainingPoints, _xlfn._xlws.FILTER(_xlpm.rowPoints, _xlfn.ISFORMULA(_xlpm.rowScores) * _xlpm.isTarget),
                       _xlpm.desiredPercentage, IFERROR(_xlfn.XLOOKUP(_xlpm.label, _xlpm.labelList, _xlpm.percentageList), 0),
                       _xlpm.currentScore, INDEX(_xlpm.row, COLUMNS(_xlpm.dataGradebookTable) - 1),
                       _xlpm.currentPoint, INDEX(_xlpm.row, COLUMNS(_xlpm.dataGradebookTable)),
                       _xlpm.calculation, IF(NOT(SUM(_xlpm.inputScores)),
                                 _xlpm.desiredPercentage * _xlpm.currentPoint,
                                 (_xlpm.desiredPercentage * SUM(_xlpm.inputPoints, _xlpm.remainingPoints) - SUM(_xlpm.inputScores)) / SUM(_xlpm.remainingPoints) * _xlpm.currentPoint
                                 ),
                       IF(_xlfn.ISFORMULA(_xlpm.currentScore) * (_xlpm.label &lt;&gt; ""), _xlpm.calculation, "")
                  )
             )),
        ""
     )
)</f>
        <v/>
      </c>
      <c r="G1" s="89">
        <f>I1</f>
        <v>0</v>
      </c>
      <c r="H1" s="5"/>
      <c r="I1" s="93"/>
      <c r="K1" s="213" t="s">
        <v>0</v>
      </c>
      <c r="L1" s="214"/>
      <c r="M1" s="214"/>
      <c r="N1" s="214"/>
      <c r="O1" s="214"/>
      <c r="P1" s="124" t="str" cm="1">
        <f t="array" aca="1" ref="P1" ca="1">_xlfn.LET(
     _xlpm.buttonToggle, P42,
     _xlpm.dataGradebookTable, INDIRECT(K41),
     _xlpm.rowLabels, IFERROR(_xlfn.TEXTBEFORE(INDEX(_xlpm.dataGradebookTable,,1), " "), ""),
     _xlpm.rowPoints, INDEX(_xlpm.dataGradebookTable,, COLUMNS(_xlpm.dataGradebookTable)),
     _xlpm.rowScores, INDEX(_xlpm.dataGradebookTable,, COLUMNS(_xlpm.dataGradebookTable) - 1),
     _xlpm.percentageLabel, N32:O41,
     _xlpm.percentageList, INDEX(_xlpm.percentageLabel,,1),
     _xlpm.labelList, INDEX(_xlpm.percentageLabel,,2),
     IF(_xlpm.buttonToggle,
        _xlfn.BYROW(_xlpm.dataGradebookTable,
             _xlfn.LAMBDA(_xlpm.row,
                  _xlfn.LET(
                       _xlpm.label, IFERROR(_xlfn.TEXTBEFORE(INDEX(_xlpm.row,1), " "), TRIM(INDEX(_xlpm.row,1))),
                       _xlpm.isTarget, _xlpm.rowLabels = _xlpm.label,
                       _xlpm.inputScores, IFERROR(_xlfn._xlws.FILTER(_xlpm.rowScores, NOT(_xlfn.ISFORMULA(_xlpm.rowScores)) * _xlpm.isTarget),0),
                       _xlpm.inputPoints, IFERROR(_xlfn._xlws.FILTER(_xlpm.rowPoints, NOT(_xlfn.ISFORMULA(_xlpm.rowScores)) * _xlpm.isTarget),0),
                       _xlpm.remainingPoints, _xlfn._xlws.FILTER(_xlpm.rowPoints, _xlfn.ISFORMULA(_xlpm.rowScores) * _xlpm.isTarget),
                       _xlpm.desiredPercentage, IFERROR(_xlfn.XLOOKUP(_xlpm.label, _xlpm.labelList, _xlpm.percentageList), 0),
                       _xlpm.currentScore, INDEX(_xlpm.row, COLUMNS(_xlpm.dataGradebookTable) - 1),
                       _xlpm.currentPoint, INDEX(_xlpm.row, COLUMNS(_xlpm.dataGradebookTable)),
                       _xlpm.calculation, IF(NOT(SUM(_xlpm.inputScores)),
                                 _xlpm.desiredPercentage * _xlpm.currentPoint,
                                 (_xlpm.desiredPercentage * SUM(_xlpm.inputPoints, _xlpm.remainingPoints) - SUM(_xlpm.inputScores)) / SUM(_xlpm.remainingPoints) * _xlpm.currentPoint
                                 ),
                       IF(_xlfn.ISFORMULA(_xlpm.currentScore) * (_xlpm.label &lt;&gt; ""), _xlpm.calculation, "")
                  )
             )),
        ""
     )
)</f>
        <v/>
      </c>
      <c r="Q1" s="29">
        <f>S1</f>
        <v>0</v>
      </c>
      <c r="R1" s="5"/>
      <c r="S1" s="126"/>
      <c r="U1" s="209" t="s">
        <v>0</v>
      </c>
      <c r="V1" s="210"/>
      <c r="W1" s="210"/>
      <c r="X1" s="210"/>
      <c r="Y1" s="210"/>
      <c r="Z1" s="129" t="str" cm="1">
        <f t="array" aca="1" ref="Z1" ca="1">_xlfn.LET(
     _xlpm.buttonToggle, Z42,
     _xlpm.dataGradebookTable, INDIRECT(U41),
     _xlpm.rowLabels, IFERROR(_xlfn.TEXTBEFORE(INDEX(_xlpm.dataGradebookTable,,1), " "), ""),
     _xlpm.rowPoints, INDEX(_xlpm.dataGradebookTable,, COLUMNS(_xlpm.dataGradebookTable)),
     _xlpm.rowScores, INDEX(_xlpm.dataGradebookTable,, COLUMNS(_xlpm.dataGradebookTable) - 1),
     _xlpm.percentageLabel, X32:Y41,
     _xlpm.percentageList, INDEX(_xlpm.percentageLabel,,1),
     _xlpm.labelList, INDEX(_xlpm.percentageLabel,,2),
     IF(_xlpm.buttonToggle,
        _xlfn.BYROW(_xlpm.dataGradebookTable,
             _xlfn.LAMBDA(_xlpm.row,
                  _xlfn.LET(
                       _xlpm.label, IFERROR(_xlfn.TEXTBEFORE(INDEX(_xlpm.row,1), " "), TRIM(INDEX(_xlpm.row,1))),
                       _xlpm.isTarget, _xlpm.rowLabels = _xlpm.label,
                       _xlpm.inputScores, IFERROR(_xlfn._xlws.FILTER(_xlpm.rowScores, NOT(_xlfn.ISFORMULA(_xlpm.rowScores)) * _xlpm.isTarget),0),
                       _xlpm.inputPoints, IFERROR(_xlfn._xlws.FILTER(_xlpm.rowPoints, NOT(_xlfn.ISFORMULA(_xlpm.rowScores)) * _xlpm.isTarget),0),
                       _xlpm.remainingPoints, _xlfn._xlws.FILTER(_xlpm.rowPoints, _xlfn.ISFORMULA(_xlpm.rowScores) * _xlpm.isTarget),
                       _xlpm.desiredPercentage, IFERROR(_xlfn.XLOOKUP(_xlpm.label, _xlpm.labelList, _xlpm.percentageList), 0),
                       _xlpm.currentScore, INDEX(_xlpm.row, COLUMNS(_xlpm.dataGradebookTable) - 1),
                       _xlpm.currentPoint, INDEX(_xlpm.row, COLUMNS(_xlpm.dataGradebookTable)),
                       _xlpm.calculation, IF(NOT(SUM(_xlpm.inputScores)),
                                 _xlpm.desiredPercentage * _xlpm.currentPoint,
                                 (_xlpm.desiredPercentage * SUM(_xlpm.inputPoints, _xlpm.remainingPoints) - SUM(_xlpm.inputScores)) / SUM(_xlpm.remainingPoints) * _xlpm.currentPoint
                                 ),
                       IF(_xlfn.ISFORMULA(_xlpm.currentScore) * (_xlpm.label &lt;&gt; ""), _xlpm.calculation, "")
                  )
             )),
        ""
     )
)</f>
        <v/>
      </c>
      <c r="AA1" s="31">
        <f>AC1</f>
        <v>0</v>
      </c>
      <c r="AB1" s="5"/>
      <c r="AC1" s="131"/>
      <c r="AE1" s="201" t="s">
        <v>0</v>
      </c>
      <c r="AF1" s="202"/>
      <c r="AG1" s="202"/>
      <c r="AH1" s="202"/>
      <c r="AI1" s="202"/>
      <c r="AJ1" s="134" t="str" cm="1">
        <f t="array" aca="1" ref="AJ1" ca="1">_xlfn.LET(
     _xlpm.buttonToggle, AJ42,
     _xlpm.dataGradebookTable, INDIRECT(AE41),
     _xlpm.rowLabels, IFERROR(_xlfn.TEXTBEFORE(INDEX(_xlpm.dataGradebookTable,,1), " "), ""),
     _xlpm.rowPoints, INDEX(_xlpm.dataGradebookTable,, COLUMNS(_xlpm.dataGradebookTable)),
     _xlpm.rowScores, INDEX(_xlpm.dataGradebookTable,, COLUMNS(_xlpm.dataGradebookTable) - 1),
     _xlpm.percentageLabel, AH32:AI41,
     _xlpm.percentageList, INDEX(_xlpm.percentageLabel,,1),
     _xlpm.labelList, INDEX(_xlpm.percentageLabel,,2),
     IF(_xlpm.buttonToggle,
        _xlfn.BYROW(_xlpm.dataGradebookTable,
             _xlfn.LAMBDA(_xlpm.row,
                  _xlfn.LET(
                       _xlpm.label, IFERROR(_xlfn.TEXTBEFORE(INDEX(_xlpm.row,1), " "), TRIM(INDEX(_xlpm.row,1))),
                       _xlpm.isTarget, _xlpm.rowLabels = _xlpm.label,
                       _xlpm.inputScores, IFERROR(_xlfn._xlws.FILTER(_xlpm.rowScores, NOT(_xlfn.ISFORMULA(_xlpm.rowScores)) * _xlpm.isTarget),0),
                       _xlpm.inputPoints, IFERROR(_xlfn._xlws.FILTER(_xlpm.rowPoints, NOT(_xlfn.ISFORMULA(_xlpm.rowScores)) * _xlpm.isTarget),0),
                       _xlpm.remainingPoints, _xlfn._xlws.FILTER(_xlpm.rowPoints, _xlfn.ISFORMULA(_xlpm.rowScores) * _xlpm.isTarget),
                       _xlpm.desiredPercentage, IFERROR(_xlfn.XLOOKUP(_xlpm.label, _xlpm.labelList, _xlpm.percentageList), 0),
                       _xlpm.currentScore, INDEX(_xlpm.row, COLUMNS(_xlpm.dataGradebookTable) - 1),
                       _xlpm.currentPoint, INDEX(_xlpm.row, COLUMNS(_xlpm.dataGradebookTable)),
                       _xlpm.calculation, IF(NOT(SUM(_xlpm.inputScores)),
                                 _xlpm.desiredPercentage * _xlpm.currentPoint,
                                 (_xlpm.desiredPercentage * SUM(_xlpm.inputPoints, _xlpm.remainingPoints) - SUM(_xlpm.inputScores)) / SUM(_xlpm.remainingPoints) * _xlpm.currentPoint
                                 ),
                       IF(_xlfn.ISFORMULA(_xlpm.currentScore) * (_xlpm.label &lt;&gt; ""), _xlpm.calculation, "")
                  )
             )),
        ""
     )
)</f>
        <v/>
      </c>
      <c r="AK1" s="33">
        <f>AM1</f>
        <v>0</v>
      </c>
      <c r="AL1" s="5"/>
      <c r="AM1" s="136"/>
      <c r="AO1" s="197" t="s">
        <v>0</v>
      </c>
      <c r="AP1" s="198"/>
      <c r="AQ1" s="198"/>
      <c r="AR1" s="198"/>
      <c r="AS1" s="198"/>
      <c r="AT1" s="141" t="str" cm="1">
        <f t="array" aca="1" ref="AT1" ca="1">_xlfn.LET(
     _xlpm.buttonToggle, AT42,
     _xlpm.dataGradebookTable, INDIRECT(AO41),
     _xlpm.rowLabels, IFERROR(_xlfn.TEXTBEFORE(INDEX(_xlpm.dataGradebookTable,,1), " "), ""),
     _xlpm.rowPoints, INDEX(_xlpm.dataGradebookTable,, COLUMNS(_xlpm.dataGradebookTable)),
     _xlpm.rowScores, INDEX(_xlpm.dataGradebookTable,, COLUMNS(_xlpm.dataGradebookTable) - 1),
     _xlpm.percentageLabel, AR32:AS41,
     _xlpm.percentageList, INDEX(_xlpm.percentageLabel,,1),
     _xlpm.labelList, INDEX(_xlpm.percentageLabel,,2),
     IF(_xlpm.buttonToggle,
        _xlfn.BYROW(_xlpm.dataGradebookTable,
             _xlfn.LAMBDA(_xlpm.row,
                  _xlfn.LET(
                       _xlpm.label, IFERROR(_xlfn.TEXTBEFORE(INDEX(_xlpm.row,1), " "), TRIM(INDEX(_xlpm.row,1))),
                       _xlpm.isTarget, _xlpm.rowLabels = _xlpm.label,
                       _xlpm.inputScores, IFERROR(_xlfn._xlws.FILTER(_xlpm.rowScores, NOT(_xlfn.ISFORMULA(_xlpm.rowScores)) * _xlpm.isTarget),0),
                       _xlpm.inputPoints, IFERROR(_xlfn._xlws.FILTER(_xlpm.rowPoints, NOT(_xlfn.ISFORMULA(_xlpm.rowScores)) * _xlpm.isTarget),0),
                       _xlpm.remainingPoints, _xlfn._xlws.FILTER(_xlpm.rowPoints, _xlfn.ISFORMULA(_xlpm.rowScores) * _xlpm.isTarget),
                       _xlpm.desiredPercentage, IFERROR(_xlfn.XLOOKUP(_xlpm.label, _xlpm.labelList, _xlpm.percentageList), 0),
                       _xlpm.currentScore, INDEX(_xlpm.row, COLUMNS(_xlpm.dataGradebookTable) - 1),
                       _xlpm.currentPoint, INDEX(_xlpm.row, COLUMNS(_xlpm.dataGradebookTable)),
                       _xlpm.calculation, IF(NOT(SUM(_xlpm.inputScores)),
                                 _xlpm.desiredPercentage * _xlpm.currentPoint,
                                 (_xlpm.desiredPercentage * SUM(_xlpm.inputPoints, _xlpm.remainingPoints) - SUM(_xlpm.inputScores)) / SUM(_xlpm.remainingPoints) * _xlpm.currentPoint
                                 ),
                       IF(_xlfn.ISFORMULA(_xlpm.currentScore) * (_xlpm.label &lt;&gt; ""), _xlpm.calculation, "")
                  )
             )),
        ""
     )
)</f>
        <v/>
      </c>
      <c r="AU1" s="138">
        <f>AW1</f>
        <v>0</v>
      </c>
      <c r="AV1" s="5"/>
      <c r="AW1" s="143"/>
      <c r="AY1" s="189" t="s">
        <v>0</v>
      </c>
      <c r="AZ1" s="190"/>
      <c r="BA1" s="190"/>
      <c r="BB1" s="190"/>
      <c r="BC1" s="190"/>
      <c r="BD1" s="22" t="str" cm="1">
        <f t="array" aca="1" ref="BD1" ca="1">_xlfn.LET(
     _xlpm.buttonToggle, BD42,
     _xlpm.dataGradebookTable, INDIRECT(AY41),
     _xlpm.rowLabels, IFERROR(_xlfn.TEXTBEFORE(INDEX(_xlpm.dataGradebookTable,,1), " "), ""),
     _xlpm.rowPoints, INDEX(_xlpm.dataGradebookTable,, COLUMNS(_xlpm.dataGradebookTable)),
     _xlpm.rowScores, INDEX(_xlpm.dataGradebookTable,, COLUMNS(_xlpm.dataGradebookTable) - 1),
     _xlpm.percentageLabel, BB32:BC41,
     _xlpm.percentageList, INDEX(_xlpm.percentageLabel,,1),
     _xlpm.labelList, INDEX(_xlpm.percentageLabel,,2),
     IF(_xlpm.buttonToggle,
        _xlfn.BYROW(_xlpm.dataGradebookTable,
             _xlfn.LAMBDA(_xlpm.row,
                  _xlfn.LET(
                       _xlpm.label, IFERROR(_xlfn.TEXTBEFORE(INDEX(_xlpm.row,1), " "), TRIM(INDEX(_xlpm.row,1))),
                       _xlpm.isTarget, _xlpm.rowLabels = _xlpm.label,
                       _xlpm.inputScores, IFERROR(_xlfn._xlws.FILTER(_xlpm.rowScores, NOT(_xlfn.ISFORMULA(_xlpm.rowScores)) * _xlpm.isTarget),0),
                       _xlpm.inputPoints, IFERROR(_xlfn._xlws.FILTER(_xlpm.rowPoints, NOT(_xlfn.ISFORMULA(_xlpm.rowScores)) * _xlpm.isTarget),0),
                       _xlpm.remainingPoints, _xlfn._xlws.FILTER(_xlpm.rowPoints, _xlfn.ISFORMULA(_xlpm.rowScores) * _xlpm.isTarget),
                       _xlpm.desiredPercentage, IFERROR(_xlfn.XLOOKUP(_xlpm.label, _xlpm.labelList, _xlpm.percentageList), 0),
                       _xlpm.currentScore, INDEX(_xlpm.row, COLUMNS(_xlpm.dataGradebookTable) - 1),
                       _xlpm.currentPoint, INDEX(_xlpm.row, COLUMNS(_xlpm.dataGradebookTable)),
                       _xlpm.calculation, IF(NOT(SUM(_xlpm.inputScores)),
                                 _xlpm.desiredPercentage * _xlpm.currentPoint,
                                 (_xlpm.desiredPercentage * SUM(_xlpm.inputPoints, _xlpm.remainingPoints) - SUM(_xlpm.inputScores)) / SUM(_xlpm.remainingPoints) * _xlpm.currentPoint
                                 ),
                       IF(_xlfn.ISFORMULA(_xlpm.currentScore) * (_xlpm.label &lt;&gt; ""), _xlpm.calculation, "")
                  )
             )),
        ""
     )
)</f>
        <v/>
      </c>
      <c r="BE1" s="25">
        <f>BG1</f>
        <v>0</v>
      </c>
      <c r="BF1" s="5"/>
      <c r="BG1" s="28"/>
      <c r="BI1" s="185" t="s">
        <v>0</v>
      </c>
      <c r="BJ1" s="186"/>
      <c r="BK1" s="186"/>
      <c r="BL1" s="186"/>
      <c r="BM1" s="186"/>
      <c r="BN1" s="146" t="str" cm="1">
        <f t="array" aca="1" ref="BN1" ca="1">_xlfn.LET(
     _xlpm.buttonToggle, BN42,
     _xlpm.dataGradebookTable, INDIRECT(BI41),
     _xlpm.rowLabels, IFERROR(_xlfn.TEXTBEFORE(INDEX(_xlpm.dataGradebookTable,,1), " "), ""),
     _xlpm.rowPoints, INDEX(_xlpm.dataGradebookTable,, COLUMNS(_xlpm.dataGradebookTable)),
     _xlpm.rowScores, INDEX(_xlpm.dataGradebookTable,, COLUMNS(_xlpm.dataGradebookTable) - 1),
     _xlpm.percentageLabel, BL32:BM41,
     _xlpm.percentageList, INDEX(_xlpm.percentageLabel,,1),
     _xlpm.labelList, INDEX(_xlpm.percentageLabel,,2),
     IF(_xlpm.buttonToggle,
        _xlfn.BYROW(_xlpm.dataGradebookTable,
             _xlfn.LAMBDA(_xlpm.row,
                  _xlfn.LET(
                       _xlpm.label, IFERROR(_xlfn.TEXTBEFORE(INDEX(_xlpm.row,1), " "), TRIM(INDEX(_xlpm.row,1))),
                       _xlpm.isTarget, _xlpm.rowLabels = _xlpm.label,
                       _xlpm.inputScores, IFERROR(_xlfn._xlws.FILTER(_xlpm.rowScores, NOT(_xlfn.ISFORMULA(_xlpm.rowScores)) * _xlpm.isTarget),0),
                       _xlpm.inputPoints, IFERROR(_xlfn._xlws.FILTER(_xlpm.rowPoints, NOT(_xlfn.ISFORMULA(_xlpm.rowScores)) * _xlpm.isTarget),0),
                       _xlpm.remainingPoints, _xlfn._xlws.FILTER(_xlpm.rowPoints, _xlfn.ISFORMULA(_xlpm.rowScores) * _xlpm.isTarget),
                       _xlpm.desiredPercentage, IFERROR(_xlfn.XLOOKUP(_xlpm.label, _xlpm.labelList, _xlpm.percentageList), 0),
                       _xlpm.currentScore, INDEX(_xlpm.row, COLUMNS(_xlpm.dataGradebookTable) - 1),
                       _xlpm.currentPoint, INDEX(_xlpm.row, COLUMNS(_xlpm.dataGradebookTable)),
                       _xlpm.calculation, IF(NOT(SUM(_xlpm.inputScores)),
                                 _xlpm.desiredPercentage * _xlpm.currentPoint,
                                 (_xlpm.desiredPercentage * SUM(_xlpm.inputPoints, _xlpm.remainingPoints) - SUM(_xlpm.inputScores)) / SUM(_xlpm.remainingPoints) * _xlpm.currentPoint
                                 ),
                       IF(_xlfn.ISFORMULA(_xlpm.currentScore) * (_xlpm.label &lt;&gt; ""), _xlpm.calculation, "")
                  )
             )),
        ""
     )
)</f>
        <v/>
      </c>
      <c r="BO1" s="91">
        <f>BQ1</f>
        <v>0</v>
      </c>
      <c r="BP1" s="5"/>
      <c r="BQ1" s="155"/>
      <c r="BS1" s="175" t="s">
        <v>0</v>
      </c>
      <c r="BT1" s="176"/>
      <c r="BU1" s="176"/>
      <c r="BV1" s="176"/>
      <c r="BW1" s="176"/>
      <c r="BX1" s="152" t="str" cm="1">
        <f t="array" aca="1" ref="BX1" ca="1">_xlfn.LET(
     _xlpm.buttonToggle, BX42,
     _xlpm.dataGradebookTable, INDIRECT(BS41),
     _xlpm.rowLabels, IFERROR(_xlfn.TEXTBEFORE(INDEX(_xlpm.dataGradebookTable,,1), " "), ""),
     _xlpm.rowPoints, INDEX(_xlpm.dataGradebookTable,, COLUMNS(_xlpm.dataGradebookTable)),
     _xlpm.rowScores, INDEX(_xlpm.dataGradebookTable,, COLUMNS(_xlpm.dataGradebookTable) - 1),
     _xlpm.percentageLabel, BV32:BW41,
     _xlpm.percentageList, INDEX(_xlpm.percentageLabel,,1),
     _xlpm.labelList, INDEX(_xlpm.percentageLabel,,2),
     IF(_xlpm.buttonToggle,
        _xlfn.BYROW(_xlpm.dataGradebookTable,
             _xlfn.LAMBDA(_xlpm.row,
                  _xlfn.LET(
                       _xlpm.label, IFERROR(_xlfn.TEXTBEFORE(INDEX(_xlpm.row,1), " "), TRIM(INDEX(_xlpm.row,1))),
                       _xlpm.isTarget, _xlpm.rowLabels = _xlpm.label,
                       _xlpm.inputScores, IFERROR(_xlfn._xlws.FILTER(_xlpm.rowScores, NOT(_xlfn.ISFORMULA(_xlpm.rowScores)) * _xlpm.isTarget),0),
                       _xlpm.inputPoints, IFERROR(_xlfn._xlws.FILTER(_xlpm.rowPoints, NOT(_xlfn.ISFORMULA(_xlpm.rowScores)) * _xlpm.isTarget),0),
                       _xlpm.remainingPoints, _xlfn._xlws.FILTER(_xlpm.rowPoints, _xlfn.ISFORMULA(_xlpm.rowScores) * _xlpm.isTarget),
                       _xlpm.desiredPercentage, IFERROR(_xlfn.XLOOKUP(_xlpm.label, _xlpm.labelList, _xlpm.percentageList), 0),
                       _xlpm.currentScore, INDEX(_xlpm.row, COLUMNS(_xlpm.dataGradebookTable) - 1),
                       _xlpm.currentPoint, INDEX(_xlpm.row, COLUMNS(_xlpm.dataGradebookTable)),
                       _xlpm.calculation, IF(NOT(SUM(_xlpm.inputScores)),
                                 _xlpm.desiredPercentage * _xlpm.currentPoint,
                                 (_xlpm.desiredPercentage * SUM(_xlpm.inputPoints, _xlpm.remainingPoints) - SUM(_xlpm.inputScores)) / SUM(_xlpm.remainingPoints) * _xlpm.currentPoint
                                 ),
                       IF(_xlfn.ISFORMULA(_xlpm.currentScore) * (_xlpm.label &lt;&gt; ""), _xlpm.calculation, "")
                  )
             )),
        ""
     )
)</f>
        <v/>
      </c>
      <c r="BY1" s="149">
        <f>CA1</f>
        <v>0</v>
      </c>
      <c r="BZ1" s="5"/>
      <c r="CA1" s="154"/>
      <c r="CC1" s="177" t="s">
        <v>0</v>
      </c>
      <c r="CD1" s="178"/>
      <c r="CE1" s="178"/>
      <c r="CF1" s="178"/>
      <c r="CG1" s="178"/>
      <c r="CH1" s="160" t="str" cm="1">
        <f t="array" aca="1" ref="CH1" ca="1">_xlfn.LET(
     _xlpm.buttonToggle, CH42,
     _xlpm.dataGradebookTable, INDIRECT(CC41),
     _xlpm.rowLabels, IFERROR(_xlfn.TEXTBEFORE(INDEX(_xlpm.dataGradebookTable,,1), " "), ""),
     _xlpm.rowPoints, INDEX(_xlpm.dataGradebookTable,, COLUMNS(_xlpm.dataGradebookTable)),
     _xlpm.rowScores, INDEX(_xlpm.dataGradebookTable,, COLUMNS(_xlpm.dataGradebookTable) - 1),
     _xlpm.percentageLabel, CF32:CG41,
     _xlpm.percentageList, INDEX(_xlpm.percentageLabel,,1),
     _xlpm.labelList, INDEX(_xlpm.percentageLabel,,2),
     IF(_xlpm.buttonToggle,
        _xlfn.BYROW(_xlpm.dataGradebookTable,
             _xlfn.LAMBDA(_xlpm.row,
                  _xlfn.LET(
                       _xlpm.label, IFERROR(_xlfn.TEXTBEFORE(INDEX(_xlpm.row,1), " "), TRIM(INDEX(_xlpm.row,1))),
                       _xlpm.isTarget, _xlpm.rowLabels = _xlpm.label,
                       _xlpm.inputScores, IFERROR(_xlfn._xlws.FILTER(_xlpm.rowScores, NOT(_xlfn.ISFORMULA(_xlpm.rowScores)) * _xlpm.isTarget),0),
                       _xlpm.inputPoints, IFERROR(_xlfn._xlws.FILTER(_xlpm.rowPoints, NOT(_xlfn.ISFORMULA(_xlpm.rowScores)) * _xlpm.isTarget),0),
                       _xlpm.remainingPoints, _xlfn._xlws.FILTER(_xlpm.rowPoints, _xlfn.ISFORMULA(_xlpm.rowScores) * _xlpm.isTarget),
                       _xlpm.desiredPercentage, IFERROR(_xlfn.XLOOKUP(_xlpm.label, _xlpm.labelList, _xlpm.percentageList), 0),
                       _xlpm.currentScore, INDEX(_xlpm.row, COLUMNS(_xlpm.dataGradebookTable) - 1),
                       _xlpm.currentPoint, INDEX(_xlpm.row, COLUMNS(_xlpm.dataGradebookTable)),
                       _xlpm.calculation, IF(NOT(SUM(_xlpm.inputScores)),
                                 _xlpm.desiredPercentage * _xlpm.currentPoint,
                                 (_xlpm.desiredPercentage * SUM(_xlpm.inputPoints, _xlpm.remainingPoints) - SUM(_xlpm.inputScores)) / SUM(_xlpm.remainingPoints) * _xlpm.currentPoint
                                 ),
                       IF(_xlfn.ISFORMULA(_xlpm.currentScore) * (_xlpm.label &lt;&gt; ""), _xlpm.calculation, "")
                  )
             )),
        ""
     )
)</f>
        <v/>
      </c>
      <c r="CI1" s="157">
        <f>CK1</f>
        <v>0</v>
      </c>
      <c r="CJ1" s="5"/>
      <c r="CK1" s="162"/>
    </row>
    <row r="2" spans="1:89" ht="14.7" customHeight="1" x14ac:dyDescent="0.4">
      <c r="A2" s="215"/>
      <c r="B2" s="216"/>
      <c r="C2" s="216"/>
      <c r="D2" s="216"/>
      <c r="E2" s="216"/>
      <c r="F2" s="122"/>
      <c r="G2" s="90">
        <f>I2</f>
        <v>0</v>
      </c>
      <c r="H2" s="6"/>
      <c r="I2" s="93"/>
      <c r="K2" s="205"/>
      <c r="L2" s="206"/>
      <c r="M2" s="206"/>
      <c r="N2" s="206"/>
      <c r="O2" s="206"/>
      <c r="P2" s="125"/>
      <c r="Q2" s="30">
        <f>S2</f>
        <v>0</v>
      </c>
      <c r="R2" s="6"/>
      <c r="S2" s="126"/>
      <c r="U2" s="203"/>
      <c r="V2" s="204"/>
      <c r="W2" s="204"/>
      <c r="X2" s="204"/>
      <c r="Y2" s="204"/>
      <c r="Z2" s="130"/>
      <c r="AA2" s="32">
        <f>AC2</f>
        <v>0</v>
      </c>
      <c r="AB2" s="6"/>
      <c r="AC2" s="131"/>
      <c r="AE2" s="193"/>
      <c r="AF2" s="194"/>
      <c r="AG2" s="194"/>
      <c r="AH2" s="194"/>
      <c r="AI2" s="194"/>
      <c r="AJ2" s="135"/>
      <c r="AK2" s="34">
        <f>AM2</f>
        <v>0</v>
      </c>
      <c r="AL2" s="6"/>
      <c r="AM2" s="136"/>
      <c r="AO2" s="191"/>
      <c r="AP2" s="192"/>
      <c r="AQ2" s="192"/>
      <c r="AR2" s="192"/>
      <c r="AS2" s="192"/>
      <c r="AT2" s="142"/>
      <c r="AU2" s="139">
        <f>AW2</f>
        <v>0</v>
      </c>
      <c r="AV2" s="6"/>
      <c r="AW2" s="143"/>
      <c r="AY2" s="181"/>
      <c r="AZ2" s="182"/>
      <c r="BA2" s="182"/>
      <c r="BB2" s="182"/>
      <c r="BC2" s="182"/>
      <c r="BD2" s="23"/>
      <c r="BE2" s="26">
        <f>BG2</f>
        <v>0</v>
      </c>
      <c r="BF2" s="6"/>
      <c r="BG2" s="28"/>
      <c r="BI2" s="179"/>
      <c r="BJ2" s="180"/>
      <c r="BK2" s="180"/>
      <c r="BL2" s="180"/>
      <c r="BM2" s="180"/>
      <c r="BN2" s="147"/>
      <c r="BO2" s="92">
        <f>BQ2</f>
        <v>0</v>
      </c>
      <c r="BP2" s="6"/>
      <c r="BQ2" s="155"/>
      <c r="BS2" s="165"/>
      <c r="BT2" s="166"/>
      <c r="BU2" s="166"/>
      <c r="BV2" s="166"/>
      <c r="BW2" s="166"/>
      <c r="BX2" s="153"/>
      <c r="BY2" s="150">
        <f>CA2</f>
        <v>0</v>
      </c>
      <c r="BZ2" s="6"/>
      <c r="CA2" s="154"/>
      <c r="CC2" s="167"/>
      <c r="CD2" s="168"/>
      <c r="CE2" s="168"/>
      <c r="CF2" s="168"/>
      <c r="CG2" s="168"/>
      <c r="CH2" s="161"/>
      <c r="CI2" s="158">
        <f>CK2</f>
        <v>0</v>
      </c>
      <c r="CJ2" s="6"/>
      <c r="CK2" s="162"/>
    </row>
    <row r="3" spans="1:89" x14ac:dyDescent="0.4">
      <c r="A3" s="215"/>
      <c r="B3" s="216"/>
      <c r="C3" s="216"/>
      <c r="D3" s="216"/>
      <c r="E3" s="216"/>
      <c r="F3" s="122"/>
      <c r="G3" s="90">
        <f>I3</f>
        <v>0</v>
      </c>
      <c r="H3" s="6"/>
      <c r="I3" s="93"/>
      <c r="K3" s="205"/>
      <c r="L3" s="206"/>
      <c r="M3" s="206"/>
      <c r="N3" s="206"/>
      <c r="O3" s="206"/>
      <c r="P3" s="125"/>
      <c r="Q3" s="30">
        <f>S3</f>
        <v>0</v>
      </c>
      <c r="R3" s="6"/>
      <c r="S3" s="126"/>
      <c r="U3" s="203"/>
      <c r="V3" s="204"/>
      <c r="W3" s="204"/>
      <c r="X3" s="204"/>
      <c r="Y3" s="204"/>
      <c r="Z3" s="130"/>
      <c r="AA3" s="32">
        <f>AC3</f>
        <v>0</v>
      </c>
      <c r="AB3" s="6"/>
      <c r="AC3" s="131"/>
      <c r="AE3" s="193"/>
      <c r="AF3" s="194"/>
      <c r="AG3" s="194"/>
      <c r="AH3" s="194"/>
      <c r="AI3" s="194"/>
      <c r="AJ3" s="135"/>
      <c r="AK3" s="34">
        <f>AM3</f>
        <v>0</v>
      </c>
      <c r="AL3" s="6"/>
      <c r="AM3" s="136"/>
      <c r="AO3" s="191"/>
      <c r="AP3" s="192"/>
      <c r="AQ3" s="192"/>
      <c r="AR3" s="192"/>
      <c r="AS3" s="192"/>
      <c r="AT3" s="142"/>
      <c r="AU3" s="139">
        <f>AW3</f>
        <v>0</v>
      </c>
      <c r="AV3" s="6"/>
      <c r="AW3" s="143"/>
      <c r="AY3" s="181"/>
      <c r="AZ3" s="182"/>
      <c r="BA3" s="182"/>
      <c r="BB3" s="182"/>
      <c r="BC3" s="182"/>
      <c r="BD3" s="23"/>
      <c r="BE3" s="26">
        <f>BG3</f>
        <v>0</v>
      </c>
      <c r="BF3" s="6"/>
      <c r="BG3" s="28"/>
      <c r="BI3" s="179"/>
      <c r="BJ3" s="180"/>
      <c r="BK3" s="180"/>
      <c r="BL3" s="180"/>
      <c r="BM3" s="180"/>
      <c r="BN3" s="147"/>
      <c r="BO3" s="92">
        <f>BQ3</f>
        <v>0</v>
      </c>
      <c r="BP3" s="6"/>
      <c r="BQ3" s="155"/>
      <c r="BS3" s="165"/>
      <c r="BT3" s="166"/>
      <c r="BU3" s="166"/>
      <c r="BV3" s="166"/>
      <c r="BW3" s="166"/>
      <c r="BX3" s="153"/>
      <c r="BY3" s="150">
        <f>CA3</f>
        <v>0</v>
      </c>
      <c r="BZ3" s="6"/>
      <c r="CA3" s="154"/>
      <c r="CC3" s="167"/>
      <c r="CD3" s="168"/>
      <c r="CE3" s="168"/>
      <c r="CF3" s="168"/>
      <c r="CG3" s="168"/>
      <c r="CH3" s="161"/>
      <c r="CI3" s="158">
        <f>CK3</f>
        <v>0</v>
      </c>
      <c r="CJ3" s="6"/>
      <c r="CK3" s="162"/>
    </row>
    <row r="4" spans="1:89" x14ac:dyDescent="0.4">
      <c r="A4" s="215"/>
      <c r="B4" s="216"/>
      <c r="C4" s="216"/>
      <c r="D4" s="216"/>
      <c r="E4" s="216"/>
      <c r="F4" s="122"/>
      <c r="G4" s="90">
        <f t="shared" ref="G4:G27" si="0">I4</f>
        <v>0</v>
      </c>
      <c r="H4" s="6"/>
      <c r="I4" s="93"/>
      <c r="K4" s="205"/>
      <c r="L4" s="206"/>
      <c r="M4" s="206"/>
      <c r="N4" s="206"/>
      <c r="O4" s="206"/>
      <c r="P4" s="125"/>
      <c r="Q4" s="30">
        <f t="shared" ref="Q4:Q27" si="1">S4</f>
        <v>0</v>
      </c>
      <c r="R4" s="6"/>
      <c r="S4" s="126"/>
      <c r="U4" s="203"/>
      <c r="V4" s="204"/>
      <c r="W4" s="204"/>
      <c r="X4" s="204"/>
      <c r="Y4" s="204"/>
      <c r="Z4" s="130"/>
      <c r="AA4" s="32">
        <f t="shared" ref="AA4:AA27" si="2">AC4</f>
        <v>0</v>
      </c>
      <c r="AB4" s="6"/>
      <c r="AC4" s="131"/>
      <c r="AE4" s="193"/>
      <c r="AF4" s="194"/>
      <c r="AG4" s="194"/>
      <c r="AH4" s="194"/>
      <c r="AI4" s="194"/>
      <c r="AJ4" s="135"/>
      <c r="AK4" s="34">
        <f t="shared" ref="AK4:AK27" si="3">AM4</f>
        <v>0</v>
      </c>
      <c r="AL4" s="6"/>
      <c r="AM4" s="136"/>
      <c r="AO4" s="191"/>
      <c r="AP4" s="192"/>
      <c r="AQ4" s="192"/>
      <c r="AR4" s="192"/>
      <c r="AS4" s="192"/>
      <c r="AT4" s="142"/>
      <c r="AU4" s="139">
        <f t="shared" ref="AU4:AU27" si="4">AW4</f>
        <v>0</v>
      </c>
      <c r="AV4" s="6"/>
      <c r="AW4" s="143"/>
      <c r="AY4" s="181"/>
      <c r="AZ4" s="182"/>
      <c r="BA4" s="182"/>
      <c r="BB4" s="182"/>
      <c r="BC4" s="182"/>
      <c r="BD4" s="23"/>
      <c r="BE4" s="26">
        <f t="shared" ref="BE4:BE27" si="5">BG4</f>
        <v>0</v>
      </c>
      <c r="BF4" s="6"/>
      <c r="BG4" s="28"/>
      <c r="BI4" s="179"/>
      <c r="BJ4" s="180"/>
      <c r="BK4" s="180"/>
      <c r="BL4" s="180"/>
      <c r="BM4" s="180"/>
      <c r="BN4" s="147"/>
      <c r="BO4" s="92">
        <f t="shared" ref="BO4:BO27" si="6">BQ4</f>
        <v>0</v>
      </c>
      <c r="BP4" s="6"/>
      <c r="BQ4" s="155"/>
      <c r="BS4" s="165"/>
      <c r="BT4" s="166"/>
      <c r="BU4" s="166"/>
      <c r="BV4" s="166"/>
      <c r="BW4" s="166"/>
      <c r="BX4" s="153"/>
      <c r="BY4" s="150">
        <f t="shared" ref="BY4:BY27" si="7">CA4</f>
        <v>0</v>
      </c>
      <c r="BZ4" s="6"/>
      <c r="CA4" s="154"/>
      <c r="CC4" s="167"/>
      <c r="CD4" s="168"/>
      <c r="CE4" s="168"/>
      <c r="CF4" s="168"/>
      <c r="CG4" s="168"/>
      <c r="CH4" s="161"/>
      <c r="CI4" s="158">
        <f t="shared" ref="CI4:CI27" si="8">CK4</f>
        <v>0</v>
      </c>
      <c r="CJ4" s="6"/>
      <c r="CK4" s="162"/>
    </row>
    <row r="5" spans="1:89" x14ac:dyDescent="0.4">
      <c r="A5" s="215"/>
      <c r="B5" s="216"/>
      <c r="C5" s="216"/>
      <c r="D5" s="216"/>
      <c r="E5" s="216"/>
      <c r="F5" s="122"/>
      <c r="G5" s="90">
        <f t="shared" si="0"/>
        <v>0</v>
      </c>
      <c r="H5" s="6"/>
      <c r="I5" s="93"/>
      <c r="K5" s="205"/>
      <c r="L5" s="206"/>
      <c r="M5" s="206"/>
      <c r="N5" s="206"/>
      <c r="O5" s="206"/>
      <c r="P5" s="125"/>
      <c r="Q5" s="30">
        <f t="shared" si="1"/>
        <v>0</v>
      </c>
      <c r="R5" s="6"/>
      <c r="S5" s="126"/>
      <c r="U5" s="203"/>
      <c r="V5" s="204"/>
      <c r="W5" s="204"/>
      <c r="X5" s="204"/>
      <c r="Y5" s="204"/>
      <c r="Z5" s="130"/>
      <c r="AA5" s="32">
        <f t="shared" si="2"/>
        <v>0</v>
      </c>
      <c r="AB5" s="6"/>
      <c r="AC5" s="131"/>
      <c r="AE5" s="193"/>
      <c r="AF5" s="194"/>
      <c r="AG5" s="194"/>
      <c r="AH5" s="194"/>
      <c r="AI5" s="194"/>
      <c r="AJ5" s="135"/>
      <c r="AK5" s="34">
        <f t="shared" si="3"/>
        <v>0</v>
      </c>
      <c r="AL5" s="6"/>
      <c r="AM5" s="136"/>
      <c r="AO5" s="191"/>
      <c r="AP5" s="192"/>
      <c r="AQ5" s="192"/>
      <c r="AR5" s="192"/>
      <c r="AS5" s="192"/>
      <c r="AT5" s="142"/>
      <c r="AU5" s="139">
        <f t="shared" si="4"/>
        <v>0</v>
      </c>
      <c r="AV5" s="6"/>
      <c r="AW5" s="143"/>
      <c r="AY5" s="181"/>
      <c r="AZ5" s="182"/>
      <c r="BA5" s="182"/>
      <c r="BB5" s="182"/>
      <c r="BC5" s="182"/>
      <c r="BD5" s="23"/>
      <c r="BE5" s="26">
        <f t="shared" si="5"/>
        <v>0</v>
      </c>
      <c r="BF5" s="6"/>
      <c r="BG5" s="28"/>
      <c r="BI5" s="179"/>
      <c r="BJ5" s="180"/>
      <c r="BK5" s="180"/>
      <c r="BL5" s="180"/>
      <c r="BM5" s="180"/>
      <c r="BN5" s="147"/>
      <c r="BO5" s="92">
        <f t="shared" si="6"/>
        <v>0</v>
      </c>
      <c r="BP5" s="6"/>
      <c r="BQ5" s="155"/>
      <c r="BS5" s="165"/>
      <c r="BT5" s="166"/>
      <c r="BU5" s="166"/>
      <c r="BV5" s="166"/>
      <c r="BW5" s="166"/>
      <c r="BX5" s="153"/>
      <c r="BY5" s="150">
        <f t="shared" si="7"/>
        <v>0</v>
      </c>
      <c r="BZ5" s="6"/>
      <c r="CA5" s="154"/>
      <c r="CC5" s="167"/>
      <c r="CD5" s="168"/>
      <c r="CE5" s="168"/>
      <c r="CF5" s="168"/>
      <c r="CG5" s="168"/>
      <c r="CH5" s="161"/>
      <c r="CI5" s="158">
        <f t="shared" si="8"/>
        <v>0</v>
      </c>
      <c r="CJ5" s="6"/>
      <c r="CK5" s="162"/>
    </row>
    <row r="6" spans="1:89" x14ac:dyDescent="0.4">
      <c r="A6" s="215"/>
      <c r="B6" s="216"/>
      <c r="C6" s="216"/>
      <c r="D6" s="216"/>
      <c r="E6" s="216"/>
      <c r="F6" s="122"/>
      <c r="G6" s="90">
        <f t="shared" si="0"/>
        <v>0</v>
      </c>
      <c r="H6" s="6"/>
      <c r="I6" s="93"/>
      <c r="K6" s="205"/>
      <c r="L6" s="206"/>
      <c r="M6" s="206"/>
      <c r="N6" s="206"/>
      <c r="O6" s="206"/>
      <c r="P6" s="125"/>
      <c r="Q6" s="30">
        <f t="shared" si="1"/>
        <v>0</v>
      </c>
      <c r="R6" s="6"/>
      <c r="S6" s="126"/>
      <c r="U6" s="203"/>
      <c r="V6" s="204"/>
      <c r="W6" s="204"/>
      <c r="X6" s="204"/>
      <c r="Y6" s="204"/>
      <c r="Z6" s="130"/>
      <c r="AA6" s="32">
        <f t="shared" si="2"/>
        <v>0</v>
      </c>
      <c r="AB6" s="6"/>
      <c r="AC6" s="131"/>
      <c r="AE6" s="193"/>
      <c r="AF6" s="194"/>
      <c r="AG6" s="194"/>
      <c r="AH6" s="194"/>
      <c r="AI6" s="194"/>
      <c r="AJ6" s="135"/>
      <c r="AK6" s="34">
        <f t="shared" si="3"/>
        <v>0</v>
      </c>
      <c r="AL6" s="6"/>
      <c r="AM6" s="136"/>
      <c r="AO6" s="191"/>
      <c r="AP6" s="192"/>
      <c r="AQ6" s="192"/>
      <c r="AR6" s="192"/>
      <c r="AS6" s="192"/>
      <c r="AT6" s="142"/>
      <c r="AU6" s="139">
        <f t="shared" si="4"/>
        <v>0</v>
      </c>
      <c r="AV6" s="6"/>
      <c r="AW6" s="143"/>
      <c r="AY6" s="181"/>
      <c r="AZ6" s="182"/>
      <c r="BA6" s="182"/>
      <c r="BB6" s="182"/>
      <c r="BC6" s="182"/>
      <c r="BD6" s="23"/>
      <c r="BE6" s="26">
        <f t="shared" si="5"/>
        <v>0</v>
      </c>
      <c r="BF6" s="6"/>
      <c r="BG6" s="28"/>
      <c r="BI6" s="179"/>
      <c r="BJ6" s="180"/>
      <c r="BK6" s="180"/>
      <c r="BL6" s="180"/>
      <c r="BM6" s="180"/>
      <c r="BN6" s="147"/>
      <c r="BO6" s="92">
        <f t="shared" si="6"/>
        <v>0</v>
      </c>
      <c r="BP6" s="6"/>
      <c r="BQ6" s="155"/>
      <c r="BS6" s="165"/>
      <c r="BT6" s="166"/>
      <c r="BU6" s="166"/>
      <c r="BV6" s="166"/>
      <c r="BW6" s="166"/>
      <c r="BX6" s="153"/>
      <c r="BY6" s="150">
        <f t="shared" si="7"/>
        <v>0</v>
      </c>
      <c r="BZ6" s="6"/>
      <c r="CA6" s="154"/>
      <c r="CC6" s="167"/>
      <c r="CD6" s="168"/>
      <c r="CE6" s="168"/>
      <c r="CF6" s="168"/>
      <c r="CG6" s="168"/>
      <c r="CH6" s="161"/>
      <c r="CI6" s="158">
        <f t="shared" si="8"/>
        <v>0</v>
      </c>
      <c r="CJ6" s="6"/>
      <c r="CK6" s="162"/>
    </row>
    <row r="7" spans="1:89" x14ac:dyDescent="0.4">
      <c r="A7" s="215"/>
      <c r="B7" s="216"/>
      <c r="C7" s="216"/>
      <c r="D7" s="216"/>
      <c r="E7" s="216"/>
      <c r="F7" s="122"/>
      <c r="G7" s="90">
        <f t="shared" si="0"/>
        <v>0</v>
      </c>
      <c r="H7" s="6"/>
      <c r="I7" s="93"/>
      <c r="K7" s="205"/>
      <c r="L7" s="206"/>
      <c r="M7" s="206"/>
      <c r="N7" s="206"/>
      <c r="O7" s="206"/>
      <c r="P7" s="125"/>
      <c r="Q7" s="30">
        <f t="shared" si="1"/>
        <v>0</v>
      </c>
      <c r="R7" s="6"/>
      <c r="S7" s="126"/>
      <c r="U7" s="203"/>
      <c r="V7" s="204"/>
      <c r="W7" s="204"/>
      <c r="X7" s="204"/>
      <c r="Y7" s="204"/>
      <c r="Z7" s="130"/>
      <c r="AA7" s="32">
        <f t="shared" si="2"/>
        <v>0</v>
      </c>
      <c r="AB7" s="6"/>
      <c r="AC7" s="131"/>
      <c r="AE7" s="193"/>
      <c r="AF7" s="194"/>
      <c r="AG7" s="194"/>
      <c r="AH7" s="194"/>
      <c r="AI7" s="194"/>
      <c r="AJ7" s="135"/>
      <c r="AK7" s="34">
        <f t="shared" si="3"/>
        <v>0</v>
      </c>
      <c r="AL7" s="6"/>
      <c r="AM7" s="136"/>
      <c r="AO7" s="191"/>
      <c r="AP7" s="192"/>
      <c r="AQ7" s="192"/>
      <c r="AR7" s="192"/>
      <c r="AS7" s="192"/>
      <c r="AT7" s="142"/>
      <c r="AU7" s="139">
        <f t="shared" si="4"/>
        <v>0</v>
      </c>
      <c r="AV7" s="6"/>
      <c r="AW7" s="143"/>
      <c r="AY7" s="181"/>
      <c r="AZ7" s="182"/>
      <c r="BA7" s="182"/>
      <c r="BB7" s="182"/>
      <c r="BC7" s="182"/>
      <c r="BD7" s="23"/>
      <c r="BE7" s="26">
        <f t="shared" si="5"/>
        <v>0</v>
      </c>
      <c r="BF7" s="6"/>
      <c r="BG7" s="28"/>
      <c r="BI7" s="179"/>
      <c r="BJ7" s="180"/>
      <c r="BK7" s="180"/>
      <c r="BL7" s="180"/>
      <c r="BM7" s="180"/>
      <c r="BN7" s="147"/>
      <c r="BO7" s="92">
        <f t="shared" si="6"/>
        <v>0</v>
      </c>
      <c r="BP7" s="6"/>
      <c r="BQ7" s="155"/>
      <c r="BS7" s="165"/>
      <c r="BT7" s="166"/>
      <c r="BU7" s="166"/>
      <c r="BV7" s="166"/>
      <c r="BW7" s="166"/>
      <c r="BX7" s="153"/>
      <c r="BY7" s="150">
        <f t="shared" si="7"/>
        <v>0</v>
      </c>
      <c r="BZ7" s="6"/>
      <c r="CA7" s="154"/>
      <c r="CC7" s="167"/>
      <c r="CD7" s="168"/>
      <c r="CE7" s="168"/>
      <c r="CF7" s="168"/>
      <c r="CG7" s="168"/>
      <c r="CH7" s="161"/>
      <c r="CI7" s="158">
        <f t="shared" si="8"/>
        <v>0</v>
      </c>
      <c r="CJ7" s="6"/>
      <c r="CK7" s="162"/>
    </row>
    <row r="8" spans="1:89" x14ac:dyDescent="0.4">
      <c r="A8" s="215"/>
      <c r="B8" s="216"/>
      <c r="C8" s="216"/>
      <c r="D8" s="216"/>
      <c r="E8" s="216"/>
      <c r="F8" s="122"/>
      <c r="G8" s="90">
        <f t="shared" si="0"/>
        <v>0</v>
      </c>
      <c r="H8" s="6"/>
      <c r="I8" s="93"/>
      <c r="K8" s="205"/>
      <c r="L8" s="206"/>
      <c r="M8" s="206"/>
      <c r="N8" s="206"/>
      <c r="O8" s="206"/>
      <c r="P8" s="125"/>
      <c r="Q8" s="30">
        <f t="shared" si="1"/>
        <v>0</v>
      </c>
      <c r="R8" s="6"/>
      <c r="S8" s="126"/>
      <c r="U8" s="203"/>
      <c r="V8" s="204"/>
      <c r="W8" s="204"/>
      <c r="X8" s="204"/>
      <c r="Y8" s="204"/>
      <c r="Z8" s="130"/>
      <c r="AA8" s="32">
        <f t="shared" si="2"/>
        <v>0</v>
      </c>
      <c r="AB8" s="6"/>
      <c r="AC8" s="131"/>
      <c r="AE8" s="193"/>
      <c r="AF8" s="194"/>
      <c r="AG8" s="194"/>
      <c r="AH8" s="194"/>
      <c r="AI8" s="194"/>
      <c r="AJ8" s="135"/>
      <c r="AK8" s="34">
        <f t="shared" si="3"/>
        <v>0</v>
      </c>
      <c r="AL8" s="6"/>
      <c r="AM8" s="136"/>
      <c r="AO8" s="191"/>
      <c r="AP8" s="192"/>
      <c r="AQ8" s="192"/>
      <c r="AR8" s="192"/>
      <c r="AS8" s="192"/>
      <c r="AT8" s="142"/>
      <c r="AU8" s="139">
        <f t="shared" si="4"/>
        <v>0</v>
      </c>
      <c r="AV8" s="6"/>
      <c r="AW8" s="143"/>
      <c r="AY8" s="181"/>
      <c r="AZ8" s="182"/>
      <c r="BA8" s="182"/>
      <c r="BB8" s="182"/>
      <c r="BC8" s="182"/>
      <c r="BD8" s="23"/>
      <c r="BE8" s="26">
        <f t="shared" si="5"/>
        <v>0</v>
      </c>
      <c r="BF8" s="6"/>
      <c r="BG8" s="28"/>
      <c r="BI8" s="179"/>
      <c r="BJ8" s="180"/>
      <c r="BK8" s="180"/>
      <c r="BL8" s="180"/>
      <c r="BM8" s="180"/>
      <c r="BN8" s="147"/>
      <c r="BO8" s="92">
        <f t="shared" si="6"/>
        <v>0</v>
      </c>
      <c r="BP8" s="6"/>
      <c r="BQ8" s="155"/>
      <c r="BS8" s="165"/>
      <c r="BT8" s="166"/>
      <c r="BU8" s="166"/>
      <c r="BV8" s="166"/>
      <c r="BW8" s="166"/>
      <c r="BX8" s="153"/>
      <c r="BY8" s="150">
        <f t="shared" si="7"/>
        <v>0</v>
      </c>
      <c r="BZ8" s="6"/>
      <c r="CA8" s="154"/>
      <c r="CC8" s="167"/>
      <c r="CD8" s="168"/>
      <c r="CE8" s="168"/>
      <c r="CF8" s="168"/>
      <c r="CG8" s="168"/>
      <c r="CH8" s="161"/>
      <c r="CI8" s="158">
        <f t="shared" si="8"/>
        <v>0</v>
      </c>
      <c r="CJ8" s="6"/>
      <c r="CK8" s="162"/>
    </row>
    <row r="9" spans="1:89" x14ac:dyDescent="0.4">
      <c r="A9" s="215"/>
      <c r="B9" s="216"/>
      <c r="C9" s="216"/>
      <c r="D9" s="216"/>
      <c r="E9" s="216"/>
      <c r="F9" s="122"/>
      <c r="G9" s="90">
        <f t="shared" si="0"/>
        <v>0</v>
      </c>
      <c r="H9" s="6"/>
      <c r="I9" s="93"/>
      <c r="K9" s="205"/>
      <c r="L9" s="206"/>
      <c r="M9" s="206"/>
      <c r="N9" s="206"/>
      <c r="O9" s="206"/>
      <c r="P9" s="125"/>
      <c r="Q9" s="30">
        <f t="shared" si="1"/>
        <v>0</v>
      </c>
      <c r="R9" s="6"/>
      <c r="S9" s="126"/>
      <c r="U9" s="203"/>
      <c r="V9" s="204"/>
      <c r="W9" s="204"/>
      <c r="X9" s="204"/>
      <c r="Y9" s="204"/>
      <c r="Z9" s="130"/>
      <c r="AA9" s="32">
        <f t="shared" si="2"/>
        <v>0</v>
      </c>
      <c r="AB9" s="6"/>
      <c r="AC9" s="131"/>
      <c r="AE9" s="193"/>
      <c r="AF9" s="194"/>
      <c r="AG9" s="194"/>
      <c r="AH9" s="194"/>
      <c r="AI9" s="194"/>
      <c r="AJ9" s="135"/>
      <c r="AK9" s="34">
        <f t="shared" si="3"/>
        <v>0</v>
      </c>
      <c r="AL9" s="6"/>
      <c r="AM9" s="136"/>
      <c r="AO9" s="191"/>
      <c r="AP9" s="192"/>
      <c r="AQ9" s="192"/>
      <c r="AR9" s="192"/>
      <c r="AS9" s="192"/>
      <c r="AT9" s="142"/>
      <c r="AU9" s="139">
        <f t="shared" si="4"/>
        <v>0</v>
      </c>
      <c r="AV9" s="6"/>
      <c r="AW9" s="143"/>
      <c r="AY9" s="181"/>
      <c r="AZ9" s="182"/>
      <c r="BA9" s="182"/>
      <c r="BB9" s="182"/>
      <c r="BC9" s="182"/>
      <c r="BD9" s="23"/>
      <c r="BE9" s="26">
        <f t="shared" si="5"/>
        <v>0</v>
      </c>
      <c r="BF9" s="6"/>
      <c r="BG9" s="28"/>
      <c r="BI9" s="179"/>
      <c r="BJ9" s="180"/>
      <c r="BK9" s="180"/>
      <c r="BL9" s="180"/>
      <c r="BM9" s="180"/>
      <c r="BN9" s="147"/>
      <c r="BO9" s="92">
        <f t="shared" si="6"/>
        <v>0</v>
      </c>
      <c r="BP9" s="6"/>
      <c r="BQ9" s="155"/>
      <c r="BS9" s="165"/>
      <c r="BT9" s="166"/>
      <c r="BU9" s="166"/>
      <c r="BV9" s="166"/>
      <c r="BW9" s="166"/>
      <c r="BX9" s="153"/>
      <c r="BY9" s="150">
        <f t="shared" si="7"/>
        <v>0</v>
      </c>
      <c r="BZ9" s="6"/>
      <c r="CA9" s="154"/>
      <c r="CC9" s="167"/>
      <c r="CD9" s="168"/>
      <c r="CE9" s="168"/>
      <c r="CF9" s="168"/>
      <c r="CG9" s="168"/>
      <c r="CH9" s="161"/>
      <c r="CI9" s="158">
        <f t="shared" si="8"/>
        <v>0</v>
      </c>
      <c r="CJ9" s="6"/>
      <c r="CK9" s="162"/>
    </row>
    <row r="10" spans="1:89" x14ac:dyDescent="0.4">
      <c r="A10" s="215"/>
      <c r="B10" s="216"/>
      <c r="C10" s="216"/>
      <c r="D10" s="216"/>
      <c r="E10" s="216"/>
      <c r="F10" s="122"/>
      <c r="G10" s="90">
        <f t="shared" si="0"/>
        <v>0</v>
      </c>
      <c r="H10" s="6"/>
      <c r="I10" s="93"/>
      <c r="K10" s="205"/>
      <c r="L10" s="206"/>
      <c r="M10" s="206"/>
      <c r="N10" s="206"/>
      <c r="O10" s="206"/>
      <c r="P10" s="125"/>
      <c r="Q10" s="30">
        <f t="shared" si="1"/>
        <v>0</v>
      </c>
      <c r="R10" s="6"/>
      <c r="S10" s="126"/>
      <c r="U10" s="203"/>
      <c r="V10" s="204"/>
      <c r="W10" s="204"/>
      <c r="X10" s="204"/>
      <c r="Y10" s="204"/>
      <c r="Z10" s="130"/>
      <c r="AA10" s="32">
        <f t="shared" si="2"/>
        <v>0</v>
      </c>
      <c r="AB10" s="6"/>
      <c r="AC10" s="131"/>
      <c r="AE10" s="193"/>
      <c r="AF10" s="194"/>
      <c r="AG10" s="194"/>
      <c r="AH10" s="194"/>
      <c r="AI10" s="194"/>
      <c r="AJ10" s="135"/>
      <c r="AK10" s="34">
        <f t="shared" si="3"/>
        <v>0</v>
      </c>
      <c r="AL10" s="6"/>
      <c r="AM10" s="136"/>
      <c r="AO10" s="191"/>
      <c r="AP10" s="192"/>
      <c r="AQ10" s="192"/>
      <c r="AR10" s="192"/>
      <c r="AS10" s="192"/>
      <c r="AT10" s="142"/>
      <c r="AU10" s="139">
        <f t="shared" si="4"/>
        <v>0</v>
      </c>
      <c r="AV10" s="6"/>
      <c r="AW10" s="143"/>
      <c r="AY10" s="181"/>
      <c r="AZ10" s="182"/>
      <c r="BA10" s="182"/>
      <c r="BB10" s="182"/>
      <c r="BC10" s="182"/>
      <c r="BD10" s="23"/>
      <c r="BE10" s="26">
        <f t="shared" si="5"/>
        <v>0</v>
      </c>
      <c r="BF10" s="6"/>
      <c r="BG10" s="28"/>
      <c r="BI10" s="179"/>
      <c r="BJ10" s="180"/>
      <c r="BK10" s="180"/>
      <c r="BL10" s="180"/>
      <c r="BM10" s="180"/>
      <c r="BN10" s="147"/>
      <c r="BO10" s="92">
        <f t="shared" si="6"/>
        <v>0</v>
      </c>
      <c r="BP10" s="6"/>
      <c r="BQ10" s="155"/>
      <c r="BS10" s="165"/>
      <c r="BT10" s="166"/>
      <c r="BU10" s="166"/>
      <c r="BV10" s="166"/>
      <c r="BW10" s="166"/>
      <c r="BX10" s="153"/>
      <c r="BY10" s="150">
        <f t="shared" si="7"/>
        <v>0</v>
      </c>
      <c r="BZ10" s="6"/>
      <c r="CA10" s="154"/>
      <c r="CC10" s="167"/>
      <c r="CD10" s="168"/>
      <c r="CE10" s="168"/>
      <c r="CF10" s="168"/>
      <c r="CG10" s="168"/>
      <c r="CH10" s="161"/>
      <c r="CI10" s="158">
        <f t="shared" si="8"/>
        <v>0</v>
      </c>
      <c r="CJ10" s="6"/>
      <c r="CK10" s="162"/>
    </row>
    <row r="11" spans="1:89" x14ac:dyDescent="0.4">
      <c r="A11" s="215"/>
      <c r="B11" s="216"/>
      <c r="C11" s="216"/>
      <c r="D11" s="216"/>
      <c r="E11" s="216"/>
      <c r="F11" s="122"/>
      <c r="G11" s="90">
        <f t="shared" si="0"/>
        <v>0</v>
      </c>
      <c r="H11" s="6"/>
      <c r="I11" s="93"/>
      <c r="K11" s="205"/>
      <c r="L11" s="206"/>
      <c r="M11" s="206"/>
      <c r="N11" s="206"/>
      <c r="O11" s="206"/>
      <c r="P11" s="125"/>
      <c r="Q11" s="30">
        <f t="shared" si="1"/>
        <v>0</v>
      </c>
      <c r="R11" s="6"/>
      <c r="S11" s="126"/>
      <c r="U11" s="203"/>
      <c r="V11" s="204"/>
      <c r="W11" s="204"/>
      <c r="X11" s="204"/>
      <c r="Y11" s="204"/>
      <c r="Z11" s="130"/>
      <c r="AA11" s="32">
        <f t="shared" si="2"/>
        <v>0</v>
      </c>
      <c r="AB11" s="6"/>
      <c r="AC11" s="131"/>
      <c r="AE11" s="193"/>
      <c r="AF11" s="194"/>
      <c r="AG11" s="194"/>
      <c r="AH11" s="194"/>
      <c r="AI11" s="194"/>
      <c r="AJ11" s="135"/>
      <c r="AK11" s="34">
        <f t="shared" si="3"/>
        <v>0</v>
      </c>
      <c r="AL11" s="6"/>
      <c r="AM11" s="136"/>
      <c r="AO11" s="191"/>
      <c r="AP11" s="192"/>
      <c r="AQ11" s="192"/>
      <c r="AR11" s="192"/>
      <c r="AS11" s="192"/>
      <c r="AT11" s="142"/>
      <c r="AU11" s="139">
        <f t="shared" si="4"/>
        <v>0</v>
      </c>
      <c r="AV11" s="6"/>
      <c r="AW11" s="143"/>
      <c r="AY11" s="181"/>
      <c r="AZ11" s="182"/>
      <c r="BA11" s="182"/>
      <c r="BB11" s="182"/>
      <c r="BC11" s="182"/>
      <c r="BD11" s="23"/>
      <c r="BE11" s="26">
        <f t="shared" si="5"/>
        <v>0</v>
      </c>
      <c r="BF11" s="6"/>
      <c r="BG11" s="28"/>
      <c r="BI11" s="179"/>
      <c r="BJ11" s="180"/>
      <c r="BK11" s="180"/>
      <c r="BL11" s="180"/>
      <c r="BM11" s="180"/>
      <c r="BN11" s="147"/>
      <c r="BO11" s="92">
        <f t="shared" si="6"/>
        <v>0</v>
      </c>
      <c r="BP11" s="6"/>
      <c r="BQ11" s="155"/>
      <c r="BS11" s="165"/>
      <c r="BT11" s="166"/>
      <c r="BU11" s="166"/>
      <c r="BV11" s="166"/>
      <c r="BW11" s="166"/>
      <c r="BX11" s="153"/>
      <c r="BY11" s="150">
        <f t="shared" si="7"/>
        <v>0</v>
      </c>
      <c r="BZ11" s="6"/>
      <c r="CA11" s="154"/>
      <c r="CC11" s="167"/>
      <c r="CD11" s="168"/>
      <c r="CE11" s="168"/>
      <c r="CF11" s="168"/>
      <c r="CG11" s="168"/>
      <c r="CH11" s="161"/>
      <c r="CI11" s="158">
        <f t="shared" si="8"/>
        <v>0</v>
      </c>
      <c r="CJ11" s="6"/>
      <c r="CK11" s="162"/>
    </row>
    <row r="12" spans="1:89" x14ac:dyDescent="0.4">
      <c r="A12" s="215"/>
      <c r="B12" s="216"/>
      <c r="C12" s="216"/>
      <c r="D12" s="216"/>
      <c r="E12" s="216"/>
      <c r="F12" s="122"/>
      <c r="G12" s="90">
        <f t="shared" si="0"/>
        <v>0</v>
      </c>
      <c r="H12" s="6"/>
      <c r="I12" s="93"/>
      <c r="K12" s="205"/>
      <c r="L12" s="206"/>
      <c r="M12" s="206"/>
      <c r="N12" s="206"/>
      <c r="O12" s="206"/>
      <c r="P12" s="125"/>
      <c r="Q12" s="30">
        <f t="shared" si="1"/>
        <v>0</v>
      </c>
      <c r="R12" s="6"/>
      <c r="S12" s="126"/>
      <c r="U12" s="203"/>
      <c r="V12" s="204"/>
      <c r="W12" s="204"/>
      <c r="X12" s="204"/>
      <c r="Y12" s="204"/>
      <c r="Z12" s="130"/>
      <c r="AA12" s="32">
        <f t="shared" si="2"/>
        <v>0</v>
      </c>
      <c r="AB12" s="6"/>
      <c r="AC12" s="131"/>
      <c r="AE12" s="193"/>
      <c r="AF12" s="194"/>
      <c r="AG12" s="194"/>
      <c r="AH12" s="194"/>
      <c r="AI12" s="194"/>
      <c r="AJ12" s="135"/>
      <c r="AK12" s="34">
        <f t="shared" si="3"/>
        <v>0</v>
      </c>
      <c r="AL12" s="6"/>
      <c r="AM12" s="136"/>
      <c r="AO12" s="191"/>
      <c r="AP12" s="192"/>
      <c r="AQ12" s="192"/>
      <c r="AR12" s="192"/>
      <c r="AS12" s="192"/>
      <c r="AT12" s="142"/>
      <c r="AU12" s="139">
        <f t="shared" si="4"/>
        <v>0</v>
      </c>
      <c r="AV12" s="6"/>
      <c r="AW12" s="143"/>
      <c r="AY12" s="181"/>
      <c r="AZ12" s="182"/>
      <c r="BA12" s="182"/>
      <c r="BB12" s="182"/>
      <c r="BC12" s="182"/>
      <c r="BD12" s="23"/>
      <c r="BE12" s="26">
        <f t="shared" si="5"/>
        <v>0</v>
      </c>
      <c r="BF12" s="6"/>
      <c r="BG12" s="28"/>
      <c r="BI12" s="179"/>
      <c r="BJ12" s="180"/>
      <c r="BK12" s="180"/>
      <c r="BL12" s="180"/>
      <c r="BM12" s="180"/>
      <c r="BN12" s="147"/>
      <c r="BO12" s="92">
        <f t="shared" si="6"/>
        <v>0</v>
      </c>
      <c r="BP12" s="6"/>
      <c r="BQ12" s="155"/>
      <c r="BS12" s="165"/>
      <c r="BT12" s="166"/>
      <c r="BU12" s="166"/>
      <c r="BV12" s="166"/>
      <c r="BW12" s="166"/>
      <c r="BX12" s="153"/>
      <c r="BY12" s="150">
        <f t="shared" si="7"/>
        <v>0</v>
      </c>
      <c r="BZ12" s="6"/>
      <c r="CA12" s="154"/>
      <c r="CC12" s="167"/>
      <c r="CD12" s="168"/>
      <c r="CE12" s="168"/>
      <c r="CF12" s="168"/>
      <c r="CG12" s="168"/>
      <c r="CH12" s="161"/>
      <c r="CI12" s="158">
        <f t="shared" si="8"/>
        <v>0</v>
      </c>
      <c r="CJ12" s="6"/>
      <c r="CK12" s="162"/>
    </row>
    <row r="13" spans="1:89" x14ac:dyDescent="0.4">
      <c r="A13" s="215"/>
      <c r="B13" s="216"/>
      <c r="C13" s="216"/>
      <c r="D13" s="216"/>
      <c r="E13" s="216"/>
      <c r="F13" s="122"/>
      <c r="G13" s="90">
        <f t="shared" si="0"/>
        <v>0</v>
      </c>
      <c r="H13" s="6"/>
      <c r="I13" s="93"/>
      <c r="K13" s="205"/>
      <c r="L13" s="206"/>
      <c r="M13" s="206"/>
      <c r="N13" s="206"/>
      <c r="O13" s="206"/>
      <c r="P13" s="125"/>
      <c r="Q13" s="30">
        <f t="shared" si="1"/>
        <v>0</v>
      </c>
      <c r="R13" s="6"/>
      <c r="S13" s="126"/>
      <c r="U13" s="203"/>
      <c r="V13" s="204"/>
      <c r="W13" s="204"/>
      <c r="X13" s="204"/>
      <c r="Y13" s="204"/>
      <c r="Z13" s="130"/>
      <c r="AA13" s="32">
        <f t="shared" si="2"/>
        <v>0</v>
      </c>
      <c r="AB13" s="6"/>
      <c r="AC13" s="131"/>
      <c r="AE13" s="193"/>
      <c r="AF13" s="194"/>
      <c r="AG13" s="194"/>
      <c r="AH13" s="194"/>
      <c r="AI13" s="194"/>
      <c r="AJ13" s="135"/>
      <c r="AK13" s="34">
        <f t="shared" si="3"/>
        <v>0</v>
      </c>
      <c r="AL13" s="6"/>
      <c r="AM13" s="136"/>
      <c r="AO13" s="191"/>
      <c r="AP13" s="192"/>
      <c r="AQ13" s="192"/>
      <c r="AR13" s="192"/>
      <c r="AS13" s="192"/>
      <c r="AT13" s="142"/>
      <c r="AU13" s="139">
        <f t="shared" si="4"/>
        <v>0</v>
      </c>
      <c r="AV13" s="6"/>
      <c r="AW13" s="143"/>
      <c r="AY13" s="181"/>
      <c r="AZ13" s="182"/>
      <c r="BA13" s="182"/>
      <c r="BB13" s="182"/>
      <c r="BC13" s="182"/>
      <c r="BD13" s="23"/>
      <c r="BE13" s="26">
        <f t="shared" si="5"/>
        <v>0</v>
      </c>
      <c r="BF13" s="6"/>
      <c r="BG13" s="28"/>
      <c r="BI13" s="179"/>
      <c r="BJ13" s="180"/>
      <c r="BK13" s="180"/>
      <c r="BL13" s="180"/>
      <c r="BM13" s="180"/>
      <c r="BN13" s="147"/>
      <c r="BO13" s="92">
        <f t="shared" si="6"/>
        <v>0</v>
      </c>
      <c r="BP13" s="6"/>
      <c r="BQ13" s="155"/>
      <c r="BS13" s="165"/>
      <c r="BT13" s="166"/>
      <c r="BU13" s="166"/>
      <c r="BV13" s="166"/>
      <c r="BW13" s="166"/>
      <c r="BX13" s="153"/>
      <c r="BY13" s="150">
        <f t="shared" si="7"/>
        <v>0</v>
      </c>
      <c r="BZ13" s="6"/>
      <c r="CA13" s="154"/>
      <c r="CC13" s="167"/>
      <c r="CD13" s="168"/>
      <c r="CE13" s="168"/>
      <c r="CF13" s="168"/>
      <c r="CG13" s="168"/>
      <c r="CH13" s="161"/>
      <c r="CI13" s="158">
        <f t="shared" si="8"/>
        <v>0</v>
      </c>
      <c r="CJ13" s="6"/>
      <c r="CK13" s="162"/>
    </row>
    <row r="14" spans="1:89" ht="14.7" customHeight="1" x14ac:dyDescent="0.4">
      <c r="A14" s="215"/>
      <c r="B14" s="216"/>
      <c r="C14" s="216"/>
      <c r="D14" s="216"/>
      <c r="E14" s="216"/>
      <c r="F14" s="122"/>
      <c r="G14" s="90">
        <f t="shared" si="0"/>
        <v>0</v>
      </c>
      <c r="H14" s="6"/>
      <c r="I14" s="93"/>
      <c r="K14" s="205"/>
      <c r="L14" s="206"/>
      <c r="M14" s="206"/>
      <c r="N14" s="206"/>
      <c r="O14" s="206"/>
      <c r="P14" s="125"/>
      <c r="Q14" s="30">
        <f t="shared" si="1"/>
        <v>0</v>
      </c>
      <c r="R14" s="6"/>
      <c r="S14" s="126"/>
      <c r="U14" s="203"/>
      <c r="V14" s="204"/>
      <c r="W14" s="204"/>
      <c r="X14" s="204"/>
      <c r="Y14" s="204"/>
      <c r="Z14" s="130"/>
      <c r="AA14" s="32">
        <f t="shared" si="2"/>
        <v>0</v>
      </c>
      <c r="AB14" s="6"/>
      <c r="AC14" s="131"/>
      <c r="AE14" s="193"/>
      <c r="AF14" s="194"/>
      <c r="AG14" s="194"/>
      <c r="AH14" s="194"/>
      <c r="AI14" s="194"/>
      <c r="AJ14" s="135"/>
      <c r="AK14" s="34">
        <f t="shared" si="3"/>
        <v>0</v>
      </c>
      <c r="AL14" s="6"/>
      <c r="AM14" s="136"/>
      <c r="AO14" s="191"/>
      <c r="AP14" s="192"/>
      <c r="AQ14" s="192"/>
      <c r="AR14" s="192"/>
      <c r="AS14" s="192"/>
      <c r="AT14" s="142"/>
      <c r="AU14" s="139">
        <f t="shared" si="4"/>
        <v>0</v>
      </c>
      <c r="AV14" s="6"/>
      <c r="AW14" s="143"/>
      <c r="AY14" s="181"/>
      <c r="AZ14" s="182"/>
      <c r="BA14" s="182"/>
      <c r="BB14" s="182"/>
      <c r="BC14" s="182"/>
      <c r="BD14" s="23"/>
      <c r="BE14" s="26">
        <f t="shared" si="5"/>
        <v>0</v>
      </c>
      <c r="BF14" s="6"/>
      <c r="BG14" s="28"/>
      <c r="BI14" s="179"/>
      <c r="BJ14" s="180"/>
      <c r="BK14" s="180"/>
      <c r="BL14" s="180"/>
      <c r="BM14" s="180"/>
      <c r="BN14" s="147"/>
      <c r="BO14" s="92">
        <f t="shared" si="6"/>
        <v>0</v>
      </c>
      <c r="BP14" s="6"/>
      <c r="BQ14" s="155"/>
      <c r="BS14" s="165"/>
      <c r="BT14" s="166"/>
      <c r="BU14" s="166"/>
      <c r="BV14" s="166"/>
      <c r="BW14" s="166"/>
      <c r="BX14" s="153"/>
      <c r="BY14" s="150">
        <f t="shared" si="7"/>
        <v>0</v>
      </c>
      <c r="BZ14" s="6"/>
      <c r="CA14" s="154"/>
      <c r="CC14" s="167"/>
      <c r="CD14" s="168"/>
      <c r="CE14" s="168"/>
      <c r="CF14" s="168"/>
      <c r="CG14" s="168"/>
      <c r="CH14" s="161"/>
      <c r="CI14" s="158">
        <f t="shared" si="8"/>
        <v>0</v>
      </c>
      <c r="CJ14" s="6"/>
      <c r="CK14" s="162"/>
    </row>
    <row r="15" spans="1:89" ht="14.7" customHeight="1" x14ac:dyDescent="0.4">
      <c r="A15" s="215"/>
      <c r="B15" s="216"/>
      <c r="C15" s="216"/>
      <c r="D15" s="216"/>
      <c r="E15" s="216"/>
      <c r="F15" s="122"/>
      <c r="G15" s="90">
        <f t="shared" si="0"/>
        <v>0</v>
      </c>
      <c r="H15" s="6"/>
      <c r="I15" s="93"/>
      <c r="K15" s="205"/>
      <c r="L15" s="206"/>
      <c r="M15" s="206"/>
      <c r="N15" s="206"/>
      <c r="O15" s="206"/>
      <c r="P15" s="125"/>
      <c r="Q15" s="30">
        <f t="shared" si="1"/>
        <v>0</v>
      </c>
      <c r="R15" s="6"/>
      <c r="S15" s="126"/>
      <c r="U15" s="203"/>
      <c r="V15" s="204"/>
      <c r="W15" s="204"/>
      <c r="X15" s="204"/>
      <c r="Y15" s="204"/>
      <c r="Z15" s="130"/>
      <c r="AA15" s="32">
        <f t="shared" si="2"/>
        <v>0</v>
      </c>
      <c r="AB15" s="6"/>
      <c r="AC15" s="131"/>
      <c r="AE15" s="193"/>
      <c r="AF15" s="194"/>
      <c r="AG15" s="194"/>
      <c r="AH15" s="194"/>
      <c r="AI15" s="194"/>
      <c r="AJ15" s="135"/>
      <c r="AK15" s="34">
        <f t="shared" si="3"/>
        <v>0</v>
      </c>
      <c r="AL15" s="6"/>
      <c r="AM15" s="136"/>
      <c r="AO15" s="191"/>
      <c r="AP15" s="192"/>
      <c r="AQ15" s="192"/>
      <c r="AR15" s="192"/>
      <c r="AS15" s="192"/>
      <c r="AT15" s="142"/>
      <c r="AU15" s="139">
        <f t="shared" si="4"/>
        <v>0</v>
      </c>
      <c r="AV15" s="6"/>
      <c r="AW15" s="143"/>
      <c r="AY15" s="181"/>
      <c r="AZ15" s="182"/>
      <c r="BA15" s="182"/>
      <c r="BB15" s="182"/>
      <c r="BC15" s="182"/>
      <c r="BD15" s="23"/>
      <c r="BE15" s="26">
        <f t="shared" si="5"/>
        <v>0</v>
      </c>
      <c r="BF15" s="6"/>
      <c r="BG15" s="28"/>
      <c r="BI15" s="179"/>
      <c r="BJ15" s="180"/>
      <c r="BK15" s="180"/>
      <c r="BL15" s="180"/>
      <c r="BM15" s="180"/>
      <c r="BN15" s="147"/>
      <c r="BO15" s="92">
        <f t="shared" si="6"/>
        <v>0</v>
      </c>
      <c r="BP15" s="6"/>
      <c r="BQ15" s="155"/>
      <c r="BS15" s="165"/>
      <c r="BT15" s="166"/>
      <c r="BU15" s="166"/>
      <c r="BV15" s="166"/>
      <c r="BW15" s="166"/>
      <c r="BX15" s="153"/>
      <c r="BY15" s="150">
        <f t="shared" si="7"/>
        <v>0</v>
      </c>
      <c r="BZ15" s="6"/>
      <c r="CA15" s="154"/>
      <c r="CC15" s="167"/>
      <c r="CD15" s="168"/>
      <c r="CE15" s="168"/>
      <c r="CF15" s="168"/>
      <c r="CG15" s="168"/>
      <c r="CH15" s="161"/>
      <c r="CI15" s="158">
        <f t="shared" si="8"/>
        <v>0</v>
      </c>
      <c r="CJ15" s="6"/>
      <c r="CK15" s="162"/>
    </row>
    <row r="16" spans="1:89" ht="14.7" customHeight="1" x14ac:dyDescent="0.4">
      <c r="A16" s="215"/>
      <c r="B16" s="216"/>
      <c r="C16" s="216"/>
      <c r="D16" s="216"/>
      <c r="E16" s="216"/>
      <c r="F16" s="122"/>
      <c r="G16" s="90">
        <f t="shared" si="0"/>
        <v>0</v>
      </c>
      <c r="H16" s="6"/>
      <c r="I16" s="93"/>
      <c r="K16" s="205"/>
      <c r="L16" s="206"/>
      <c r="M16" s="206"/>
      <c r="N16" s="206"/>
      <c r="O16" s="206"/>
      <c r="P16" s="125"/>
      <c r="Q16" s="30">
        <f t="shared" si="1"/>
        <v>0</v>
      </c>
      <c r="R16" s="6"/>
      <c r="S16" s="126"/>
      <c r="U16" s="203"/>
      <c r="V16" s="204"/>
      <c r="W16" s="204"/>
      <c r="X16" s="204"/>
      <c r="Y16" s="204"/>
      <c r="Z16" s="130"/>
      <c r="AA16" s="32">
        <f t="shared" si="2"/>
        <v>0</v>
      </c>
      <c r="AB16" s="6"/>
      <c r="AC16" s="131"/>
      <c r="AE16" s="193"/>
      <c r="AF16" s="194"/>
      <c r="AG16" s="194"/>
      <c r="AH16" s="194"/>
      <c r="AI16" s="194"/>
      <c r="AJ16" s="135"/>
      <c r="AK16" s="34">
        <f t="shared" si="3"/>
        <v>0</v>
      </c>
      <c r="AL16" s="6"/>
      <c r="AM16" s="136"/>
      <c r="AO16" s="191"/>
      <c r="AP16" s="192"/>
      <c r="AQ16" s="192"/>
      <c r="AR16" s="192"/>
      <c r="AS16" s="192"/>
      <c r="AT16" s="142"/>
      <c r="AU16" s="139">
        <f t="shared" si="4"/>
        <v>0</v>
      </c>
      <c r="AV16" s="6"/>
      <c r="AW16" s="143"/>
      <c r="AY16" s="181"/>
      <c r="AZ16" s="182"/>
      <c r="BA16" s="182"/>
      <c r="BB16" s="182"/>
      <c r="BC16" s="182"/>
      <c r="BD16" s="23"/>
      <c r="BE16" s="26">
        <f t="shared" si="5"/>
        <v>0</v>
      </c>
      <c r="BF16" s="6"/>
      <c r="BG16" s="28"/>
      <c r="BI16" s="179"/>
      <c r="BJ16" s="180"/>
      <c r="BK16" s="180"/>
      <c r="BL16" s="180"/>
      <c r="BM16" s="180"/>
      <c r="BN16" s="147"/>
      <c r="BO16" s="92">
        <f t="shared" si="6"/>
        <v>0</v>
      </c>
      <c r="BP16" s="6"/>
      <c r="BQ16" s="155"/>
      <c r="BS16" s="165"/>
      <c r="BT16" s="166"/>
      <c r="BU16" s="166"/>
      <c r="BV16" s="166"/>
      <c r="BW16" s="166"/>
      <c r="BX16" s="153"/>
      <c r="BY16" s="150">
        <f t="shared" si="7"/>
        <v>0</v>
      </c>
      <c r="BZ16" s="6"/>
      <c r="CA16" s="154"/>
      <c r="CC16" s="167"/>
      <c r="CD16" s="168"/>
      <c r="CE16" s="168"/>
      <c r="CF16" s="168"/>
      <c r="CG16" s="168"/>
      <c r="CH16" s="161"/>
      <c r="CI16" s="158">
        <f t="shared" si="8"/>
        <v>0</v>
      </c>
      <c r="CJ16" s="6"/>
      <c r="CK16" s="162"/>
    </row>
    <row r="17" spans="1:89" ht="14.7" customHeight="1" x14ac:dyDescent="0.4">
      <c r="A17" s="215"/>
      <c r="B17" s="216"/>
      <c r="C17" s="216"/>
      <c r="D17" s="216"/>
      <c r="E17" s="216"/>
      <c r="F17" s="122"/>
      <c r="G17" s="90">
        <f t="shared" si="0"/>
        <v>0</v>
      </c>
      <c r="H17" s="6"/>
      <c r="I17" s="93"/>
      <c r="K17" s="205"/>
      <c r="L17" s="206"/>
      <c r="M17" s="206"/>
      <c r="N17" s="206"/>
      <c r="O17" s="206"/>
      <c r="P17" s="125"/>
      <c r="Q17" s="30">
        <f t="shared" si="1"/>
        <v>0</v>
      </c>
      <c r="R17" s="6"/>
      <c r="S17" s="126"/>
      <c r="U17" s="203"/>
      <c r="V17" s="204"/>
      <c r="W17" s="204"/>
      <c r="X17" s="204"/>
      <c r="Y17" s="204"/>
      <c r="Z17" s="130"/>
      <c r="AA17" s="32">
        <f t="shared" si="2"/>
        <v>0</v>
      </c>
      <c r="AB17" s="6"/>
      <c r="AC17" s="131"/>
      <c r="AE17" s="193"/>
      <c r="AF17" s="194"/>
      <c r="AG17" s="194"/>
      <c r="AH17" s="194"/>
      <c r="AI17" s="194"/>
      <c r="AJ17" s="135"/>
      <c r="AK17" s="34">
        <f t="shared" si="3"/>
        <v>0</v>
      </c>
      <c r="AL17" s="6"/>
      <c r="AM17" s="136"/>
      <c r="AO17" s="191"/>
      <c r="AP17" s="192"/>
      <c r="AQ17" s="192"/>
      <c r="AR17" s="192"/>
      <c r="AS17" s="192"/>
      <c r="AT17" s="142"/>
      <c r="AU17" s="139">
        <f t="shared" si="4"/>
        <v>0</v>
      </c>
      <c r="AV17" s="6"/>
      <c r="AW17" s="143"/>
      <c r="AY17" s="181"/>
      <c r="AZ17" s="182"/>
      <c r="BA17" s="182"/>
      <c r="BB17" s="182"/>
      <c r="BC17" s="182"/>
      <c r="BD17" s="23"/>
      <c r="BE17" s="26">
        <f t="shared" si="5"/>
        <v>0</v>
      </c>
      <c r="BF17" s="6"/>
      <c r="BG17" s="28"/>
      <c r="BI17" s="179"/>
      <c r="BJ17" s="180"/>
      <c r="BK17" s="180"/>
      <c r="BL17" s="180"/>
      <c r="BM17" s="180"/>
      <c r="BN17" s="147"/>
      <c r="BO17" s="92">
        <f t="shared" si="6"/>
        <v>0</v>
      </c>
      <c r="BP17" s="6"/>
      <c r="BQ17" s="155"/>
      <c r="BS17" s="165"/>
      <c r="BT17" s="166"/>
      <c r="BU17" s="166"/>
      <c r="BV17" s="166"/>
      <c r="BW17" s="166"/>
      <c r="BX17" s="153"/>
      <c r="BY17" s="150">
        <f t="shared" si="7"/>
        <v>0</v>
      </c>
      <c r="BZ17" s="6"/>
      <c r="CA17" s="154"/>
      <c r="CC17" s="167"/>
      <c r="CD17" s="168"/>
      <c r="CE17" s="168"/>
      <c r="CF17" s="168"/>
      <c r="CG17" s="168"/>
      <c r="CH17" s="161"/>
      <c r="CI17" s="158">
        <f t="shared" si="8"/>
        <v>0</v>
      </c>
      <c r="CJ17" s="6"/>
      <c r="CK17" s="162"/>
    </row>
    <row r="18" spans="1:89" ht="14.7" customHeight="1" x14ac:dyDescent="0.4">
      <c r="A18" s="215"/>
      <c r="B18" s="216"/>
      <c r="C18" s="216"/>
      <c r="D18" s="216"/>
      <c r="E18" s="216"/>
      <c r="F18" s="122"/>
      <c r="G18" s="90">
        <f t="shared" si="0"/>
        <v>0</v>
      </c>
      <c r="H18" s="6"/>
      <c r="I18" s="93"/>
      <c r="K18" s="205"/>
      <c r="L18" s="206"/>
      <c r="M18" s="206"/>
      <c r="N18" s="206"/>
      <c r="O18" s="206"/>
      <c r="P18" s="125"/>
      <c r="Q18" s="30">
        <f t="shared" si="1"/>
        <v>0</v>
      </c>
      <c r="R18" s="6"/>
      <c r="S18" s="126"/>
      <c r="U18" s="203"/>
      <c r="V18" s="204"/>
      <c r="W18" s="204"/>
      <c r="X18" s="204"/>
      <c r="Y18" s="204"/>
      <c r="Z18" s="130"/>
      <c r="AA18" s="32">
        <f t="shared" si="2"/>
        <v>0</v>
      </c>
      <c r="AB18" s="6"/>
      <c r="AC18" s="131"/>
      <c r="AE18" s="193"/>
      <c r="AF18" s="194"/>
      <c r="AG18" s="194"/>
      <c r="AH18" s="194"/>
      <c r="AI18" s="194"/>
      <c r="AJ18" s="135"/>
      <c r="AK18" s="34">
        <f t="shared" si="3"/>
        <v>0</v>
      </c>
      <c r="AL18" s="6"/>
      <c r="AM18" s="136"/>
      <c r="AO18" s="191"/>
      <c r="AP18" s="192"/>
      <c r="AQ18" s="192"/>
      <c r="AR18" s="192"/>
      <c r="AS18" s="192"/>
      <c r="AT18" s="142"/>
      <c r="AU18" s="139">
        <f t="shared" si="4"/>
        <v>0</v>
      </c>
      <c r="AV18" s="6"/>
      <c r="AW18" s="143"/>
      <c r="AY18" s="181"/>
      <c r="AZ18" s="182"/>
      <c r="BA18" s="182"/>
      <c r="BB18" s="182"/>
      <c r="BC18" s="182"/>
      <c r="BD18" s="23"/>
      <c r="BE18" s="26">
        <f t="shared" si="5"/>
        <v>0</v>
      </c>
      <c r="BF18" s="6"/>
      <c r="BG18" s="28"/>
      <c r="BI18" s="179"/>
      <c r="BJ18" s="180"/>
      <c r="BK18" s="180"/>
      <c r="BL18" s="180"/>
      <c r="BM18" s="180"/>
      <c r="BN18" s="147"/>
      <c r="BO18" s="92">
        <f t="shared" si="6"/>
        <v>0</v>
      </c>
      <c r="BP18" s="6"/>
      <c r="BQ18" s="155"/>
      <c r="BS18" s="165"/>
      <c r="BT18" s="166"/>
      <c r="BU18" s="166"/>
      <c r="BV18" s="166"/>
      <c r="BW18" s="166"/>
      <c r="BX18" s="153"/>
      <c r="BY18" s="150">
        <f t="shared" si="7"/>
        <v>0</v>
      </c>
      <c r="BZ18" s="6"/>
      <c r="CA18" s="154"/>
      <c r="CC18" s="167"/>
      <c r="CD18" s="168"/>
      <c r="CE18" s="168"/>
      <c r="CF18" s="168"/>
      <c r="CG18" s="168"/>
      <c r="CH18" s="161"/>
      <c r="CI18" s="158">
        <f t="shared" si="8"/>
        <v>0</v>
      </c>
      <c r="CJ18" s="6"/>
      <c r="CK18" s="162"/>
    </row>
    <row r="19" spans="1:89" ht="14.7" customHeight="1" x14ac:dyDescent="0.4">
      <c r="A19" s="215"/>
      <c r="B19" s="216"/>
      <c r="C19" s="216"/>
      <c r="D19" s="216"/>
      <c r="E19" s="216"/>
      <c r="F19" s="122"/>
      <c r="G19" s="90">
        <f t="shared" si="0"/>
        <v>0</v>
      </c>
      <c r="H19" s="6"/>
      <c r="I19" s="93"/>
      <c r="K19" s="205"/>
      <c r="L19" s="206"/>
      <c r="M19" s="206"/>
      <c r="N19" s="206"/>
      <c r="O19" s="206"/>
      <c r="P19" s="125"/>
      <c r="Q19" s="30">
        <f t="shared" si="1"/>
        <v>0</v>
      </c>
      <c r="R19" s="6"/>
      <c r="S19" s="126"/>
      <c r="U19" s="203"/>
      <c r="V19" s="204"/>
      <c r="W19" s="204"/>
      <c r="X19" s="204"/>
      <c r="Y19" s="204"/>
      <c r="Z19" s="130"/>
      <c r="AA19" s="32">
        <f t="shared" si="2"/>
        <v>0</v>
      </c>
      <c r="AB19" s="6"/>
      <c r="AC19" s="131"/>
      <c r="AE19" s="193"/>
      <c r="AF19" s="194"/>
      <c r="AG19" s="194"/>
      <c r="AH19" s="194"/>
      <c r="AI19" s="194"/>
      <c r="AJ19" s="135"/>
      <c r="AK19" s="34">
        <f t="shared" si="3"/>
        <v>0</v>
      </c>
      <c r="AL19" s="6"/>
      <c r="AM19" s="136"/>
      <c r="AO19" s="191"/>
      <c r="AP19" s="192"/>
      <c r="AQ19" s="192"/>
      <c r="AR19" s="192"/>
      <c r="AS19" s="192"/>
      <c r="AT19" s="142"/>
      <c r="AU19" s="139">
        <f t="shared" si="4"/>
        <v>0</v>
      </c>
      <c r="AV19" s="6"/>
      <c r="AW19" s="143"/>
      <c r="AY19" s="181"/>
      <c r="AZ19" s="182"/>
      <c r="BA19" s="182"/>
      <c r="BB19" s="182"/>
      <c r="BC19" s="182"/>
      <c r="BD19" s="23"/>
      <c r="BE19" s="26">
        <f t="shared" si="5"/>
        <v>0</v>
      </c>
      <c r="BF19" s="6"/>
      <c r="BG19" s="28"/>
      <c r="BI19" s="179"/>
      <c r="BJ19" s="180"/>
      <c r="BK19" s="180"/>
      <c r="BL19" s="180"/>
      <c r="BM19" s="180"/>
      <c r="BN19" s="147"/>
      <c r="BO19" s="92">
        <f t="shared" si="6"/>
        <v>0</v>
      </c>
      <c r="BP19" s="6"/>
      <c r="BQ19" s="155"/>
      <c r="BS19" s="165"/>
      <c r="BT19" s="166"/>
      <c r="BU19" s="166"/>
      <c r="BV19" s="166"/>
      <c r="BW19" s="166"/>
      <c r="BX19" s="153"/>
      <c r="BY19" s="150">
        <f t="shared" si="7"/>
        <v>0</v>
      </c>
      <c r="BZ19" s="6"/>
      <c r="CA19" s="154"/>
      <c r="CC19" s="167"/>
      <c r="CD19" s="168"/>
      <c r="CE19" s="168"/>
      <c r="CF19" s="168"/>
      <c r="CG19" s="168"/>
      <c r="CH19" s="161"/>
      <c r="CI19" s="158">
        <f t="shared" si="8"/>
        <v>0</v>
      </c>
      <c r="CJ19" s="6"/>
      <c r="CK19" s="162"/>
    </row>
    <row r="20" spans="1:89" ht="14.7" customHeight="1" x14ac:dyDescent="0.4">
      <c r="A20" s="215"/>
      <c r="B20" s="216"/>
      <c r="C20" s="216"/>
      <c r="D20" s="216"/>
      <c r="E20" s="216"/>
      <c r="F20" s="122"/>
      <c r="G20" s="90">
        <f t="shared" si="0"/>
        <v>0</v>
      </c>
      <c r="H20" s="6"/>
      <c r="I20" s="93"/>
      <c r="K20" s="205"/>
      <c r="L20" s="206"/>
      <c r="M20" s="206"/>
      <c r="N20" s="206"/>
      <c r="O20" s="206"/>
      <c r="P20" s="125"/>
      <c r="Q20" s="30">
        <f t="shared" si="1"/>
        <v>0</v>
      </c>
      <c r="R20" s="6"/>
      <c r="S20" s="126"/>
      <c r="U20" s="203"/>
      <c r="V20" s="204"/>
      <c r="W20" s="204"/>
      <c r="X20" s="204"/>
      <c r="Y20" s="204"/>
      <c r="Z20" s="130"/>
      <c r="AA20" s="32">
        <f t="shared" si="2"/>
        <v>0</v>
      </c>
      <c r="AB20" s="6"/>
      <c r="AC20" s="131"/>
      <c r="AE20" s="193"/>
      <c r="AF20" s="194"/>
      <c r="AG20" s="194"/>
      <c r="AH20" s="194"/>
      <c r="AI20" s="194"/>
      <c r="AJ20" s="135"/>
      <c r="AK20" s="34">
        <f t="shared" si="3"/>
        <v>0</v>
      </c>
      <c r="AL20" s="6"/>
      <c r="AM20" s="136"/>
      <c r="AO20" s="191"/>
      <c r="AP20" s="192"/>
      <c r="AQ20" s="192"/>
      <c r="AR20" s="192"/>
      <c r="AS20" s="192"/>
      <c r="AT20" s="142"/>
      <c r="AU20" s="139">
        <f t="shared" si="4"/>
        <v>0</v>
      </c>
      <c r="AV20" s="6"/>
      <c r="AW20" s="143"/>
      <c r="AY20" s="181"/>
      <c r="AZ20" s="182"/>
      <c r="BA20" s="182"/>
      <c r="BB20" s="182"/>
      <c r="BC20" s="182"/>
      <c r="BD20" s="23"/>
      <c r="BE20" s="26">
        <f t="shared" si="5"/>
        <v>0</v>
      </c>
      <c r="BF20" s="6"/>
      <c r="BG20" s="28"/>
      <c r="BI20" s="179"/>
      <c r="BJ20" s="180"/>
      <c r="BK20" s="180"/>
      <c r="BL20" s="180"/>
      <c r="BM20" s="180"/>
      <c r="BN20" s="147"/>
      <c r="BO20" s="92">
        <f t="shared" si="6"/>
        <v>0</v>
      </c>
      <c r="BP20" s="6"/>
      <c r="BQ20" s="155"/>
      <c r="BS20" s="165"/>
      <c r="BT20" s="166"/>
      <c r="BU20" s="166"/>
      <c r="BV20" s="166"/>
      <c r="BW20" s="166"/>
      <c r="BX20" s="153"/>
      <c r="BY20" s="150">
        <f t="shared" si="7"/>
        <v>0</v>
      </c>
      <c r="BZ20" s="6"/>
      <c r="CA20" s="154"/>
      <c r="CC20" s="167"/>
      <c r="CD20" s="168"/>
      <c r="CE20" s="168"/>
      <c r="CF20" s="168"/>
      <c r="CG20" s="168"/>
      <c r="CH20" s="161"/>
      <c r="CI20" s="158">
        <f t="shared" si="8"/>
        <v>0</v>
      </c>
      <c r="CJ20" s="6"/>
      <c r="CK20" s="162"/>
    </row>
    <row r="21" spans="1:89" ht="14.7" customHeight="1" x14ac:dyDescent="0.4">
      <c r="A21" s="215"/>
      <c r="B21" s="216"/>
      <c r="C21" s="216"/>
      <c r="D21" s="216"/>
      <c r="E21" s="216"/>
      <c r="F21" s="122"/>
      <c r="G21" s="90">
        <f t="shared" si="0"/>
        <v>0</v>
      </c>
      <c r="H21" s="6"/>
      <c r="I21" s="93"/>
      <c r="K21" s="205"/>
      <c r="L21" s="206"/>
      <c r="M21" s="206"/>
      <c r="N21" s="206"/>
      <c r="O21" s="206"/>
      <c r="P21" s="125"/>
      <c r="Q21" s="30">
        <f t="shared" si="1"/>
        <v>0</v>
      </c>
      <c r="R21" s="6"/>
      <c r="S21" s="126"/>
      <c r="U21" s="203"/>
      <c r="V21" s="204"/>
      <c r="W21" s="204"/>
      <c r="X21" s="204"/>
      <c r="Y21" s="204"/>
      <c r="Z21" s="130"/>
      <c r="AA21" s="32">
        <f t="shared" si="2"/>
        <v>0</v>
      </c>
      <c r="AB21" s="6"/>
      <c r="AC21" s="131"/>
      <c r="AE21" s="193"/>
      <c r="AF21" s="194"/>
      <c r="AG21" s="194"/>
      <c r="AH21" s="194"/>
      <c r="AI21" s="194"/>
      <c r="AJ21" s="135"/>
      <c r="AK21" s="34">
        <f t="shared" si="3"/>
        <v>0</v>
      </c>
      <c r="AL21" s="6"/>
      <c r="AM21" s="136"/>
      <c r="AO21" s="191"/>
      <c r="AP21" s="192"/>
      <c r="AQ21" s="192"/>
      <c r="AR21" s="192"/>
      <c r="AS21" s="192"/>
      <c r="AT21" s="142"/>
      <c r="AU21" s="139">
        <f t="shared" si="4"/>
        <v>0</v>
      </c>
      <c r="AV21" s="6"/>
      <c r="AW21" s="143"/>
      <c r="AY21" s="181"/>
      <c r="AZ21" s="182"/>
      <c r="BA21" s="182"/>
      <c r="BB21" s="182"/>
      <c r="BC21" s="182"/>
      <c r="BD21" s="23"/>
      <c r="BE21" s="26">
        <f t="shared" si="5"/>
        <v>0</v>
      </c>
      <c r="BF21" s="6"/>
      <c r="BG21" s="28"/>
      <c r="BI21" s="179"/>
      <c r="BJ21" s="180"/>
      <c r="BK21" s="180"/>
      <c r="BL21" s="180"/>
      <c r="BM21" s="180"/>
      <c r="BN21" s="147"/>
      <c r="BO21" s="92">
        <f t="shared" si="6"/>
        <v>0</v>
      </c>
      <c r="BP21" s="6"/>
      <c r="BQ21" s="155"/>
      <c r="BS21" s="165"/>
      <c r="BT21" s="166"/>
      <c r="BU21" s="166"/>
      <c r="BV21" s="166"/>
      <c r="BW21" s="166"/>
      <c r="BX21" s="153"/>
      <c r="BY21" s="150">
        <f t="shared" si="7"/>
        <v>0</v>
      </c>
      <c r="BZ21" s="6"/>
      <c r="CA21" s="154"/>
      <c r="CC21" s="167"/>
      <c r="CD21" s="168"/>
      <c r="CE21" s="168"/>
      <c r="CF21" s="168"/>
      <c r="CG21" s="168"/>
      <c r="CH21" s="161"/>
      <c r="CI21" s="158">
        <f t="shared" si="8"/>
        <v>0</v>
      </c>
      <c r="CJ21" s="6"/>
      <c r="CK21" s="162"/>
    </row>
    <row r="22" spans="1:89" ht="14.7" customHeight="1" x14ac:dyDescent="0.4">
      <c r="A22" s="215"/>
      <c r="B22" s="216"/>
      <c r="C22" s="216"/>
      <c r="D22" s="216"/>
      <c r="E22" s="216"/>
      <c r="F22" s="122"/>
      <c r="G22" s="90">
        <f t="shared" si="0"/>
        <v>0</v>
      </c>
      <c r="H22" s="6"/>
      <c r="I22" s="93"/>
      <c r="K22" s="205"/>
      <c r="L22" s="206"/>
      <c r="M22" s="206"/>
      <c r="N22" s="206"/>
      <c r="O22" s="206"/>
      <c r="P22" s="125"/>
      <c r="Q22" s="30">
        <f t="shared" si="1"/>
        <v>0</v>
      </c>
      <c r="R22" s="6"/>
      <c r="S22" s="126"/>
      <c r="U22" s="203"/>
      <c r="V22" s="204"/>
      <c r="W22" s="204"/>
      <c r="X22" s="204"/>
      <c r="Y22" s="204"/>
      <c r="Z22" s="130"/>
      <c r="AA22" s="32">
        <f t="shared" si="2"/>
        <v>0</v>
      </c>
      <c r="AB22" s="6"/>
      <c r="AC22" s="131"/>
      <c r="AE22" s="193"/>
      <c r="AF22" s="194"/>
      <c r="AG22" s="194"/>
      <c r="AH22" s="194"/>
      <c r="AI22" s="194"/>
      <c r="AJ22" s="135"/>
      <c r="AK22" s="34">
        <f t="shared" si="3"/>
        <v>0</v>
      </c>
      <c r="AL22" s="6"/>
      <c r="AM22" s="136"/>
      <c r="AO22" s="191"/>
      <c r="AP22" s="192"/>
      <c r="AQ22" s="192"/>
      <c r="AR22" s="192"/>
      <c r="AS22" s="192"/>
      <c r="AT22" s="142"/>
      <c r="AU22" s="139">
        <f t="shared" si="4"/>
        <v>0</v>
      </c>
      <c r="AV22" s="6"/>
      <c r="AW22" s="143"/>
      <c r="AY22" s="181"/>
      <c r="AZ22" s="182"/>
      <c r="BA22" s="182"/>
      <c r="BB22" s="182"/>
      <c r="BC22" s="182"/>
      <c r="BD22" s="23"/>
      <c r="BE22" s="26">
        <f t="shared" si="5"/>
        <v>0</v>
      </c>
      <c r="BF22" s="6"/>
      <c r="BG22" s="28"/>
      <c r="BI22" s="179"/>
      <c r="BJ22" s="180"/>
      <c r="BK22" s="180"/>
      <c r="BL22" s="180"/>
      <c r="BM22" s="180"/>
      <c r="BN22" s="147"/>
      <c r="BO22" s="92">
        <f t="shared" si="6"/>
        <v>0</v>
      </c>
      <c r="BP22" s="6"/>
      <c r="BQ22" s="155"/>
      <c r="BS22" s="165"/>
      <c r="BT22" s="166"/>
      <c r="BU22" s="166"/>
      <c r="BV22" s="166"/>
      <c r="BW22" s="166"/>
      <c r="BX22" s="153"/>
      <c r="BY22" s="150">
        <f t="shared" si="7"/>
        <v>0</v>
      </c>
      <c r="BZ22" s="6"/>
      <c r="CA22" s="154"/>
      <c r="CC22" s="167"/>
      <c r="CD22" s="168"/>
      <c r="CE22" s="168"/>
      <c r="CF22" s="168"/>
      <c r="CG22" s="168"/>
      <c r="CH22" s="161"/>
      <c r="CI22" s="158">
        <f t="shared" si="8"/>
        <v>0</v>
      </c>
      <c r="CJ22" s="6"/>
      <c r="CK22" s="162"/>
    </row>
    <row r="23" spans="1:89" ht="14.7" customHeight="1" x14ac:dyDescent="0.4">
      <c r="A23" s="215"/>
      <c r="B23" s="216"/>
      <c r="C23" s="216"/>
      <c r="D23" s="216"/>
      <c r="E23" s="216"/>
      <c r="F23" s="122"/>
      <c r="G23" s="90">
        <f t="shared" si="0"/>
        <v>0</v>
      </c>
      <c r="H23" s="6"/>
      <c r="I23" s="93"/>
      <c r="K23" s="205"/>
      <c r="L23" s="206"/>
      <c r="M23" s="206"/>
      <c r="N23" s="206"/>
      <c r="O23" s="206"/>
      <c r="P23" s="125"/>
      <c r="Q23" s="30">
        <f t="shared" si="1"/>
        <v>0</v>
      </c>
      <c r="R23" s="6"/>
      <c r="S23" s="126"/>
      <c r="U23" s="203"/>
      <c r="V23" s="204"/>
      <c r="W23" s="204"/>
      <c r="X23" s="204"/>
      <c r="Y23" s="204"/>
      <c r="Z23" s="130"/>
      <c r="AA23" s="32">
        <f t="shared" si="2"/>
        <v>0</v>
      </c>
      <c r="AB23" s="6"/>
      <c r="AC23" s="131"/>
      <c r="AE23" s="193"/>
      <c r="AF23" s="194"/>
      <c r="AG23" s="194"/>
      <c r="AH23" s="194"/>
      <c r="AI23" s="194"/>
      <c r="AJ23" s="135"/>
      <c r="AK23" s="34">
        <f t="shared" si="3"/>
        <v>0</v>
      </c>
      <c r="AL23" s="6"/>
      <c r="AM23" s="136"/>
      <c r="AO23" s="191"/>
      <c r="AP23" s="192"/>
      <c r="AQ23" s="192"/>
      <c r="AR23" s="192"/>
      <c r="AS23" s="192"/>
      <c r="AT23" s="142"/>
      <c r="AU23" s="139">
        <f t="shared" si="4"/>
        <v>0</v>
      </c>
      <c r="AV23" s="6"/>
      <c r="AW23" s="143"/>
      <c r="AY23" s="181"/>
      <c r="AZ23" s="182"/>
      <c r="BA23" s="182"/>
      <c r="BB23" s="182"/>
      <c r="BC23" s="182"/>
      <c r="BD23" s="23"/>
      <c r="BE23" s="26">
        <f t="shared" si="5"/>
        <v>0</v>
      </c>
      <c r="BF23" s="6"/>
      <c r="BG23" s="28"/>
      <c r="BI23" s="179"/>
      <c r="BJ23" s="180"/>
      <c r="BK23" s="180"/>
      <c r="BL23" s="180"/>
      <c r="BM23" s="180"/>
      <c r="BN23" s="147"/>
      <c r="BO23" s="92">
        <f t="shared" si="6"/>
        <v>0</v>
      </c>
      <c r="BP23" s="6"/>
      <c r="BQ23" s="155"/>
      <c r="BS23" s="165"/>
      <c r="BT23" s="166"/>
      <c r="BU23" s="166"/>
      <c r="BV23" s="166"/>
      <c r="BW23" s="166"/>
      <c r="BX23" s="153"/>
      <c r="BY23" s="150">
        <f t="shared" si="7"/>
        <v>0</v>
      </c>
      <c r="BZ23" s="6"/>
      <c r="CA23" s="154"/>
      <c r="CC23" s="167"/>
      <c r="CD23" s="168"/>
      <c r="CE23" s="168"/>
      <c r="CF23" s="168"/>
      <c r="CG23" s="168"/>
      <c r="CH23" s="161"/>
      <c r="CI23" s="158">
        <f t="shared" si="8"/>
        <v>0</v>
      </c>
      <c r="CJ23" s="6"/>
      <c r="CK23" s="162"/>
    </row>
    <row r="24" spans="1:89" ht="14.7" customHeight="1" x14ac:dyDescent="0.4">
      <c r="A24" s="215"/>
      <c r="B24" s="216"/>
      <c r="C24" s="216"/>
      <c r="D24" s="216"/>
      <c r="E24" s="216"/>
      <c r="F24" s="122"/>
      <c r="G24" s="90">
        <f t="shared" si="0"/>
        <v>0</v>
      </c>
      <c r="H24" s="6"/>
      <c r="I24" s="93"/>
      <c r="K24" s="205"/>
      <c r="L24" s="206"/>
      <c r="M24" s="206"/>
      <c r="N24" s="206"/>
      <c r="O24" s="206"/>
      <c r="P24" s="125"/>
      <c r="Q24" s="30">
        <f t="shared" si="1"/>
        <v>0</v>
      </c>
      <c r="R24" s="6"/>
      <c r="S24" s="126"/>
      <c r="U24" s="203"/>
      <c r="V24" s="204"/>
      <c r="W24" s="204"/>
      <c r="X24" s="204"/>
      <c r="Y24" s="204"/>
      <c r="Z24" s="130"/>
      <c r="AA24" s="32">
        <f t="shared" si="2"/>
        <v>0</v>
      </c>
      <c r="AB24" s="6"/>
      <c r="AC24" s="131"/>
      <c r="AE24" s="193"/>
      <c r="AF24" s="194"/>
      <c r="AG24" s="194"/>
      <c r="AH24" s="194"/>
      <c r="AI24" s="194"/>
      <c r="AJ24" s="135"/>
      <c r="AK24" s="34">
        <f t="shared" si="3"/>
        <v>0</v>
      </c>
      <c r="AL24" s="6"/>
      <c r="AM24" s="136"/>
      <c r="AO24" s="191"/>
      <c r="AP24" s="192"/>
      <c r="AQ24" s="192"/>
      <c r="AR24" s="192"/>
      <c r="AS24" s="192"/>
      <c r="AT24" s="142"/>
      <c r="AU24" s="139">
        <f t="shared" si="4"/>
        <v>0</v>
      </c>
      <c r="AV24" s="6"/>
      <c r="AW24" s="143"/>
      <c r="AY24" s="181"/>
      <c r="AZ24" s="182"/>
      <c r="BA24" s="182"/>
      <c r="BB24" s="182"/>
      <c r="BC24" s="182"/>
      <c r="BD24" s="23"/>
      <c r="BE24" s="26">
        <f t="shared" si="5"/>
        <v>0</v>
      </c>
      <c r="BF24" s="6"/>
      <c r="BG24" s="28"/>
      <c r="BI24" s="179"/>
      <c r="BJ24" s="180"/>
      <c r="BK24" s="180"/>
      <c r="BL24" s="180"/>
      <c r="BM24" s="180"/>
      <c r="BN24" s="147"/>
      <c r="BO24" s="92">
        <f t="shared" si="6"/>
        <v>0</v>
      </c>
      <c r="BP24" s="6"/>
      <c r="BQ24" s="155"/>
      <c r="BS24" s="165"/>
      <c r="BT24" s="166"/>
      <c r="BU24" s="166"/>
      <c r="BV24" s="166"/>
      <c r="BW24" s="166"/>
      <c r="BX24" s="153"/>
      <c r="BY24" s="150">
        <f t="shared" si="7"/>
        <v>0</v>
      </c>
      <c r="BZ24" s="6"/>
      <c r="CA24" s="154"/>
      <c r="CC24" s="167"/>
      <c r="CD24" s="168"/>
      <c r="CE24" s="168"/>
      <c r="CF24" s="168"/>
      <c r="CG24" s="168"/>
      <c r="CH24" s="161"/>
      <c r="CI24" s="158">
        <f t="shared" si="8"/>
        <v>0</v>
      </c>
      <c r="CJ24" s="6"/>
      <c r="CK24" s="162"/>
    </row>
    <row r="25" spans="1:89" ht="14.7" customHeight="1" x14ac:dyDescent="0.4">
      <c r="A25" s="215"/>
      <c r="B25" s="216"/>
      <c r="C25" s="216"/>
      <c r="D25" s="216"/>
      <c r="E25" s="216"/>
      <c r="F25" s="122"/>
      <c r="G25" s="90">
        <f t="shared" si="0"/>
        <v>0</v>
      </c>
      <c r="H25" s="6"/>
      <c r="I25" s="93"/>
      <c r="K25" s="205"/>
      <c r="L25" s="206"/>
      <c r="M25" s="206"/>
      <c r="N25" s="206"/>
      <c r="O25" s="206"/>
      <c r="P25" s="125"/>
      <c r="Q25" s="30">
        <f t="shared" si="1"/>
        <v>0</v>
      </c>
      <c r="R25" s="6"/>
      <c r="S25" s="126"/>
      <c r="U25" s="203"/>
      <c r="V25" s="204"/>
      <c r="W25" s="204"/>
      <c r="X25" s="204"/>
      <c r="Y25" s="204"/>
      <c r="Z25" s="130"/>
      <c r="AA25" s="32">
        <f t="shared" si="2"/>
        <v>0</v>
      </c>
      <c r="AB25" s="6"/>
      <c r="AC25" s="131"/>
      <c r="AE25" s="193"/>
      <c r="AF25" s="194"/>
      <c r="AG25" s="194"/>
      <c r="AH25" s="194"/>
      <c r="AI25" s="194"/>
      <c r="AJ25" s="135"/>
      <c r="AK25" s="34">
        <f t="shared" si="3"/>
        <v>0</v>
      </c>
      <c r="AL25" s="6"/>
      <c r="AM25" s="136"/>
      <c r="AO25" s="191"/>
      <c r="AP25" s="192"/>
      <c r="AQ25" s="192"/>
      <c r="AR25" s="192"/>
      <c r="AS25" s="192"/>
      <c r="AT25" s="142"/>
      <c r="AU25" s="139">
        <f t="shared" si="4"/>
        <v>0</v>
      </c>
      <c r="AV25" s="6"/>
      <c r="AW25" s="143"/>
      <c r="AY25" s="181"/>
      <c r="AZ25" s="182"/>
      <c r="BA25" s="182"/>
      <c r="BB25" s="182"/>
      <c r="BC25" s="182"/>
      <c r="BD25" s="23"/>
      <c r="BE25" s="26">
        <f t="shared" si="5"/>
        <v>0</v>
      </c>
      <c r="BF25" s="6"/>
      <c r="BG25" s="28"/>
      <c r="BI25" s="179"/>
      <c r="BJ25" s="180"/>
      <c r="BK25" s="180"/>
      <c r="BL25" s="180"/>
      <c r="BM25" s="180"/>
      <c r="BN25" s="147"/>
      <c r="BO25" s="92">
        <f t="shared" si="6"/>
        <v>0</v>
      </c>
      <c r="BP25" s="6"/>
      <c r="BQ25" s="155"/>
      <c r="BS25" s="165"/>
      <c r="BT25" s="166"/>
      <c r="BU25" s="166"/>
      <c r="BV25" s="166"/>
      <c r="BW25" s="166"/>
      <c r="BX25" s="153"/>
      <c r="BY25" s="150">
        <f t="shared" si="7"/>
        <v>0</v>
      </c>
      <c r="BZ25" s="6"/>
      <c r="CA25" s="154"/>
      <c r="CC25" s="167"/>
      <c r="CD25" s="168"/>
      <c r="CE25" s="168"/>
      <c r="CF25" s="168"/>
      <c r="CG25" s="168"/>
      <c r="CH25" s="161"/>
      <c r="CI25" s="158">
        <f t="shared" si="8"/>
        <v>0</v>
      </c>
      <c r="CJ25" s="6"/>
      <c r="CK25" s="162"/>
    </row>
    <row r="26" spans="1:89" ht="14.7" customHeight="1" x14ac:dyDescent="0.4">
      <c r="A26" s="215"/>
      <c r="B26" s="216"/>
      <c r="C26" s="216"/>
      <c r="D26" s="216"/>
      <c r="E26" s="216"/>
      <c r="F26" s="122"/>
      <c r="G26" s="90">
        <f t="shared" si="0"/>
        <v>0</v>
      </c>
      <c r="H26" s="6"/>
      <c r="I26" s="93"/>
      <c r="K26" s="205"/>
      <c r="L26" s="206"/>
      <c r="M26" s="206"/>
      <c r="N26" s="206"/>
      <c r="O26" s="206"/>
      <c r="P26" s="125"/>
      <c r="Q26" s="30">
        <f t="shared" si="1"/>
        <v>0</v>
      </c>
      <c r="R26" s="6"/>
      <c r="S26" s="126"/>
      <c r="U26" s="203"/>
      <c r="V26" s="204"/>
      <c r="W26" s="204"/>
      <c r="X26" s="204"/>
      <c r="Y26" s="204"/>
      <c r="Z26" s="130"/>
      <c r="AA26" s="32">
        <f t="shared" si="2"/>
        <v>0</v>
      </c>
      <c r="AB26" s="6"/>
      <c r="AC26" s="131"/>
      <c r="AE26" s="193"/>
      <c r="AF26" s="194"/>
      <c r="AG26" s="194"/>
      <c r="AH26" s="194"/>
      <c r="AI26" s="194"/>
      <c r="AJ26" s="135"/>
      <c r="AK26" s="34">
        <f t="shared" si="3"/>
        <v>0</v>
      </c>
      <c r="AL26" s="6"/>
      <c r="AM26" s="136"/>
      <c r="AO26" s="191"/>
      <c r="AP26" s="192"/>
      <c r="AQ26" s="192"/>
      <c r="AR26" s="192"/>
      <c r="AS26" s="192"/>
      <c r="AT26" s="142"/>
      <c r="AU26" s="139">
        <f t="shared" si="4"/>
        <v>0</v>
      </c>
      <c r="AV26" s="6"/>
      <c r="AW26" s="143"/>
      <c r="AY26" s="181"/>
      <c r="AZ26" s="182"/>
      <c r="BA26" s="182"/>
      <c r="BB26" s="182"/>
      <c r="BC26" s="182"/>
      <c r="BD26" s="23"/>
      <c r="BE26" s="26">
        <f t="shared" si="5"/>
        <v>0</v>
      </c>
      <c r="BF26" s="6"/>
      <c r="BG26" s="28"/>
      <c r="BI26" s="179"/>
      <c r="BJ26" s="180"/>
      <c r="BK26" s="180"/>
      <c r="BL26" s="180"/>
      <c r="BM26" s="180"/>
      <c r="BN26" s="147"/>
      <c r="BO26" s="92">
        <f t="shared" si="6"/>
        <v>0</v>
      </c>
      <c r="BP26" s="6"/>
      <c r="BQ26" s="155"/>
      <c r="BS26" s="165"/>
      <c r="BT26" s="166"/>
      <c r="BU26" s="166"/>
      <c r="BV26" s="166"/>
      <c r="BW26" s="166"/>
      <c r="BX26" s="153"/>
      <c r="BY26" s="150">
        <f t="shared" si="7"/>
        <v>0</v>
      </c>
      <c r="BZ26" s="6"/>
      <c r="CA26" s="154"/>
      <c r="CC26" s="167"/>
      <c r="CD26" s="168"/>
      <c r="CE26" s="168"/>
      <c r="CF26" s="168"/>
      <c r="CG26" s="168"/>
      <c r="CH26" s="161"/>
      <c r="CI26" s="158">
        <f t="shared" si="8"/>
        <v>0</v>
      </c>
      <c r="CJ26" s="6"/>
      <c r="CK26" s="162"/>
    </row>
    <row r="27" spans="1:89" ht="14.7" customHeight="1" x14ac:dyDescent="0.4">
      <c r="A27" s="215"/>
      <c r="B27" s="216"/>
      <c r="C27" s="216"/>
      <c r="D27" s="216"/>
      <c r="E27" s="216"/>
      <c r="F27" s="122"/>
      <c r="G27" s="90">
        <f t="shared" si="0"/>
        <v>0</v>
      </c>
      <c r="H27" s="6"/>
      <c r="I27" s="93"/>
      <c r="K27" s="205"/>
      <c r="L27" s="206"/>
      <c r="M27" s="206"/>
      <c r="N27" s="206"/>
      <c r="O27" s="206"/>
      <c r="P27" s="125"/>
      <c r="Q27" s="30">
        <f t="shared" si="1"/>
        <v>0</v>
      </c>
      <c r="R27" s="6"/>
      <c r="S27" s="126"/>
      <c r="U27" s="203"/>
      <c r="V27" s="204"/>
      <c r="W27" s="204"/>
      <c r="X27" s="204"/>
      <c r="Y27" s="204"/>
      <c r="Z27" s="130"/>
      <c r="AA27" s="32">
        <f t="shared" si="2"/>
        <v>0</v>
      </c>
      <c r="AB27" s="6"/>
      <c r="AC27" s="131"/>
      <c r="AE27" s="193"/>
      <c r="AF27" s="194"/>
      <c r="AG27" s="194"/>
      <c r="AH27" s="194"/>
      <c r="AI27" s="194"/>
      <c r="AJ27" s="135"/>
      <c r="AK27" s="34">
        <f t="shared" si="3"/>
        <v>0</v>
      </c>
      <c r="AL27" s="6"/>
      <c r="AM27" s="136"/>
      <c r="AO27" s="191"/>
      <c r="AP27" s="192"/>
      <c r="AQ27" s="192"/>
      <c r="AR27" s="192"/>
      <c r="AS27" s="192"/>
      <c r="AT27" s="142"/>
      <c r="AU27" s="139">
        <f t="shared" si="4"/>
        <v>0</v>
      </c>
      <c r="AV27" s="6"/>
      <c r="AW27" s="143"/>
      <c r="AY27" s="181"/>
      <c r="AZ27" s="182"/>
      <c r="BA27" s="182"/>
      <c r="BB27" s="182"/>
      <c r="BC27" s="182"/>
      <c r="BD27" s="23"/>
      <c r="BE27" s="26">
        <f t="shared" si="5"/>
        <v>0</v>
      </c>
      <c r="BF27" s="6"/>
      <c r="BG27" s="28"/>
      <c r="BI27" s="179"/>
      <c r="BJ27" s="180"/>
      <c r="BK27" s="180"/>
      <c r="BL27" s="180"/>
      <c r="BM27" s="180"/>
      <c r="BN27" s="147"/>
      <c r="BO27" s="92">
        <f t="shared" si="6"/>
        <v>0</v>
      </c>
      <c r="BP27" s="6"/>
      <c r="BQ27" s="155"/>
      <c r="BS27" s="165"/>
      <c r="BT27" s="166"/>
      <c r="BU27" s="166"/>
      <c r="BV27" s="166"/>
      <c r="BW27" s="166"/>
      <c r="BX27" s="153"/>
      <c r="BY27" s="150">
        <f t="shared" si="7"/>
        <v>0</v>
      </c>
      <c r="BZ27" s="6"/>
      <c r="CA27" s="154"/>
      <c r="CC27" s="167"/>
      <c r="CD27" s="168"/>
      <c r="CE27" s="168"/>
      <c r="CF27" s="168"/>
      <c r="CG27" s="168"/>
      <c r="CH27" s="161"/>
      <c r="CI27" s="158">
        <f t="shared" si="8"/>
        <v>0</v>
      </c>
      <c r="CJ27" s="6"/>
      <c r="CK27" s="162"/>
    </row>
    <row r="28" spans="1:89" ht="14.7" customHeight="1" x14ac:dyDescent="0.4">
      <c r="A28" s="215"/>
      <c r="B28" s="216"/>
      <c r="C28" s="216"/>
      <c r="D28" s="216"/>
      <c r="E28" s="216"/>
      <c r="F28" s="122"/>
      <c r="G28" s="90">
        <f>I28</f>
        <v>0</v>
      </c>
      <c r="H28" s="6"/>
      <c r="I28" s="93"/>
      <c r="K28" s="205"/>
      <c r="L28" s="206"/>
      <c r="M28" s="206"/>
      <c r="N28" s="206"/>
      <c r="O28" s="206"/>
      <c r="P28" s="125"/>
      <c r="Q28" s="30">
        <f>S28</f>
        <v>0</v>
      </c>
      <c r="R28" s="6"/>
      <c r="S28" s="126"/>
      <c r="U28" s="203"/>
      <c r="V28" s="204"/>
      <c r="W28" s="204"/>
      <c r="X28" s="204"/>
      <c r="Y28" s="204"/>
      <c r="Z28" s="130"/>
      <c r="AA28" s="32">
        <f>AC28</f>
        <v>0</v>
      </c>
      <c r="AB28" s="6"/>
      <c r="AC28" s="131"/>
      <c r="AE28" s="193"/>
      <c r="AF28" s="194"/>
      <c r="AG28" s="194"/>
      <c r="AH28" s="194"/>
      <c r="AI28" s="194"/>
      <c r="AJ28" s="135"/>
      <c r="AK28" s="34">
        <f>AM28</f>
        <v>0</v>
      </c>
      <c r="AL28" s="6"/>
      <c r="AM28" s="136"/>
      <c r="AO28" s="191"/>
      <c r="AP28" s="192"/>
      <c r="AQ28" s="192"/>
      <c r="AR28" s="192"/>
      <c r="AS28" s="192"/>
      <c r="AT28" s="142"/>
      <c r="AU28" s="139">
        <f>AW28</f>
        <v>0</v>
      </c>
      <c r="AV28" s="6"/>
      <c r="AW28" s="143"/>
      <c r="AY28" s="181"/>
      <c r="AZ28" s="182"/>
      <c r="BA28" s="182"/>
      <c r="BB28" s="182"/>
      <c r="BC28" s="182"/>
      <c r="BD28" s="23"/>
      <c r="BE28" s="26">
        <f>BG28</f>
        <v>0</v>
      </c>
      <c r="BF28" s="6"/>
      <c r="BG28" s="28"/>
      <c r="BI28" s="179"/>
      <c r="BJ28" s="180"/>
      <c r="BK28" s="180"/>
      <c r="BL28" s="180"/>
      <c r="BM28" s="180"/>
      <c r="BN28" s="147"/>
      <c r="BO28" s="92">
        <f>BQ28</f>
        <v>0</v>
      </c>
      <c r="BP28" s="6"/>
      <c r="BQ28" s="155"/>
      <c r="BS28" s="165"/>
      <c r="BT28" s="166"/>
      <c r="BU28" s="166"/>
      <c r="BV28" s="166"/>
      <c r="BW28" s="166"/>
      <c r="BX28" s="153"/>
      <c r="BY28" s="150">
        <f>CA28</f>
        <v>0</v>
      </c>
      <c r="BZ28" s="6"/>
      <c r="CA28" s="154"/>
      <c r="CC28" s="167"/>
      <c r="CD28" s="168"/>
      <c r="CE28" s="168"/>
      <c r="CF28" s="168"/>
      <c r="CG28" s="168"/>
      <c r="CH28" s="161"/>
      <c r="CI28" s="158">
        <f>CK28</f>
        <v>0</v>
      </c>
      <c r="CJ28" s="6"/>
      <c r="CK28" s="162"/>
    </row>
    <row r="29" spans="1:89" ht="14.7" customHeight="1" x14ac:dyDescent="0.4">
      <c r="A29" s="215"/>
      <c r="B29" s="216"/>
      <c r="C29" s="216"/>
      <c r="D29" s="216"/>
      <c r="E29" s="216"/>
      <c r="F29" s="122"/>
      <c r="G29" s="90">
        <f>I29</f>
        <v>0</v>
      </c>
      <c r="H29" s="6"/>
      <c r="I29" s="93"/>
      <c r="K29" s="205"/>
      <c r="L29" s="206"/>
      <c r="M29" s="206"/>
      <c r="N29" s="206"/>
      <c r="O29" s="206"/>
      <c r="P29" s="125"/>
      <c r="Q29" s="30">
        <f>S29</f>
        <v>0</v>
      </c>
      <c r="R29" s="6"/>
      <c r="S29" s="126"/>
      <c r="U29" s="203"/>
      <c r="V29" s="204"/>
      <c r="W29" s="204"/>
      <c r="X29" s="204"/>
      <c r="Y29" s="204"/>
      <c r="Z29" s="130"/>
      <c r="AA29" s="32">
        <f>AC29</f>
        <v>0</v>
      </c>
      <c r="AB29" s="6"/>
      <c r="AC29" s="131"/>
      <c r="AE29" s="193"/>
      <c r="AF29" s="194"/>
      <c r="AG29" s="194"/>
      <c r="AH29" s="194"/>
      <c r="AI29" s="194"/>
      <c r="AJ29" s="135"/>
      <c r="AK29" s="34">
        <f>AM29</f>
        <v>0</v>
      </c>
      <c r="AL29" s="6"/>
      <c r="AM29" s="136"/>
      <c r="AO29" s="191"/>
      <c r="AP29" s="192"/>
      <c r="AQ29" s="192"/>
      <c r="AR29" s="192"/>
      <c r="AS29" s="192"/>
      <c r="AT29" s="142"/>
      <c r="AU29" s="139">
        <f>AW29</f>
        <v>0</v>
      </c>
      <c r="AV29" s="6"/>
      <c r="AW29" s="143"/>
      <c r="AY29" s="181"/>
      <c r="AZ29" s="182"/>
      <c r="BA29" s="182"/>
      <c r="BB29" s="182"/>
      <c r="BC29" s="182"/>
      <c r="BD29" s="23"/>
      <c r="BE29" s="26">
        <f>BG29</f>
        <v>0</v>
      </c>
      <c r="BF29" s="6"/>
      <c r="BG29" s="28"/>
      <c r="BI29" s="179"/>
      <c r="BJ29" s="180"/>
      <c r="BK29" s="180"/>
      <c r="BL29" s="180"/>
      <c r="BM29" s="180"/>
      <c r="BN29" s="147"/>
      <c r="BO29" s="92">
        <f>BQ29</f>
        <v>0</v>
      </c>
      <c r="BP29" s="6"/>
      <c r="BQ29" s="155"/>
      <c r="BS29" s="165"/>
      <c r="BT29" s="166"/>
      <c r="BU29" s="166"/>
      <c r="BV29" s="166"/>
      <c r="BW29" s="166"/>
      <c r="BX29" s="153"/>
      <c r="BY29" s="150">
        <f>CA29</f>
        <v>0</v>
      </c>
      <c r="BZ29" s="6"/>
      <c r="CA29" s="154"/>
      <c r="CC29" s="167"/>
      <c r="CD29" s="168"/>
      <c r="CE29" s="168"/>
      <c r="CF29" s="168"/>
      <c r="CG29" s="168"/>
      <c r="CH29" s="161"/>
      <c r="CI29" s="158">
        <f>CK29</f>
        <v>0</v>
      </c>
      <c r="CJ29" s="6"/>
      <c r="CK29" s="162"/>
    </row>
    <row r="30" spans="1:89" ht="14.7" customHeight="1" x14ac:dyDescent="0.4">
      <c r="A30" s="215"/>
      <c r="B30" s="216"/>
      <c r="C30" s="216"/>
      <c r="D30" s="216"/>
      <c r="E30" s="216"/>
      <c r="F30" s="122"/>
      <c r="G30" s="90">
        <f>I30</f>
        <v>0</v>
      </c>
      <c r="H30" s="6"/>
      <c r="I30" s="93"/>
      <c r="K30" s="205"/>
      <c r="L30" s="206"/>
      <c r="M30" s="206"/>
      <c r="N30" s="206"/>
      <c r="O30" s="206"/>
      <c r="P30" s="125"/>
      <c r="Q30" s="30">
        <f>S30</f>
        <v>0</v>
      </c>
      <c r="R30" s="6"/>
      <c r="S30" s="126"/>
      <c r="U30" s="203"/>
      <c r="V30" s="204"/>
      <c r="W30" s="204"/>
      <c r="X30" s="204"/>
      <c r="Y30" s="204"/>
      <c r="Z30" s="130"/>
      <c r="AA30" s="32">
        <f>AC30</f>
        <v>0</v>
      </c>
      <c r="AB30" s="6"/>
      <c r="AC30" s="131"/>
      <c r="AE30" s="193"/>
      <c r="AF30" s="194"/>
      <c r="AG30" s="194"/>
      <c r="AH30" s="194"/>
      <c r="AI30" s="194"/>
      <c r="AJ30" s="135"/>
      <c r="AK30" s="34">
        <f>AM30</f>
        <v>0</v>
      </c>
      <c r="AL30" s="6"/>
      <c r="AM30" s="136"/>
      <c r="AO30" s="191"/>
      <c r="AP30" s="192"/>
      <c r="AQ30" s="192"/>
      <c r="AR30" s="192"/>
      <c r="AS30" s="192"/>
      <c r="AT30" s="142"/>
      <c r="AU30" s="139">
        <f>AW30</f>
        <v>0</v>
      </c>
      <c r="AV30" s="6"/>
      <c r="AW30" s="143"/>
      <c r="AY30" s="181"/>
      <c r="AZ30" s="182"/>
      <c r="BA30" s="182"/>
      <c r="BB30" s="182"/>
      <c r="BC30" s="182"/>
      <c r="BD30" s="23"/>
      <c r="BE30" s="26">
        <f>BG30</f>
        <v>0</v>
      </c>
      <c r="BF30" s="6"/>
      <c r="BG30" s="28"/>
      <c r="BI30" s="179"/>
      <c r="BJ30" s="180"/>
      <c r="BK30" s="180"/>
      <c r="BL30" s="180"/>
      <c r="BM30" s="180"/>
      <c r="BN30" s="147"/>
      <c r="BO30" s="92">
        <f>BQ30</f>
        <v>0</v>
      </c>
      <c r="BP30" s="6"/>
      <c r="BQ30" s="155"/>
      <c r="BS30" s="165"/>
      <c r="BT30" s="166"/>
      <c r="BU30" s="166"/>
      <c r="BV30" s="166"/>
      <c r="BW30" s="166"/>
      <c r="BX30" s="153"/>
      <c r="BY30" s="150">
        <f>CA30</f>
        <v>0</v>
      </c>
      <c r="BZ30" s="6"/>
      <c r="CA30" s="154"/>
      <c r="CC30" s="167"/>
      <c r="CD30" s="168"/>
      <c r="CE30" s="168"/>
      <c r="CF30" s="168"/>
      <c r="CG30" s="168"/>
      <c r="CH30" s="161"/>
      <c r="CI30" s="158">
        <f>CK30</f>
        <v>0</v>
      </c>
      <c r="CJ30" s="6"/>
      <c r="CK30" s="162"/>
    </row>
    <row r="31" spans="1:89" x14ac:dyDescent="0.4">
      <c r="A31" s="7"/>
      <c r="B31" s="8"/>
      <c r="C31" s="8"/>
      <c r="D31" s="8"/>
      <c r="E31" s="8"/>
      <c r="F31" s="8"/>
      <c r="G31" s="8"/>
      <c r="H31" s="9"/>
      <c r="I31" s="93"/>
      <c r="K31" s="7"/>
      <c r="L31" s="8"/>
      <c r="M31" s="8"/>
      <c r="N31" s="8"/>
      <c r="O31" s="8"/>
      <c r="P31" s="8"/>
      <c r="Q31" s="8"/>
      <c r="R31" s="9"/>
      <c r="S31" s="126"/>
      <c r="U31" s="7"/>
      <c r="V31" s="8"/>
      <c r="W31" s="8"/>
      <c r="X31" s="8"/>
      <c r="Y31" s="8"/>
      <c r="Z31" s="8"/>
      <c r="AA31" s="8"/>
      <c r="AB31" s="9"/>
      <c r="AC31" s="131"/>
      <c r="AE31" s="7"/>
      <c r="AF31" s="8"/>
      <c r="AG31" s="8"/>
      <c r="AH31" s="8"/>
      <c r="AI31" s="8"/>
      <c r="AJ31" s="8"/>
      <c r="AK31" s="8"/>
      <c r="AL31" s="9"/>
      <c r="AM31" s="136"/>
      <c r="AO31" s="7"/>
      <c r="AP31" s="8"/>
      <c r="AQ31" s="8"/>
      <c r="AR31" s="8"/>
      <c r="AS31" s="8"/>
      <c r="AT31" s="8"/>
      <c r="AU31" s="8"/>
      <c r="AV31" s="9"/>
      <c r="AW31" s="143"/>
      <c r="AY31" s="7"/>
      <c r="AZ31" s="8"/>
      <c r="BA31" s="8"/>
      <c r="BB31" s="8"/>
      <c r="BC31" s="8"/>
      <c r="BD31" s="8"/>
      <c r="BE31" s="8"/>
      <c r="BF31" s="9"/>
      <c r="BG31" s="28"/>
      <c r="BI31" s="7"/>
      <c r="BJ31" s="8"/>
      <c r="BK31" s="8"/>
      <c r="BL31" s="8"/>
      <c r="BM31" s="8"/>
      <c r="BN31" s="8"/>
      <c r="BO31" s="8"/>
      <c r="BP31" s="9"/>
      <c r="BQ31" s="155"/>
      <c r="BS31" s="7"/>
      <c r="BT31" s="8"/>
      <c r="BU31" s="8"/>
      <c r="BV31" s="8"/>
      <c r="BW31" s="8"/>
      <c r="BX31" s="8"/>
      <c r="BY31" s="8"/>
      <c r="BZ31" s="9"/>
      <c r="CA31" s="154"/>
      <c r="CC31" s="7"/>
      <c r="CD31" s="8"/>
      <c r="CE31" s="8"/>
      <c r="CF31" s="8"/>
      <c r="CG31" s="8"/>
      <c r="CH31" s="8"/>
      <c r="CI31" s="8"/>
      <c r="CJ31" s="9"/>
      <c r="CK31" s="162"/>
    </row>
    <row r="32" spans="1:89" x14ac:dyDescent="0.4">
      <c r="A32" s="10" t="s">
        <v>1</v>
      </c>
      <c r="B32" s="1">
        <v>93</v>
      </c>
      <c r="C32" s="8"/>
      <c r="D32" s="11" t="str" cm="1">
        <f t="array" aca="1" ref="D32" ca="1">_xlfn.LET(
     _xlpm.buttonGrade, F42:F43,
          _xlpm.one,INDEX(_xlpm.buttonGrade, 1, 1),
          _xlpm.letterGrade, INDIRECT(ADDRESS(ROW(_xlpm.one), COLUMN(_xlpm.one), 4)),
          _xlpm.buttonPressed, INDIRECT(ADDRESS(ROW(INDEX(_xlpm.buttonGrade, 2, 1)), COLUMN(_xlpm.one), 4)),
     _xlpm.scoreAvg, G32:H41,
          _xlpm.score, INDEX(_xlpm.scoreAvg, 0, 1),
          _xlpm.points, INDEX(_xlpm.scoreAvg, 0, 2),
     _xlpm.gradeScale, A32:B40,
     IFERROR(
          IF(_xlpm.letterGrade,
               (VLOOKUP(_xlpm.buttonPressed, _xlpm.gradeScale, 2, FALSE) - (SUM(_xlpm.score) - _xlpm.score)) / _xlpm.points,
               ""
               ),
          ""
          )
     )</f>
        <v/>
      </c>
      <c r="E32" s="12" t="str" cm="1">
        <f t="array" aca="1" ref="E32" ca="1">_xlfn.LET(
     _xlpm.dataGradebookTable, INDIRECT(A41),
          _xlpm.assignments, INDEX(_xlpm.dataGradebookTable, 0, 1),
          _xlpm.trimAssignments, _xlfn._xlws.FILTER(_xlpm.assignments, _xlpm.assignments &lt;&gt; ""),
          _xlpm.labels, IFERROR(_xlfn.TEXTBEFORE(_xlpm.trimAssignments, " "), _xlpm.trimAssignments),
     _xlfn.UNIQUE(_xlfn._xlws.FILTER(_xlpm.labels, _xlpm.labels &lt;&gt; ""))
     )</f>
        <v>Assignments</v>
      </c>
      <c r="F32" s="12"/>
      <c r="G32" s="13" t="str" cm="1">
        <f t="array" aca="1" ref="G32:G41" ca="1">_xlfn.LET(
     _xlpm.gradeBreakdownTable, E32:H41,
          _xlpm.labelList, INDEX(_xlpm.gradeBreakdownTable, 0, 1),
          _xlpm.weight, INDEX(_xlpm.gradeBreakdownTable, 0, COLUMNS(_xlpm.gradeBreakdownTable)),
     _xlpm.dataGradebookTable, INDIRECT(A41),
          _xlpm.score, INDEX(_xlpm.dataGradebookTable, 0, COLUMNS(_xlpm.dataGradebookTable) - 1),
          _xlpm.points, INDEX(_xlpm.dataGradebookTable, 0, COLUMNS(_xlpm.dataGradebookTable)),
          _xlpm.labels, IFERROR(
                    _xlfn.TEXTBEFORE(INDEX(_xlpm.dataGradebookTable, 0, 1)," "),
                    INDEX(_xlpm.dataGradebookTable, 0, 1)
                    ),
     _xlfn.BYROW(_xlpm.labelList,
          _xlfn.LAMBDA(_xlpm.label,
               IF(_xlpm.label &lt;&gt; "",
                    _xlfn.LET(
                         _xlpm.idx, ROW(_xlpm.label) - ROW(INDEX(_xlpm.labelList, 1, 1)) + 1,
                         _xlpm.labelScores, _xlfn._xlws.FILTER(_xlpm.score, _xlpm.labels = _xlpm.label),
                         _xlpm.labelPoints, _xlfn._xlws.FILTER(_xlpm.points, _xlpm.labels = _xlpm.label),
                         IF(SUM(_xlpm.labelPoints) = 0,
                              "",
                              SUM(_xlpm.labelScores) / SUM(_xlpm.labelPoints) * INDEX(_xlpm.weight, _xlpm.idx)
                              )
                         ),
                    ""
                    )
               )
          )
     )</f>
        <v/>
      </c>
      <c r="H32" s="14"/>
      <c r="I32" s="93"/>
      <c r="K32" s="10" t="s">
        <v>1</v>
      </c>
      <c r="L32" s="1">
        <v>93</v>
      </c>
      <c r="M32" s="8"/>
      <c r="N32" s="11" t="str" cm="1">
        <f t="array" aca="1" ref="N32" ca="1">_xlfn.LET(
     _xlpm.buttonGrade, P42:P43,
          _xlpm.one,INDEX(_xlpm.buttonGrade, 1, 1),
          _xlpm.letterGrade, INDIRECT(ADDRESS(ROW(_xlpm.one), COLUMN(_xlpm.one), 4)),
          _xlpm.buttonPressed, INDIRECT(ADDRESS(ROW(INDEX(_xlpm.buttonGrade, 2, 1)), COLUMN(_xlpm.one), 4)),
     _xlpm.scoreAvg, Q32:R41,
          _xlpm.score, INDEX(_xlpm.scoreAvg, 0, 1),
          _xlpm.points, INDEX(_xlpm.scoreAvg, 0, 2),
     _xlpm.gradeScale, K32:L40,
     IFERROR(
          IF(_xlpm.letterGrade,
               (VLOOKUP(_xlpm.buttonPressed, _xlpm.gradeScale, 2, FALSE) - (SUM(_xlpm.score) - _xlpm.score)) / _xlpm.points,
               ""
               ),
          ""
          )
     )</f>
        <v/>
      </c>
      <c r="O32" s="12" t="str" cm="1">
        <f t="array" aca="1" ref="O32" ca="1">_xlfn.LET(
     _xlpm.dataGradebookTable, INDIRECT(K41),
          _xlpm.assignments, INDEX(_xlpm.dataGradebookTable, 0, 1),
          _xlpm.trimAssignments, _xlfn._xlws.FILTER(_xlpm.assignments, _xlpm.assignments &lt;&gt; ""),
          _xlpm.labels, IFERROR(_xlfn.TEXTBEFORE(_xlpm.trimAssignments, " "), _xlpm.trimAssignments),
     _xlfn.UNIQUE(_xlfn._xlws.FILTER(_xlpm.labels, _xlpm.labels &lt;&gt; ""))
     )</f>
        <v>Assignments</v>
      </c>
      <c r="P32" s="12"/>
      <c r="Q32" s="13" t="str" cm="1">
        <f t="array" aca="1" ref="Q32:Q41" ca="1">_xlfn.LET(
     _xlpm.gradeBreakdownTable, O32:R41,
          _xlpm.labelList, INDEX(_xlpm.gradeBreakdownTable, 0, 1),
          _xlpm.weight, INDEX(_xlpm.gradeBreakdownTable, 0, COLUMNS(_xlpm.gradeBreakdownTable)),
     _xlpm.dataGradebookTable, INDIRECT(K41),
          _xlpm.score, INDEX(_xlpm.dataGradebookTable, 0, COLUMNS(_xlpm.dataGradebookTable) - 1),
          _xlpm.points, INDEX(_xlpm.dataGradebookTable, 0, COLUMNS(_xlpm.dataGradebookTable)),
          _xlpm.labels, IFERROR(
                    _xlfn.TEXTBEFORE(INDEX(_xlpm.dataGradebookTable, 0, 1)," "),
                    INDEX(_xlpm.dataGradebookTable, 0, 1)
                    ),
     _xlfn.BYROW(_xlpm.labelList,
          _xlfn.LAMBDA(_xlpm.label,
               IF(_xlpm.label &lt;&gt; "",
                    _xlfn.LET(
                         _xlpm.idx, ROW(_xlpm.label) - ROW(INDEX(_xlpm.labelList, 1, 1)) + 1,
                         _xlpm.labelScores, _xlfn._xlws.FILTER(_xlpm.score, _xlpm.labels = _xlpm.label),
                         _xlpm.labelPoints, _xlfn._xlws.FILTER(_xlpm.points, _xlpm.labels = _xlpm.label),
                         IF(SUM(_xlpm.labelPoints) = 0,
                              "",
                              SUM(_xlpm.labelScores) / SUM(_xlpm.labelPoints) * INDEX(_xlpm.weight, _xlpm.idx)
                              )
                         ),
                    ""
                    )
               )
          )
     )</f>
        <v/>
      </c>
      <c r="R32" s="14"/>
      <c r="S32" s="126"/>
      <c r="U32" s="10" t="s">
        <v>1</v>
      </c>
      <c r="V32" s="1">
        <v>93</v>
      </c>
      <c r="W32" s="8"/>
      <c r="X32" s="11" t="str" cm="1">
        <f t="array" aca="1" ref="X32" ca="1">_xlfn.LET(
     _xlpm.buttonGrade, Z42:Z43,
          _xlpm.one,INDEX(_xlpm.buttonGrade, 1, 1),
          _xlpm.letterGrade, INDIRECT(ADDRESS(ROW(_xlpm.one), COLUMN(_xlpm.one), 4)),
          _xlpm.buttonPressed, INDIRECT(ADDRESS(ROW(INDEX(_xlpm.buttonGrade, 2, 1)), COLUMN(_xlpm.one), 4)),
     _xlpm.scoreAvg, AA32:AB41,
          _xlpm.score, INDEX(_xlpm.scoreAvg, 0, 1),
          _xlpm.points, INDEX(_xlpm.scoreAvg, 0, 2),
     _xlpm.gradeScale, U32:V40,
     IFERROR(
          IF(_xlpm.letterGrade,
               (VLOOKUP(_xlpm.buttonPressed, _xlpm.gradeScale, 2, FALSE) - (SUM(_xlpm.score) - _xlpm.score)) / _xlpm.points,
               ""
               ),
          ""
          )
     )</f>
        <v/>
      </c>
      <c r="Y32" s="12" t="str" cm="1">
        <f t="array" aca="1" ref="Y32" ca="1">_xlfn.LET(
     _xlpm.dataGradebookTable, INDIRECT(U41),
          _xlpm.assignments, INDEX(_xlpm.dataGradebookTable, 0, 1),
          _xlpm.trimAssignments, _xlfn._xlws.FILTER(_xlpm.assignments, _xlpm.assignments &lt;&gt; ""),
          _xlpm.labels, IFERROR(_xlfn.TEXTBEFORE(_xlpm.trimAssignments, " "), _xlpm.trimAssignments),
     _xlfn.UNIQUE(_xlfn._xlws.FILTER(_xlpm.labels, _xlpm.labels &lt;&gt; ""))
     )</f>
        <v>Assignments</v>
      </c>
      <c r="Z32" s="12"/>
      <c r="AA32" s="13" t="str" cm="1">
        <f t="array" aca="1" ref="AA32:AA41" ca="1">_xlfn.LET(
     _xlpm.gradeBreakdownTable, Y32:AB41,
          _xlpm.labelList, INDEX(_xlpm.gradeBreakdownTable, 0, 1),
          _xlpm.weight, INDEX(_xlpm.gradeBreakdownTable, 0, COLUMNS(_xlpm.gradeBreakdownTable)),
     _xlpm.dataGradebookTable, INDIRECT(U41),
          _xlpm.score, INDEX(_xlpm.dataGradebookTable, 0, COLUMNS(_xlpm.dataGradebookTable) - 1),
          _xlpm.points, INDEX(_xlpm.dataGradebookTable, 0, COLUMNS(_xlpm.dataGradebookTable)),
          _xlpm.labels, IFERROR(
                    _xlfn.TEXTBEFORE(INDEX(_xlpm.dataGradebookTable, 0, 1)," "),
                    INDEX(_xlpm.dataGradebookTable, 0, 1)
                    ),
     _xlfn.BYROW(_xlpm.labelList,
          _xlfn.LAMBDA(_xlpm.label,
               IF(_xlpm.label &lt;&gt; "",
                    _xlfn.LET(
                         _xlpm.idx, ROW(_xlpm.label) - ROW(INDEX(_xlpm.labelList, 1, 1)) + 1,
                         _xlpm.labelScores, _xlfn._xlws.FILTER(_xlpm.score, _xlpm.labels = _xlpm.label),
                         _xlpm.labelPoints, _xlfn._xlws.FILTER(_xlpm.points, _xlpm.labels = _xlpm.label),
                         IF(SUM(_xlpm.labelPoints) = 0,
                              "",
                              SUM(_xlpm.labelScores) / SUM(_xlpm.labelPoints) * INDEX(_xlpm.weight, _xlpm.idx)
                              )
                         ),
                    ""
                    )
               )
          )
     )</f>
        <v/>
      </c>
      <c r="AB32" s="14"/>
      <c r="AC32" s="131"/>
      <c r="AE32" s="10" t="s">
        <v>1</v>
      </c>
      <c r="AF32" s="1">
        <v>93</v>
      </c>
      <c r="AG32" s="8"/>
      <c r="AH32" s="11" t="str" cm="1">
        <f t="array" aca="1" ref="AH32" ca="1">_xlfn.LET(
     _xlpm.buttonGrade, AJ42:AJ43,
          _xlpm.one,INDEX(_xlpm.buttonGrade, 1, 1),
          _xlpm.letterGrade, INDIRECT(ADDRESS(ROW(_xlpm.one), COLUMN(_xlpm.one), 4)),
          _xlpm.buttonPressed, INDIRECT(ADDRESS(ROW(INDEX(_xlpm.buttonGrade, 2, 1)), COLUMN(_xlpm.one), 4)),
     _xlpm.scoreAvg, AK32:AL41,
          _xlpm.score, INDEX(_xlpm.scoreAvg, 0, 1),
          _xlpm.points, INDEX(_xlpm.scoreAvg, 0, 2),
     _xlpm.gradeScale, AE32:AF40,
     IFERROR(
          IF(_xlpm.letterGrade,
               (VLOOKUP(_xlpm.buttonPressed, _xlpm.gradeScale, 2, FALSE) - (SUM(_xlpm.score) - _xlpm.score)) / _xlpm.points,
               ""
               ),
          ""
          )
     )</f>
        <v/>
      </c>
      <c r="AI32" s="12" t="str" cm="1">
        <f t="array" aca="1" ref="AI32" ca="1">_xlfn.LET(
     _xlpm.dataGradebookTable, INDIRECT(AE41),
          _xlpm.assignments, INDEX(_xlpm.dataGradebookTable, 0, 1),
          _xlpm.trimAssignments, _xlfn._xlws.FILTER(_xlpm.assignments, _xlpm.assignments &lt;&gt; ""),
          _xlpm.labels, IFERROR(_xlfn.TEXTBEFORE(_xlpm.trimAssignments, " "), _xlpm.trimAssignments),
     _xlfn.UNIQUE(_xlfn._xlws.FILTER(_xlpm.labels, _xlpm.labels &lt;&gt; ""))
     )</f>
        <v>Assignments</v>
      </c>
      <c r="AJ32" s="12"/>
      <c r="AK32" s="13" t="str" cm="1">
        <f t="array" aca="1" ref="AK32:AK41" ca="1">_xlfn.LET(
     _xlpm.gradeBreakdownTable, AI32:AL41,
          _xlpm.labelList, INDEX(_xlpm.gradeBreakdownTable, 0, 1),
          _xlpm.weight, INDEX(_xlpm.gradeBreakdownTable, 0, COLUMNS(_xlpm.gradeBreakdownTable)),
     _xlpm.dataGradebookTable, INDIRECT(AE41),
          _xlpm.score, INDEX(_xlpm.dataGradebookTable, 0, COLUMNS(_xlpm.dataGradebookTable) - 1),
          _xlpm.points, INDEX(_xlpm.dataGradebookTable, 0, COLUMNS(_xlpm.dataGradebookTable)),
          _xlpm.labels, IFERROR(
                    _xlfn.TEXTBEFORE(INDEX(_xlpm.dataGradebookTable, 0, 1)," "),
                    INDEX(_xlpm.dataGradebookTable, 0, 1)
                    ),
     _xlfn.BYROW(_xlpm.labelList,
          _xlfn.LAMBDA(_xlpm.label,
               IF(_xlpm.label &lt;&gt; "",
                    _xlfn.LET(
                         _xlpm.idx, ROW(_xlpm.label) - ROW(INDEX(_xlpm.labelList, 1, 1)) + 1,
                         _xlpm.labelScores, _xlfn._xlws.FILTER(_xlpm.score, _xlpm.labels = _xlpm.label),
                         _xlpm.labelPoints, _xlfn._xlws.FILTER(_xlpm.points, _xlpm.labels = _xlpm.label),
                         IF(SUM(_xlpm.labelPoints) = 0,
                              "",
                              SUM(_xlpm.labelScores) / SUM(_xlpm.labelPoints) * INDEX(_xlpm.weight, _xlpm.idx)
                              )
                         ),
                    ""
                    )
               )
          )
     )</f>
        <v/>
      </c>
      <c r="AL32" s="14"/>
      <c r="AM32" s="136"/>
      <c r="AO32" s="10" t="s">
        <v>1</v>
      </c>
      <c r="AP32" s="1">
        <v>93</v>
      </c>
      <c r="AQ32" s="8"/>
      <c r="AR32" s="11" t="str" cm="1">
        <f t="array" aca="1" ref="AR32" ca="1">_xlfn.LET(
     _xlpm.buttonGrade, AT42:AT43,
          _xlpm.one,INDEX(_xlpm.buttonGrade, 1, 1),
          _xlpm.letterGrade, INDIRECT(ADDRESS(ROW(_xlpm.one), COLUMN(_xlpm.one), 4)),
          _xlpm.buttonPressed, INDIRECT(ADDRESS(ROW(INDEX(_xlpm.buttonGrade, 2, 1)), COLUMN(_xlpm.one), 4)),
     _xlpm.scoreAvg, AU32:AV41,
          _xlpm.score, INDEX(_xlpm.scoreAvg, 0, 1),
          _xlpm.points, INDEX(_xlpm.scoreAvg, 0, 2),
     _xlpm.gradeScale, AO32:AP40,
     IFERROR(
          IF(_xlpm.letterGrade,
               (VLOOKUP(_xlpm.buttonPressed, _xlpm.gradeScale, 2, FALSE) - (SUM(_xlpm.score) - _xlpm.score)) / _xlpm.points,
               ""
               ),
          ""
          )
     )</f>
        <v/>
      </c>
      <c r="AS32" s="12" t="str" cm="1">
        <f t="array" aca="1" ref="AS32" ca="1">_xlfn.LET(
     _xlpm.dataGradebookTable, INDIRECT(AO41),
          _xlpm.assignments, INDEX(_xlpm.dataGradebookTable, 0, 1),
          _xlpm.trimAssignments, _xlfn._xlws.FILTER(_xlpm.assignments, _xlpm.assignments &lt;&gt; ""),
          _xlpm.labels, IFERROR(_xlfn.TEXTBEFORE(_xlpm.trimAssignments, " "), _xlpm.trimAssignments),
     _xlfn.UNIQUE(_xlfn._xlws.FILTER(_xlpm.labels, _xlpm.labels &lt;&gt; ""))
     )</f>
        <v>Assignments</v>
      </c>
      <c r="AT32" s="12"/>
      <c r="AU32" s="13" t="str" cm="1">
        <f t="array" aca="1" ref="AU32:AU41" ca="1">_xlfn.LET(
     _xlpm.gradeBreakdownTable, AS32:AV41,
          _xlpm.labelList, INDEX(_xlpm.gradeBreakdownTable, 0, 1),
          _xlpm.weight, INDEX(_xlpm.gradeBreakdownTable, 0, COLUMNS(_xlpm.gradeBreakdownTable)),
     _xlpm.dataGradebookTable, INDIRECT(AO41),
          _xlpm.score, INDEX(_xlpm.dataGradebookTable, 0, COLUMNS(_xlpm.dataGradebookTable) - 1),
          _xlpm.points, INDEX(_xlpm.dataGradebookTable, 0, COLUMNS(_xlpm.dataGradebookTable)),
          _xlpm.labels, IFERROR(
                    _xlfn.TEXTBEFORE(INDEX(_xlpm.dataGradebookTable, 0, 1)," "),
                    INDEX(_xlpm.dataGradebookTable, 0, 1)
                    ),
     _xlfn.BYROW(_xlpm.labelList,
          _xlfn.LAMBDA(_xlpm.label,
               IF(_xlpm.label &lt;&gt; "",
                    _xlfn.LET(
                         _xlpm.idx, ROW(_xlpm.label) - ROW(INDEX(_xlpm.labelList, 1, 1)) + 1,
                         _xlpm.labelScores, _xlfn._xlws.FILTER(_xlpm.score, _xlpm.labels = _xlpm.label),
                         _xlpm.labelPoints, _xlfn._xlws.FILTER(_xlpm.points, _xlpm.labels = _xlpm.label),
                         IF(SUM(_xlpm.labelPoints) = 0,
                              "",
                              SUM(_xlpm.labelScores) / SUM(_xlpm.labelPoints) * INDEX(_xlpm.weight, _xlpm.idx)
                              )
                         ),
                    ""
                    )
               )
          )
     )</f>
        <v/>
      </c>
      <c r="AV32" s="14"/>
      <c r="AW32" s="143"/>
      <c r="AY32" s="10" t="s">
        <v>1</v>
      </c>
      <c r="AZ32" s="1">
        <v>93</v>
      </c>
      <c r="BA32" s="8"/>
      <c r="BB32" s="11" t="str" cm="1">
        <f t="array" aca="1" ref="BB32" ca="1">_xlfn.LET(
     _xlpm.buttonGrade, BD42:BD43,
          _xlpm.one,INDEX(_xlpm.buttonGrade, 1, 1),
          _xlpm.letterGrade, INDIRECT(ADDRESS(ROW(_xlpm.one), COLUMN(_xlpm.one), 4)),
          _xlpm.buttonPressed, INDIRECT(ADDRESS(ROW(INDEX(_xlpm.buttonGrade, 2, 1)), COLUMN(_xlpm.one), 4)),
     _xlpm.scoreAvg, BE32:BF41,
          _xlpm.score, INDEX(_xlpm.scoreAvg, 0, 1),
          _xlpm.points, INDEX(_xlpm.scoreAvg, 0, 2),
     _xlpm.gradeScale, AY32:AZ40,
     IFERROR(
          IF(_xlpm.letterGrade,
               (VLOOKUP(_xlpm.buttonPressed, _xlpm.gradeScale, 2, FALSE) - (SUM(_xlpm.score) - _xlpm.score)) / _xlpm.points,
               ""
               ),
          ""
          )
     )</f>
        <v/>
      </c>
      <c r="BC32" s="12" t="str" cm="1">
        <f t="array" aca="1" ref="BC32" ca="1">_xlfn.LET(
     _xlpm.dataGradebookTable, INDIRECT(AY41),
          _xlpm.assignments, INDEX(_xlpm.dataGradebookTable, 0, 1),
          _xlpm.trimAssignments, _xlfn._xlws.FILTER(_xlpm.assignments, _xlpm.assignments &lt;&gt; ""),
          _xlpm.labels, IFERROR(_xlfn.TEXTBEFORE(_xlpm.trimAssignments, " "), _xlpm.trimAssignments),
     _xlfn.UNIQUE(_xlfn._xlws.FILTER(_xlpm.labels, _xlpm.labels &lt;&gt; ""))
     )</f>
        <v>Assignments</v>
      </c>
      <c r="BD32" s="12"/>
      <c r="BE32" s="13" t="str" cm="1">
        <f t="array" aca="1" ref="BE32:BE41" ca="1">_xlfn.LET(
     _xlpm.gradeBreakdownTable, BC32:BF41,
          _xlpm.labelList, INDEX(_xlpm.gradeBreakdownTable, 0, 1),
          _xlpm.weight, INDEX(_xlpm.gradeBreakdownTable, 0, COLUMNS(_xlpm.gradeBreakdownTable)),
     _xlpm.dataGradebookTable, INDIRECT(AY41),
          _xlpm.score, INDEX(_xlpm.dataGradebookTable, 0, COLUMNS(_xlpm.dataGradebookTable) - 1),
          _xlpm.points, INDEX(_xlpm.dataGradebookTable, 0, COLUMNS(_xlpm.dataGradebookTable)),
          _xlpm.labels, IFERROR(
                    _xlfn.TEXTBEFORE(INDEX(_xlpm.dataGradebookTable, 0, 1)," "),
                    INDEX(_xlpm.dataGradebookTable, 0, 1)
                    ),
     _xlfn.BYROW(_xlpm.labelList,
          _xlfn.LAMBDA(_xlpm.label,
               IF(_xlpm.label &lt;&gt; "",
                    _xlfn.LET(
                         _xlpm.idx, ROW(_xlpm.label) - ROW(INDEX(_xlpm.labelList, 1, 1)) + 1,
                         _xlpm.labelScores, _xlfn._xlws.FILTER(_xlpm.score, _xlpm.labels = _xlpm.label),
                         _xlpm.labelPoints, _xlfn._xlws.FILTER(_xlpm.points, _xlpm.labels = _xlpm.label),
                         IF(SUM(_xlpm.labelPoints) = 0,
                              "",
                              SUM(_xlpm.labelScores) / SUM(_xlpm.labelPoints) * INDEX(_xlpm.weight, _xlpm.idx)
                              )
                         ),
                    ""
                    )
               )
          )
     )</f>
        <v/>
      </c>
      <c r="BF32" s="14"/>
      <c r="BG32" s="28"/>
      <c r="BI32" s="10" t="s">
        <v>1</v>
      </c>
      <c r="BJ32" s="1">
        <v>93</v>
      </c>
      <c r="BK32" s="8"/>
      <c r="BL32" s="11" t="str" cm="1">
        <f t="array" aca="1" ref="BL32" ca="1">_xlfn.LET(
     _xlpm.buttonGrade, BN42:BN43,
          _xlpm.one,INDEX(_xlpm.buttonGrade, 1, 1),
          _xlpm.letterGrade, INDIRECT(ADDRESS(ROW(_xlpm.one), COLUMN(_xlpm.one), 4)),
          _xlpm.buttonPressed, INDIRECT(ADDRESS(ROW(INDEX(_xlpm.buttonGrade, 2, 1)), COLUMN(_xlpm.one), 4)),
     _xlpm.scoreAvg, BO32:BP41,
          _xlpm.score, INDEX(_xlpm.scoreAvg, 0, 1),
          _xlpm.points, INDEX(_xlpm.scoreAvg, 0, 2),
     _xlpm.gradeScale, BI32:BJ40,
     IFERROR(
          IF(_xlpm.letterGrade,
               (VLOOKUP(_xlpm.buttonPressed, _xlpm.gradeScale, 2, FALSE) - (SUM(_xlpm.score) - _xlpm.score)) / _xlpm.points,
               ""
               ),
          ""
          )
     )</f>
        <v/>
      </c>
      <c r="BM32" s="12" t="str" cm="1">
        <f t="array" aca="1" ref="BM32" ca="1">_xlfn.LET(
     _xlpm.dataGradebookTable, INDIRECT(BI41),
          _xlpm.assignments, INDEX(_xlpm.dataGradebookTable, 0, 1),
          _xlpm.trimAssignments, _xlfn._xlws.FILTER(_xlpm.assignments, _xlpm.assignments &lt;&gt; ""),
          _xlpm.labels, IFERROR(_xlfn.TEXTBEFORE(_xlpm.trimAssignments, " "), _xlpm.trimAssignments),
     _xlfn.UNIQUE(_xlfn._xlws.FILTER(_xlpm.labels, _xlpm.labels &lt;&gt; ""))
     )</f>
        <v>Assignments</v>
      </c>
      <c r="BN32" s="12"/>
      <c r="BO32" s="13" t="str" cm="1">
        <f t="array" aca="1" ref="BO32:BO41" ca="1">_xlfn.LET(
     _xlpm.gradeBreakdownTable, BM32:BP41,
          _xlpm.labelList, INDEX(_xlpm.gradeBreakdownTable, 0, 1),
          _xlpm.weight, INDEX(_xlpm.gradeBreakdownTable, 0, COLUMNS(_xlpm.gradeBreakdownTable)),
     _xlpm.dataGradebookTable, INDIRECT(BI41),
          _xlpm.score, INDEX(_xlpm.dataGradebookTable, 0, COLUMNS(_xlpm.dataGradebookTable) - 1),
          _xlpm.points, INDEX(_xlpm.dataGradebookTable, 0, COLUMNS(_xlpm.dataGradebookTable)),
          _xlpm.labels, IFERROR(
                    _xlfn.TEXTBEFORE(INDEX(_xlpm.dataGradebookTable, 0, 1)," "),
                    INDEX(_xlpm.dataGradebookTable, 0, 1)
                    ),
     _xlfn.BYROW(_xlpm.labelList,
          _xlfn.LAMBDA(_xlpm.label,
               IF(_xlpm.label &lt;&gt; "",
                    _xlfn.LET(
                         _xlpm.idx, ROW(_xlpm.label) - ROW(INDEX(_xlpm.labelList, 1, 1)) + 1,
                         _xlpm.labelScores, _xlfn._xlws.FILTER(_xlpm.score, _xlpm.labels = _xlpm.label),
                         _xlpm.labelPoints, _xlfn._xlws.FILTER(_xlpm.points, _xlpm.labels = _xlpm.label),
                         IF(SUM(_xlpm.labelPoints) = 0,
                              "",
                              SUM(_xlpm.labelScores) / SUM(_xlpm.labelPoints) * INDEX(_xlpm.weight, _xlpm.idx)
                              )
                         ),
                    ""
                    )
               )
          )
     )</f>
        <v/>
      </c>
      <c r="BP32" s="14"/>
      <c r="BQ32" s="155"/>
      <c r="BS32" s="10" t="s">
        <v>1</v>
      </c>
      <c r="BT32" s="1">
        <v>93</v>
      </c>
      <c r="BU32" s="8"/>
      <c r="BV32" s="11" t="str" cm="1">
        <f t="array" aca="1" ref="BV32" ca="1">_xlfn.LET(
     _xlpm.buttonGrade, BX42:BX43,
          _xlpm.one,INDEX(_xlpm.buttonGrade, 1, 1),
          _xlpm.letterGrade, INDIRECT(ADDRESS(ROW(_xlpm.one), COLUMN(_xlpm.one), 4)),
          _xlpm.buttonPressed, INDIRECT(ADDRESS(ROW(INDEX(_xlpm.buttonGrade, 2, 1)), COLUMN(_xlpm.one), 4)),
     _xlpm.scoreAvg, BY32:BZ41,
          _xlpm.score, INDEX(_xlpm.scoreAvg, 0, 1),
          _xlpm.points, INDEX(_xlpm.scoreAvg, 0, 2),
     _xlpm.gradeScale, BS32:BT40,
     IFERROR(
          IF(_xlpm.letterGrade,
               (VLOOKUP(_xlpm.buttonPressed, _xlpm.gradeScale, 2, FALSE) - (SUM(_xlpm.score) - _xlpm.score)) / _xlpm.points,
               ""
               ),
          ""
          )
     )</f>
        <v/>
      </c>
      <c r="BW32" s="12" t="str" cm="1">
        <f t="array" aca="1" ref="BW32" ca="1">_xlfn.LET(
     _xlpm.dataGradebookTable, INDIRECT(BS41),
          _xlpm.assignments, INDEX(_xlpm.dataGradebookTable, 0, 1),
          _xlpm.trimAssignments, _xlfn._xlws.FILTER(_xlpm.assignments, _xlpm.assignments &lt;&gt; ""),
          _xlpm.labels, IFERROR(_xlfn.TEXTBEFORE(_xlpm.trimAssignments, " "), _xlpm.trimAssignments),
     _xlfn.UNIQUE(_xlfn._xlws.FILTER(_xlpm.labels, _xlpm.labels &lt;&gt; ""))
     )</f>
        <v>Assignments</v>
      </c>
      <c r="BX32" s="12"/>
      <c r="BY32" s="13" t="str" cm="1">
        <f t="array" aca="1" ref="BY32:BY41" ca="1">_xlfn.LET(
     _xlpm.gradeBreakdownTable, BW32:BZ41,
          _xlpm.labelList, INDEX(_xlpm.gradeBreakdownTable, 0, 1),
          _xlpm.weight, INDEX(_xlpm.gradeBreakdownTable, 0, COLUMNS(_xlpm.gradeBreakdownTable)),
     _xlpm.dataGradebookTable, INDIRECT(BS41),
          _xlpm.score, INDEX(_xlpm.dataGradebookTable, 0, COLUMNS(_xlpm.dataGradebookTable) - 1),
          _xlpm.points, INDEX(_xlpm.dataGradebookTable, 0, COLUMNS(_xlpm.dataGradebookTable)),
          _xlpm.labels, IFERROR(
                    _xlfn.TEXTBEFORE(INDEX(_xlpm.dataGradebookTable, 0, 1)," "),
                    INDEX(_xlpm.dataGradebookTable, 0, 1)
                    ),
     _xlfn.BYROW(_xlpm.labelList,
          _xlfn.LAMBDA(_xlpm.label,
               IF(_xlpm.label &lt;&gt; "",
                    _xlfn.LET(
                         _xlpm.idx, ROW(_xlpm.label) - ROW(INDEX(_xlpm.labelList, 1, 1)) + 1,
                         _xlpm.labelScores, _xlfn._xlws.FILTER(_xlpm.score, _xlpm.labels = _xlpm.label),
                         _xlpm.labelPoints, _xlfn._xlws.FILTER(_xlpm.points, _xlpm.labels = _xlpm.label),
                         IF(SUM(_xlpm.labelPoints) = 0,
                              "",
                              SUM(_xlpm.labelScores) / SUM(_xlpm.labelPoints) * INDEX(_xlpm.weight, _xlpm.idx)
                              )
                         ),
                    ""
                    )
               )
          )
     )</f>
        <v/>
      </c>
      <c r="BZ32" s="14"/>
      <c r="CA32" s="154"/>
      <c r="CC32" s="10" t="s">
        <v>1</v>
      </c>
      <c r="CD32" s="1">
        <v>93</v>
      </c>
      <c r="CE32" s="8"/>
      <c r="CF32" s="11" t="str" cm="1">
        <f t="array" aca="1" ref="CF32" ca="1">_xlfn.LET(
     _xlpm.buttonGrade, CH42:CH43,
          _xlpm.one,INDEX(_xlpm.buttonGrade, 1, 1),
          _xlpm.letterGrade, INDIRECT(ADDRESS(ROW(_xlpm.one), COLUMN(_xlpm.one), 4)),
          _xlpm.buttonPressed, INDIRECT(ADDRESS(ROW(INDEX(_xlpm.buttonGrade, 2, 1)), COLUMN(_xlpm.one), 4)),
     _xlpm.scoreAvg, CI32:CJ41,
          _xlpm.score, INDEX(_xlpm.scoreAvg, 0, 1),
          _xlpm.points, INDEX(_xlpm.scoreAvg, 0, 2),
     _xlpm.gradeScale, CC32:CD40,
     IFERROR(
          IF(_xlpm.letterGrade,
               (VLOOKUP(_xlpm.buttonPressed, _xlpm.gradeScale, 2, FALSE) - (SUM(_xlpm.score) - _xlpm.score)) / _xlpm.points,
               ""
               ),
          ""
          )
     )</f>
        <v/>
      </c>
      <c r="CG32" s="12" t="str" cm="1">
        <f t="array" aca="1" ref="CG32" ca="1">_xlfn.LET(
     _xlpm.dataGradebookTable, INDIRECT(CC41),
          _xlpm.assignments, INDEX(_xlpm.dataGradebookTable, 0, 1),
          _xlpm.trimAssignments, _xlfn._xlws.FILTER(_xlpm.assignments, _xlpm.assignments &lt;&gt; ""),
          _xlpm.labels, IFERROR(_xlfn.TEXTBEFORE(_xlpm.trimAssignments, " "), _xlpm.trimAssignments),
     _xlfn.UNIQUE(_xlfn._xlws.FILTER(_xlpm.labels, _xlpm.labels &lt;&gt; ""))
     )</f>
        <v>Assignments</v>
      </c>
      <c r="CH32" s="12"/>
      <c r="CI32" s="13" t="str" cm="1">
        <f t="array" aca="1" ref="CI32:CI41" ca="1">_xlfn.LET(
     _xlpm.gradeBreakdownTable, CG32:CJ41,
          _xlpm.labelList, INDEX(_xlpm.gradeBreakdownTable, 0, 1),
          _xlpm.weight, INDEX(_xlpm.gradeBreakdownTable, 0, COLUMNS(_xlpm.gradeBreakdownTable)),
     _xlpm.dataGradebookTable, INDIRECT(CC41),
          _xlpm.score, INDEX(_xlpm.dataGradebookTable, 0, COLUMNS(_xlpm.dataGradebookTable) - 1),
          _xlpm.points, INDEX(_xlpm.dataGradebookTable, 0, COLUMNS(_xlpm.dataGradebookTable)),
          _xlpm.labels, IFERROR(
                    _xlfn.TEXTBEFORE(INDEX(_xlpm.dataGradebookTable, 0, 1)," "),
                    INDEX(_xlpm.dataGradebookTable, 0, 1)
                    ),
     _xlfn.BYROW(_xlpm.labelList,
          _xlfn.LAMBDA(_xlpm.label,
               IF(_xlpm.label &lt;&gt; "",
                    _xlfn.LET(
                         _xlpm.idx, ROW(_xlpm.label) - ROW(INDEX(_xlpm.labelList, 1, 1)) + 1,
                         _xlpm.labelScores, _xlfn._xlws.FILTER(_xlpm.score, _xlpm.labels = _xlpm.label),
                         _xlpm.labelPoints, _xlfn._xlws.FILTER(_xlpm.points, _xlpm.labels = _xlpm.label),
                         IF(SUM(_xlpm.labelPoints) = 0,
                              "",
                              SUM(_xlpm.labelScores) / SUM(_xlpm.labelPoints) * INDEX(_xlpm.weight, _xlpm.idx)
                              )
                         ),
                    ""
                    )
               )
          )
     )</f>
        <v/>
      </c>
      <c r="CJ32" s="14"/>
      <c r="CK32" s="162"/>
    </row>
    <row r="33" spans="1:89" x14ac:dyDescent="0.4">
      <c r="A33" s="15" t="s">
        <v>2</v>
      </c>
      <c r="B33" s="2">
        <v>90</v>
      </c>
      <c r="C33" s="8"/>
      <c r="D33" s="11"/>
      <c r="E33" s="12"/>
      <c r="F33" s="12"/>
      <c r="G33" s="13" t="str">
        <f ca="1"/>
        <v/>
      </c>
      <c r="H33" s="14"/>
      <c r="I33" s="93"/>
      <c r="K33" s="15" t="s">
        <v>2</v>
      </c>
      <c r="L33" s="2">
        <v>90</v>
      </c>
      <c r="M33" s="8"/>
      <c r="N33" s="11"/>
      <c r="O33" s="12"/>
      <c r="P33" s="12"/>
      <c r="Q33" s="13" t="str">
        <f ca="1"/>
        <v/>
      </c>
      <c r="R33" s="14"/>
      <c r="S33" s="126"/>
      <c r="U33" s="15" t="s">
        <v>2</v>
      </c>
      <c r="V33" s="2">
        <v>90</v>
      </c>
      <c r="W33" s="8"/>
      <c r="X33" s="11"/>
      <c r="Y33" s="12"/>
      <c r="Z33" s="12"/>
      <c r="AA33" s="13" t="str">
        <f ca="1"/>
        <v/>
      </c>
      <c r="AB33" s="14"/>
      <c r="AC33" s="131"/>
      <c r="AE33" s="15" t="s">
        <v>2</v>
      </c>
      <c r="AF33" s="2">
        <v>90</v>
      </c>
      <c r="AG33" s="8"/>
      <c r="AH33" s="11"/>
      <c r="AI33" s="12"/>
      <c r="AJ33" s="12"/>
      <c r="AK33" s="13" t="str">
        <f ca="1"/>
        <v/>
      </c>
      <c r="AL33" s="14"/>
      <c r="AM33" s="136"/>
      <c r="AO33" s="15" t="s">
        <v>2</v>
      </c>
      <c r="AP33" s="2">
        <v>90</v>
      </c>
      <c r="AQ33" s="8"/>
      <c r="AR33" s="11"/>
      <c r="AS33" s="12"/>
      <c r="AT33" s="12"/>
      <c r="AU33" s="13" t="str">
        <f ca="1"/>
        <v/>
      </c>
      <c r="AV33" s="14"/>
      <c r="AW33" s="143"/>
      <c r="AY33" s="15" t="s">
        <v>2</v>
      </c>
      <c r="AZ33" s="2">
        <v>90</v>
      </c>
      <c r="BA33" s="8"/>
      <c r="BB33" s="11"/>
      <c r="BC33" s="12"/>
      <c r="BD33" s="12"/>
      <c r="BE33" s="13" t="str">
        <f ca="1"/>
        <v/>
      </c>
      <c r="BF33" s="14"/>
      <c r="BG33" s="28"/>
      <c r="BI33" s="15" t="s">
        <v>2</v>
      </c>
      <c r="BJ33" s="2">
        <v>90</v>
      </c>
      <c r="BK33" s="8"/>
      <c r="BL33" s="11"/>
      <c r="BM33" s="12"/>
      <c r="BN33" s="12"/>
      <c r="BO33" s="13" t="str">
        <f ca="1"/>
        <v/>
      </c>
      <c r="BP33" s="14"/>
      <c r="BQ33" s="155"/>
      <c r="BS33" s="15" t="s">
        <v>2</v>
      </c>
      <c r="BT33" s="2">
        <v>90</v>
      </c>
      <c r="BU33" s="8"/>
      <c r="BV33" s="11"/>
      <c r="BW33" s="12"/>
      <c r="BX33" s="12"/>
      <c r="BY33" s="13" t="str">
        <f ca="1"/>
        <v/>
      </c>
      <c r="BZ33" s="14"/>
      <c r="CA33" s="154"/>
      <c r="CC33" s="15" t="s">
        <v>2</v>
      </c>
      <c r="CD33" s="2">
        <v>90</v>
      </c>
      <c r="CE33" s="8"/>
      <c r="CF33" s="11"/>
      <c r="CG33" s="12"/>
      <c r="CH33" s="12"/>
      <c r="CI33" s="13" t="str">
        <f ca="1"/>
        <v/>
      </c>
      <c r="CJ33" s="14"/>
      <c r="CK33" s="162"/>
    </row>
    <row r="34" spans="1:89" x14ac:dyDescent="0.4">
      <c r="A34" s="15" t="s">
        <v>3</v>
      </c>
      <c r="B34" s="2">
        <v>87</v>
      </c>
      <c r="C34" s="8"/>
      <c r="D34" s="11"/>
      <c r="E34" s="12"/>
      <c r="F34" s="12"/>
      <c r="G34" s="13" t="str">
        <f ca="1"/>
        <v/>
      </c>
      <c r="H34" s="14"/>
      <c r="I34" s="93"/>
      <c r="K34" s="15" t="s">
        <v>3</v>
      </c>
      <c r="L34" s="2">
        <v>87</v>
      </c>
      <c r="M34" s="8"/>
      <c r="N34" s="11"/>
      <c r="O34" s="12"/>
      <c r="P34" s="12"/>
      <c r="Q34" s="13" t="str">
        <f ca="1"/>
        <v/>
      </c>
      <c r="R34" s="14"/>
      <c r="S34" s="126"/>
      <c r="U34" s="15" t="s">
        <v>3</v>
      </c>
      <c r="V34" s="2">
        <v>87</v>
      </c>
      <c r="W34" s="8"/>
      <c r="X34" s="11"/>
      <c r="Y34" s="12"/>
      <c r="Z34" s="12"/>
      <c r="AA34" s="13" t="str">
        <f ca="1"/>
        <v/>
      </c>
      <c r="AB34" s="14"/>
      <c r="AC34" s="131"/>
      <c r="AE34" s="15" t="s">
        <v>3</v>
      </c>
      <c r="AF34" s="2">
        <v>87</v>
      </c>
      <c r="AG34" s="8"/>
      <c r="AH34" s="11"/>
      <c r="AI34" s="12"/>
      <c r="AJ34" s="12"/>
      <c r="AK34" s="13" t="str">
        <f ca="1"/>
        <v/>
      </c>
      <c r="AL34" s="14"/>
      <c r="AM34" s="136"/>
      <c r="AO34" s="15" t="s">
        <v>3</v>
      </c>
      <c r="AP34" s="2">
        <v>87</v>
      </c>
      <c r="AQ34" s="8"/>
      <c r="AR34" s="11"/>
      <c r="AS34" s="12"/>
      <c r="AT34" s="12"/>
      <c r="AU34" s="13" t="str">
        <f ca="1"/>
        <v/>
      </c>
      <c r="AV34" s="14"/>
      <c r="AW34" s="143"/>
      <c r="AY34" s="15" t="s">
        <v>3</v>
      </c>
      <c r="AZ34" s="2">
        <v>87</v>
      </c>
      <c r="BA34" s="8"/>
      <c r="BB34" s="11"/>
      <c r="BC34" s="12"/>
      <c r="BD34" s="12"/>
      <c r="BE34" s="13" t="str">
        <f ca="1"/>
        <v/>
      </c>
      <c r="BF34" s="14"/>
      <c r="BG34" s="28"/>
      <c r="BI34" s="15" t="s">
        <v>3</v>
      </c>
      <c r="BJ34" s="2">
        <v>87</v>
      </c>
      <c r="BK34" s="8"/>
      <c r="BL34" s="11"/>
      <c r="BM34" s="12"/>
      <c r="BN34" s="12"/>
      <c r="BO34" s="13" t="str">
        <f ca="1"/>
        <v/>
      </c>
      <c r="BP34" s="14"/>
      <c r="BQ34" s="155"/>
      <c r="BS34" s="15" t="s">
        <v>3</v>
      </c>
      <c r="BT34" s="2">
        <v>87</v>
      </c>
      <c r="BU34" s="8"/>
      <c r="BV34" s="11"/>
      <c r="BW34" s="12"/>
      <c r="BX34" s="12"/>
      <c r="BY34" s="13" t="str">
        <f ca="1"/>
        <v/>
      </c>
      <c r="BZ34" s="14"/>
      <c r="CA34" s="154"/>
      <c r="CC34" s="15" t="s">
        <v>3</v>
      </c>
      <c r="CD34" s="2">
        <v>87</v>
      </c>
      <c r="CE34" s="8"/>
      <c r="CF34" s="11"/>
      <c r="CG34" s="12"/>
      <c r="CH34" s="12"/>
      <c r="CI34" s="13" t="str">
        <f ca="1"/>
        <v/>
      </c>
      <c r="CJ34" s="14"/>
      <c r="CK34" s="162"/>
    </row>
    <row r="35" spans="1:89" x14ac:dyDescent="0.4">
      <c r="A35" s="15" t="s">
        <v>4</v>
      </c>
      <c r="B35" s="2">
        <v>83</v>
      </c>
      <c r="C35" s="8"/>
      <c r="D35" s="11"/>
      <c r="E35" s="12"/>
      <c r="F35" s="12"/>
      <c r="G35" s="13" t="str">
        <f ca="1"/>
        <v/>
      </c>
      <c r="H35" s="14"/>
      <c r="I35" s="93"/>
      <c r="K35" s="15" t="s">
        <v>4</v>
      </c>
      <c r="L35" s="2">
        <v>83</v>
      </c>
      <c r="M35" s="8"/>
      <c r="N35" s="11"/>
      <c r="O35" s="12"/>
      <c r="P35" s="12"/>
      <c r="Q35" s="13" t="str">
        <f ca="1"/>
        <v/>
      </c>
      <c r="R35" s="14"/>
      <c r="S35" s="126"/>
      <c r="U35" s="15" t="s">
        <v>4</v>
      </c>
      <c r="V35" s="2">
        <v>83</v>
      </c>
      <c r="W35" s="8"/>
      <c r="X35" s="11"/>
      <c r="Y35" s="12"/>
      <c r="Z35" s="12"/>
      <c r="AA35" s="13" t="str">
        <f ca="1"/>
        <v/>
      </c>
      <c r="AB35" s="14"/>
      <c r="AC35" s="131"/>
      <c r="AE35" s="15" t="s">
        <v>4</v>
      </c>
      <c r="AF35" s="2">
        <v>83</v>
      </c>
      <c r="AG35" s="8"/>
      <c r="AH35" s="11"/>
      <c r="AI35" s="12"/>
      <c r="AJ35" s="12"/>
      <c r="AK35" s="13" t="str">
        <f ca="1"/>
        <v/>
      </c>
      <c r="AL35" s="14"/>
      <c r="AM35" s="136"/>
      <c r="AO35" s="15" t="s">
        <v>4</v>
      </c>
      <c r="AP35" s="2">
        <v>83</v>
      </c>
      <c r="AQ35" s="8"/>
      <c r="AR35" s="11"/>
      <c r="AS35" s="12"/>
      <c r="AT35" s="12"/>
      <c r="AU35" s="13" t="str">
        <f ca="1"/>
        <v/>
      </c>
      <c r="AV35" s="14"/>
      <c r="AW35" s="143"/>
      <c r="AY35" s="15" t="s">
        <v>4</v>
      </c>
      <c r="AZ35" s="2">
        <v>83</v>
      </c>
      <c r="BA35" s="8"/>
      <c r="BB35" s="11"/>
      <c r="BC35" s="12"/>
      <c r="BD35" s="12"/>
      <c r="BE35" s="13" t="str">
        <f ca="1"/>
        <v/>
      </c>
      <c r="BF35" s="14"/>
      <c r="BG35" s="28"/>
      <c r="BI35" s="15" t="s">
        <v>4</v>
      </c>
      <c r="BJ35" s="2">
        <v>83</v>
      </c>
      <c r="BK35" s="8"/>
      <c r="BL35" s="11"/>
      <c r="BM35" s="12"/>
      <c r="BN35" s="12"/>
      <c r="BO35" s="13" t="str">
        <f ca="1"/>
        <v/>
      </c>
      <c r="BP35" s="14"/>
      <c r="BQ35" s="155"/>
      <c r="BS35" s="15" t="s">
        <v>4</v>
      </c>
      <c r="BT35" s="2">
        <v>83</v>
      </c>
      <c r="BU35" s="8"/>
      <c r="BV35" s="11"/>
      <c r="BW35" s="12"/>
      <c r="BX35" s="12"/>
      <c r="BY35" s="13" t="str">
        <f ca="1"/>
        <v/>
      </c>
      <c r="BZ35" s="14"/>
      <c r="CA35" s="154"/>
      <c r="CC35" s="15" t="s">
        <v>4</v>
      </c>
      <c r="CD35" s="2">
        <v>83</v>
      </c>
      <c r="CE35" s="8"/>
      <c r="CF35" s="11"/>
      <c r="CG35" s="12"/>
      <c r="CH35" s="12"/>
      <c r="CI35" s="13" t="str">
        <f ca="1"/>
        <v/>
      </c>
      <c r="CJ35" s="14"/>
      <c r="CK35" s="162"/>
    </row>
    <row r="36" spans="1:89" x14ac:dyDescent="0.4">
      <c r="A36" s="15" t="s">
        <v>5</v>
      </c>
      <c r="B36" s="2">
        <v>80</v>
      </c>
      <c r="C36" s="8"/>
      <c r="D36" s="11"/>
      <c r="E36" s="12"/>
      <c r="F36" s="12"/>
      <c r="G36" s="13" t="str">
        <f ca="1"/>
        <v/>
      </c>
      <c r="H36" s="14"/>
      <c r="I36" s="93"/>
      <c r="K36" s="15" t="s">
        <v>5</v>
      </c>
      <c r="L36" s="2">
        <v>80</v>
      </c>
      <c r="M36" s="8"/>
      <c r="N36" s="11"/>
      <c r="O36" s="12"/>
      <c r="P36" s="12"/>
      <c r="Q36" s="13" t="str">
        <f ca="1"/>
        <v/>
      </c>
      <c r="R36" s="14"/>
      <c r="S36" s="126"/>
      <c r="U36" s="15" t="s">
        <v>5</v>
      </c>
      <c r="V36" s="2">
        <v>80</v>
      </c>
      <c r="W36" s="8"/>
      <c r="X36" s="11"/>
      <c r="Y36" s="12"/>
      <c r="Z36" s="12"/>
      <c r="AA36" s="13" t="str">
        <f ca="1"/>
        <v/>
      </c>
      <c r="AB36" s="14"/>
      <c r="AC36" s="131"/>
      <c r="AE36" s="15" t="s">
        <v>5</v>
      </c>
      <c r="AF36" s="2">
        <v>80</v>
      </c>
      <c r="AG36" s="8"/>
      <c r="AH36" s="11"/>
      <c r="AI36" s="12"/>
      <c r="AJ36" s="12"/>
      <c r="AK36" s="13" t="str">
        <f ca="1"/>
        <v/>
      </c>
      <c r="AL36" s="14"/>
      <c r="AM36" s="136"/>
      <c r="AO36" s="15" t="s">
        <v>5</v>
      </c>
      <c r="AP36" s="2">
        <v>80</v>
      </c>
      <c r="AQ36" s="8"/>
      <c r="AR36" s="11"/>
      <c r="AS36" s="12"/>
      <c r="AT36" s="12"/>
      <c r="AU36" s="13" t="str">
        <f ca="1"/>
        <v/>
      </c>
      <c r="AV36" s="14"/>
      <c r="AW36" s="143"/>
      <c r="AY36" s="15" t="s">
        <v>5</v>
      </c>
      <c r="AZ36" s="2">
        <v>80</v>
      </c>
      <c r="BA36" s="8"/>
      <c r="BB36" s="11"/>
      <c r="BC36" s="12"/>
      <c r="BD36" s="12"/>
      <c r="BE36" s="13" t="str">
        <f ca="1"/>
        <v/>
      </c>
      <c r="BF36" s="14"/>
      <c r="BG36" s="28"/>
      <c r="BI36" s="15" t="s">
        <v>5</v>
      </c>
      <c r="BJ36" s="2">
        <v>80</v>
      </c>
      <c r="BK36" s="8"/>
      <c r="BL36" s="11"/>
      <c r="BM36" s="12"/>
      <c r="BN36" s="12"/>
      <c r="BO36" s="13" t="str">
        <f ca="1"/>
        <v/>
      </c>
      <c r="BP36" s="14"/>
      <c r="BQ36" s="155"/>
      <c r="BS36" s="15" t="s">
        <v>5</v>
      </c>
      <c r="BT36" s="2">
        <v>80</v>
      </c>
      <c r="BU36" s="8"/>
      <c r="BV36" s="11"/>
      <c r="BW36" s="12"/>
      <c r="BX36" s="12"/>
      <c r="BY36" s="13" t="str">
        <f ca="1"/>
        <v/>
      </c>
      <c r="BZ36" s="14"/>
      <c r="CA36" s="154"/>
      <c r="CC36" s="15" t="s">
        <v>5</v>
      </c>
      <c r="CD36" s="2">
        <v>80</v>
      </c>
      <c r="CE36" s="8"/>
      <c r="CF36" s="11"/>
      <c r="CG36" s="12"/>
      <c r="CH36" s="12"/>
      <c r="CI36" s="13" t="str">
        <f ca="1"/>
        <v/>
      </c>
      <c r="CJ36" s="14"/>
      <c r="CK36" s="162"/>
    </row>
    <row r="37" spans="1:89" x14ac:dyDescent="0.4">
      <c r="A37" s="15" t="s">
        <v>6</v>
      </c>
      <c r="B37" s="2">
        <v>77</v>
      </c>
      <c r="C37" s="8"/>
      <c r="D37" s="11"/>
      <c r="E37" s="12"/>
      <c r="F37" s="12"/>
      <c r="G37" s="13" t="str">
        <f ca="1"/>
        <v/>
      </c>
      <c r="H37" s="14"/>
      <c r="I37" s="93"/>
      <c r="K37" s="15" t="s">
        <v>6</v>
      </c>
      <c r="L37" s="2">
        <v>77</v>
      </c>
      <c r="M37" s="8"/>
      <c r="N37" s="11"/>
      <c r="O37" s="12"/>
      <c r="P37" s="12"/>
      <c r="Q37" s="13" t="str">
        <f ca="1"/>
        <v/>
      </c>
      <c r="R37" s="14"/>
      <c r="S37" s="126"/>
      <c r="U37" s="15" t="s">
        <v>6</v>
      </c>
      <c r="V37" s="2">
        <v>77</v>
      </c>
      <c r="W37" s="8"/>
      <c r="X37" s="11"/>
      <c r="Y37" s="12"/>
      <c r="Z37" s="12"/>
      <c r="AA37" s="13" t="str">
        <f ca="1"/>
        <v/>
      </c>
      <c r="AB37" s="14"/>
      <c r="AC37" s="131"/>
      <c r="AE37" s="15" t="s">
        <v>6</v>
      </c>
      <c r="AF37" s="2">
        <v>77</v>
      </c>
      <c r="AG37" s="8"/>
      <c r="AH37" s="11"/>
      <c r="AI37" s="12"/>
      <c r="AJ37" s="12"/>
      <c r="AK37" s="13" t="str">
        <f ca="1"/>
        <v/>
      </c>
      <c r="AL37" s="14"/>
      <c r="AM37" s="136"/>
      <c r="AO37" s="15" t="s">
        <v>6</v>
      </c>
      <c r="AP37" s="2">
        <v>77</v>
      </c>
      <c r="AQ37" s="8"/>
      <c r="AR37" s="11"/>
      <c r="AS37" s="12"/>
      <c r="AT37" s="12"/>
      <c r="AU37" s="13" t="str">
        <f ca="1"/>
        <v/>
      </c>
      <c r="AV37" s="14"/>
      <c r="AW37" s="143"/>
      <c r="AY37" s="15" t="s">
        <v>6</v>
      </c>
      <c r="AZ37" s="2">
        <v>77</v>
      </c>
      <c r="BA37" s="8"/>
      <c r="BB37" s="11"/>
      <c r="BC37" s="12"/>
      <c r="BD37" s="12"/>
      <c r="BE37" s="13" t="str">
        <f ca="1"/>
        <v/>
      </c>
      <c r="BF37" s="14"/>
      <c r="BG37" s="28"/>
      <c r="BI37" s="15" t="s">
        <v>6</v>
      </c>
      <c r="BJ37" s="2">
        <v>77</v>
      </c>
      <c r="BK37" s="8"/>
      <c r="BL37" s="11"/>
      <c r="BM37" s="12"/>
      <c r="BN37" s="12"/>
      <c r="BO37" s="13" t="str">
        <f ca="1"/>
        <v/>
      </c>
      <c r="BP37" s="14"/>
      <c r="BQ37" s="155"/>
      <c r="BS37" s="15" t="s">
        <v>6</v>
      </c>
      <c r="BT37" s="2">
        <v>77</v>
      </c>
      <c r="BU37" s="8"/>
      <c r="BV37" s="11"/>
      <c r="BW37" s="12"/>
      <c r="BX37" s="12"/>
      <c r="BY37" s="13" t="str">
        <f ca="1"/>
        <v/>
      </c>
      <c r="BZ37" s="14"/>
      <c r="CA37" s="154"/>
      <c r="CC37" s="15" t="s">
        <v>6</v>
      </c>
      <c r="CD37" s="2">
        <v>77</v>
      </c>
      <c r="CE37" s="8"/>
      <c r="CF37" s="11"/>
      <c r="CG37" s="12"/>
      <c r="CH37" s="12"/>
      <c r="CI37" s="13" t="str">
        <f ca="1"/>
        <v/>
      </c>
      <c r="CJ37" s="14"/>
      <c r="CK37" s="162"/>
    </row>
    <row r="38" spans="1:89" x14ac:dyDescent="0.4">
      <c r="A38" s="15" t="s">
        <v>7</v>
      </c>
      <c r="B38" s="2">
        <v>70</v>
      </c>
      <c r="C38" s="8"/>
      <c r="D38" s="12"/>
      <c r="E38" s="12"/>
      <c r="F38" s="12"/>
      <c r="G38" s="16" t="str">
        <f ca="1"/>
        <v/>
      </c>
      <c r="H38" s="14"/>
      <c r="I38" s="93"/>
      <c r="K38" s="15" t="s">
        <v>7</v>
      </c>
      <c r="L38" s="2">
        <v>70</v>
      </c>
      <c r="M38" s="8"/>
      <c r="N38" s="12"/>
      <c r="O38" s="12"/>
      <c r="P38" s="12"/>
      <c r="Q38" s="16" t="str">
        <f ca="1"/>
        <v/>
      </c>
      <c r="R38" s="14"/>
      <c r="S38" s="126"/>
      <c r="U38" s="15" t="s">
        <v>7</v>
      </c>
      <c r="V38" s="2">
        <v>70</v>
      </c>
      <c r="W38" s="8"/>
      <c r="X38" s="12"/>
      <c r="Y38" s="12"/>
      <c r="Z38" s="12"/>
      <c r="AA38" s="16" t="str">
        <f ca="1"/>
        <v/>
      </c>
      <c r="AB38" s="14"/>
      <c r="AC38" s="131"/>
      <c r="AE38" s="15" t="s">
        <v>7</v>
      </c>
      <c r="AF38" s="2">
        <v>70</v>
      </c>
      <c r="AG38" s="8"/>
      <c r="AH38" s="12"/>
      <c r="AI38" s="12"/>
      <c r="AJ38" s="12"/>
      <c r="AK38" s="16" t="str">
        <f ca="1"/>
        <v/>
      </c>
      <c r="AL38" s="14"/>
      <c r="AM38" s="136"/>
      <c r="AO38" s="15" t="s">
        <v>7</v>
      </c>
      <c r="AP38" s="2">
        <v>70</v>
      </c>
      <c r="AQ38" s="8"/>
      <c r="AR38" s="12"/>
      <c r="AS38" s="12"/>
      <c r="AT38" s="12"/>
      <c r="AU38" s="16" t="str">
        <f ca="1"/>
        <v/>
      </c>
      <c r="AV38" s="14"/>
      <c r="AW38" s="143"/>
      <c r="AY38" s="15" t="s">
        <v>7</v>
      </c>
      <c r="AZ38" s="2">
        <v>70</v>
      </c>
      <c r="BA38" s="8"/>
      <c r="BB38" s="12"/>
      <c r="BC38" s="12"/>
      <c r="BD38" s="12"/>
      <c r="BE38" s="16" t="str">
        <f ca="1"/>
        <v/>
      </c>
      <c r="BF38" s="14"/>
      <c r="BG38" s="28"/>
      <c r="BI38" s="15" t="s">
        <v>7</v>
      </c>
      <c r="BJ38" s="2">
        <v>70</v>
      </c>
      <c r="BK38" s="8"/>
      <c r="BL38" s="12"/>
      <c r="BM38" s="12"/>
      <c r="BN38" s="12"/>
      <c r="BO38" s="16" t="str">
        <f ca="1"/>
        <v/>
      </c>
      <c r="BP38" s="14"/>
      <c r="BQ38" s="155"/>
      <c r="BS38" s="15" t="s">
        <v>7</v>
      </c>
      <c r="BT38" s="2">
        <v>70</v>
      </c>
      <c r="BU38" s="8"/>
      <c r="BV38" s="12"/>
      <c r="BW38" s="12"/>
      <c r="BX38" s="12"/>
      <c r="BY38" s="16" t="str">
        <f ca="1"/>
        <v/>
      </c>
      <c r="BZ38" s="14"/>
      <c r="CA38" s="154"/>
      <c r="CC38" s="15" t="s">
        <v>7</v>
      </c>
      <c r="CD38" s="2">
        <v>70</v>
      </c>
      <c r="CE38" s="8"/>
      <c r="CF38" s="12"/>
      <c r="CG38" s="12"/>
      <c r="CH38" s="12"/>
      <c r="CI38" s="16" t="str">
        <f ca="1"/>
        <v/>
      </c>
      <c r="CJ38" s="14"/>
      <c r="CK38" s="162"/>
    </row>
    <row r="39" spans="1:89" x14ac:dyDescent="0.4">
      <c r="A39" s="15" t="s">
        <v>8</v>
      </c>
      <c r="B39" s="2">
        <v>60</v>
      </c>
      <c r="C39" s="8"/>
      <c r="D39" s="12"/>
      <c r="E39" s="12"/>
      <c r="F39" s="12"/>
      <c r="G39" s="16" t="str">
        <f ca="1"/>
        <v/>
      </c>
      <c r="H39" s="14"/>
      <c r="I39" s="93"/>
      <c r="K39" s="15" t="s">
        <v>8</v>
      </c>
      <c r="L39" s="2">
        <v>60</v>
      </c>
      <c r="M39" s="8"/>
      <c r="N39" s="12"/>
      <c r="O39" s="12"/>
      <c r="P39" s="12"/>
      <c r="Q39" s="16" t="str">
        <f ca="1"/>
        <v/>
      </c>
      <c r="R39" s="14"/>
      <c r="S39" s="126"/>
      <c r="U39" s="15" t="s">
        <v>8</v>
      </c>
      <c r="V39" s="2">
        <v>60</v>
      </c>
      <c r="W39" s="8"/>
      <c r="X39" s="12"/>
      <c r="Y39" s="12"/>
      <c r="Z39" s="12"/>
      <c r="AA39" s="16" t="str">
        <f ca="1"/>
        <v/>
      </c>
      <c r="AB39" s="14"/>
      <c r="AC39" s="131"/>
      <c r="AE39" s="15" t="s">
        <v>8</v>
      </c>
      <c r="AF39" s="2">
        <v>60</v>
      </c>
      <c r="AG39" s="8"/>
      <c r="AH39" s="12"/>
      <c r="AI39" s="12"/>
      <c r="AJ39" s="12"/>
      <c r="AK39" s="16" t="str">
        <f ca="1"/>
        <v/>
      </c>
      <c r="AL39" s="14"/>
      <c r="AM39" s="136"/>
      <c r="AO39" s="15" t="s">
        <v>8</v>
      </c>
      <c r="AP39" s="2">
        <v>60</v>
      </c>
      <c r="AQ39" s="8"/>
      <c r="AR39" s="12"/>
      <c r="AS39" s="12"/>
      <c r="AT39" s="12"/>
      <c r="AU39" s="16" t="str">
        <f ca="1"/>
        <v/>
      </c>
      <c r="AV39" s="14"/>
      <c r="AW39" s="143"/>
      <c r="AY39" s="15" t="s">
        <v>8</v>
      </c>
      <c r="AZ39" s="2">
        <v>60</v>
      </c>
      <c r="BA39" s="8"/>
      <c r="BB39" s="12"/>
      <c r="BC39" s="12"/>
      <c r="BD39" s="12"/>
      <c r="BE39" s="16" t="str">
        <f ca="1"/>
        <v/>
      </c>
      <c r="BF39" s="14"/>
      <c r="BG39" s="28"/>
      <c r="BI39" s="15" t="s">
        <v>8</v>
      </c>
      <c r="BJ39" s="2">
        <v>60</v>
      </c>
      <c r="BK39" s="8"/>
      <c r="BL39" s="12"/>
      <c r="BM39" s="12"/>
      <c r="BN39" s="12"/>
      <c r="BO39" s="16" t="str">
        <f ca="1"/>
        <v/>
      </c>
      <c r="BP39" s="14"/>
      <c r="BQ39" s="155"/>
      <c r="BS39" s="15" t="s">
        <v>8</v>
      </c>
      <c r="BT39" s="2">
        <v>60</v>
      </c>
      <c r="BU39" s="8"/>
      <c r="BV39" s="12"/>
      <c r="BW39" s="12"/>
      <c r="BX39" s="12"/>
      <c r="BY39" s="16" t="str">
        <f ca="1"/>
        <v/>
      </c>
      <c r="BZ39" s="14"/>
      <c r="CA39" s="154"/>
      <c r="CC39" s="15" t="s">
        <v>8</v>
      </c>
      <c r="CD39" s="2">
        <v>60</v>
      </c>
      <c r="CE39" s="8"/>
      <c r="CF39" s="12"/>
      <c r="CG39" s="12"/>
      <c r="CH39" s="12"/>
      <c r="CI39" s="16" t="str">
        <f ca="1"/>
        <v/>
      </c>
      <c r="CJ39" s="14"/>
      <c r="CK39" s="162"/>
    </row>
    <row r="40" spans="1:89" x14ac:dyDescent="0.4">
      <c r="A40" s="17" t="s">
        <v>9</v>
      </c>
      <c r="B40" s="3">
        <v>0</v>
      </c>
      <c r="C40" s="8"/>
      <c r="D40" s="8"/>
      <c r="E40" s="12"/>
      <c r="F40" s="12"/>
      <c r="G40" s="8" t="str">
        <f ca="1"/>
        <v/>
      </c>
      <c r="H40" s="14"/>
      <c r="I40" s="93"/>
      <c r="K40" s="17" t="s">
        <v>9</v>
      </c>
      <c r="L40" s="3">
        <v>0</v>
      </c>
      <c r="M40" s="8"/>
      <c r="N40" s="8"/>
      <c r="O40" s="12"/>
      <c r="P40" s="12"/>
      <c r="Q40" s="8" t="str">
        <f ca="1"/>
        <v/>
      </c>
      <c r="R40" s="14"/>
      <c r="S40" s="126"/>
      <c r="U40" s="17" t="s">
        <v>9</v>
      </c>
      <c r="V40" s="3">
        <v>0</v>
      </c>
      <c r="W40" s="8"/>
      <c r="X40" s="8"/>
      <c r="Y40" s="12"/>
      <c r="Z40" s="12"/>
      <c r="AA40" s="8" t="str">
        <f ca="1"/>
        <v/>
      </c>
      <c r="AB40" s="14"/>
      <c r="AC40" s="131"/>
      <c r="AE40" s="17" t="s">
        <v>9</v>
      </c>
      <c r="AF40" s="3">
        <v>0</v>
      </c>
      <c r="AG40" s="8"/>
      <c r="AH40" s="8"/>
      <c r="AI40" s="12"/>
      <c r="AJ40" s="12"/>
      <c r="AK40" s="8" t="str">
        <f ca="1"/>
        <v/>
      </c>
      <c r="AL40" s="14"/>
      <c r="AM40" s="136"/>
      <c r="AO40" s="17" t="s">
        <v>9</v>
      </c>
      <c r="AP40" s="3">
        <v>0</v>
      </c>
      <c r="AQ40" s="8"/>
      <c r="AR40" s="8"/>
      <c r="AS40" s="12"/>
      <c r="AT40" s="12"/>
      <c r="AU40" s="8" t="str">
        <f ca="1"/>
        <v/>
      </c>
      <c r="AV40" s="14"/>
      <c r="AW40" s="143"/>
      <c r="AY40" s="17" t="s">
        <v>9</v>
      </c>
      <c r="AZ40" s="3">
        <v>0</v>
      </c>
      <c r="BA40" s="8"/>
      <c r="BB40" s="8"/>
      <c r="BC40" s="12"/>
      <c r="BD40" s="12"/>
      <c r="BE40" s="8" t="str">
        <f ca="1"/>
        <v/>
      </c>
      <c r="BF40" s="14"/>
      <c r="BG40" s="28"/>
      <c r="BI40" s="17" t="s">
        <v>9</v>
      </c>
      <c r="BJ40" s="3">
        <v>0</v>
      </c>
      <c r="BK40" s="8"/>
      <c r="BL40" s="8"/>
      <c r="BM40" s="12"/>
      <c r="BN40" s="12"/>
      <c r="BO40" s="8" t="str">
        <f ca="1"/>
        <v/>
      </c>
      <c r="BP40" s="14"/>
      <c r="BQ40" s="155"/>
      <c r="BS40" s="17" t="s">
        <v>9</v>
      </c>
      <c r="BT40" s="3">
        <v>0</v>
      </c>
      <c r="BU40" s="8"/>
      <c r="BV40" s="8"/>
      <c r="BW40" s="12"/>
      <c r="BX40" s="12"/>
      <c r="BY40" s="8" t="str">
        <f ca="1"/>
        <v/>
      </c>
      <c r="BZ40" s="14"/>
      <c r="CA40" s="154"/>
      <c r="CC40" s="17" t="s">
        <v>9</v>
      </c>
      <c r="CD40" s="3">
        <v>0</v>
      </c>
      <c r="CE40" s="8"/>
      <c r="CF40" s="8"/>
      <c r="CG40" s="12"/>
      <c r="CH40" s="12"/>
      <c r="CI40" s="8" t="str">
        <f ca="1"/>
        <v/>
      </c>
      <c r="CJ40" s="14"/>
      <c r="CK40" s="162"/>
    </row>
    <row r="41" spans="1:89" x14ac:dyDescent="0.4">
      <c r="A41" s="18" t="str" cm="1">
        <f t="array" ref="A41">_xlfn.LET(
     _xlpm.gradebookTable,A1:H30,
          _xlpm.leftopPosition, ADDRESS(ROW(INDEX(_xlpm.gradebookTable,1,1)), COLUMN(INDEX(_xlpm.gradebookTable,1,1)), 4),
          _xlpm.rightbottomPosition, ADDRESS(ROW(INDEX(_xlpm.gradebookTable,ROWS(_xlpm.gradebookTable),1)), COLUMN(INDEX(_xlpm.gradebookTable,1,COLUMNS(_xlpm.gradebookTable))), 4),
     _xlpm.leftopPosition &amp; ":" &amp; _xlpm.rightbottomPosition
     )</f>
        <v>A1:H30</v>
      </c>
      <c r="B41" s="12"/>
      <c r="C41" s="8"/>
      <c r="D41" s="8"/>
      <c r="E41" s="8"/>
      <c r="F41" s="8"/>
      <c r="G41" s="8" t="str">
        <f ca="1"/>
        <v/>
      </c>
      <c r="H41" s="14"/>
      <c r="I41" s="93"/>
      <c r="K41" s="18" t="str" cm="1">
        <f t="array" ref="K41">_xlfn.LET(
     _xlpm.gradebookTable,K1:R30,
          _xlpm.leftopPosition, ADDRESS(ROW(INDEX(_xlpm.gradebookTable,1,1)), COLUMN(INDEX(_xlpm.gradebookTable,1,1)), 4),
          _xlpm.rightbottomPosition, ADDRESS(ROW(INDEX(_xlpm.gradebookTable,ROWS(_xlpm.gradebookTable),1)), COLUMN(INDEX(_xlpm.gradebookTable,1,COLUMNS(_xlpm.gradebookTable))), 4),
     _xlpm.leftopPosition &amp; ":" &amp; _xlpm.rightbottomPosition
     )</f>
        <v>K1:R30</v>
      </c>
      <c r="L41" s="12"/>
      <c r="M41" s="8"/>
      <c r="N41" s="8"/>
      <c r="O41" s="8"/>
      <c r="P41" s="8"/>
      <c r="Q41" s="8" t="str">
        <f ca="1"/>
        <v/>
      </c>
      <c r="R41" s="14"/>
      <c r="S41" s="126"/>
      <c r="U41" s="18" t="str" cm="1">
        <f t="array" ref="U41">_xlfn.LET(
     _xlpm.gradebookTable,U1:AB30,
          _xlpm.leftopPosition, ADDRESS(ROW(INDEX(_xlpm.gradebookTable,1,1)), COLUMN(INDEX(_xlpm.gradebookTable,1,1)), 4),
          _xlpm.rightbottomPosition, ADDRESS(ROW(INDEX(_xlpm.gradebookTable,ROWS(_xlpm.gradebookTable),1)), COLUMN(INDEX(_xlpm.gradebookTable,1,COLUMNS(_xlpm.gradebookTable))), 4),
     _xlpm.leftopPosition &amp; ":" &amp; _xlpm.rightbottomPosition
     )</f>
        <v>U1:AB30</v>
      </c>
      <c r="V41" s="12"/>
      <c r="W41" s="8"/>
      <c r="X41" s="8"/>
      <c r="Y41" s="8"/>
      <c r="Z41" s="8"/>
      <c r="AA41" s="8" t="str">
        <f ca="1"/>
        <v/>
      </c>
      <c r="AB41" s="14"/>
      <c r="AC41" s="131"/>
      <c r="AE41" s="18" t="str" cm="1">
        <f t="array" ref="AE41">_xlfn.LET(
     _xlpm.gradebookTable,AE1:AL30,
          _xlpm.leftopPosition, ADDRESS(ROW(INDEX(_xlpm.gradebookTable,1,1)), COLUMN(INDEX(_xlpm.gradebookTable,1,1)), 4),
          _xlpm.rightbottomPosition, ADDRESS(ROW(INDEX(_xlpm.gradebookTable,ROWS(_xlpm.gradebookTable),1)), COLUMN(INDEX(_xlpm.gradebookTable,1,COLUMNS(_xlpm.gradebookTable))), 4),
     _xlpm.leftopPosition &amp; ":" &amp; _xlpm.rightbottomPosition
     )</f>
        <v>AE1:AL30</v>
      </c>
      <c r="AF41" s="12"/>
      <c r="AG41" s="8"/>
      <c r="AH41" s="8"/>
      <c r="AI41" s="8"/>
      <c r="AJ41" s="8"/>
      <c r="AK41" s="8" t="str">
        <f ca="1"/>
        <v/>
      </c>
      <c r="AL41" s="14"/>
      <c r="AM41" s="136"/>
      <c r="AO41" s="18" t="str" cm="1">
        <f t="array" ref="AO41">_xlfn.LET(
     _xlpm.gradebookTable,AO1:AV30,
          _xlpm.leftopPosition, ADDRESS(ROW(INDEX(_xlpm.gradebookTable,1,1)), COLUMN(INDEX(_xlpm.gradebookTable,1,1)), 4),
          _xlpm.rightbottomPosition, ADDRESS(ROW(INDEX(_xlpm.gradebookTable,ROWS(_xlpm.gradebookTable),1)), COLUMN(INDEX(_xlpm.gradebookTable,1,COLUMNS(_xlpm.gradebookTable))), 4),
     _xlpm.leftopPosition &amp; ":" &amp; _xlpm.rightbottomPosition
     )</f>
        <v>AO1:AV30</v>
      </c>
      <c r="AP41" s="12"/>
      <c r="AQ41" s="8"/>
      <c r="AR41" s="8"/>
      <c r="AS41" s="8"/>
      <c r="AT41" s="8"/>
      <c r="AU41" s="8" t="str">
        <f ca="1"/>
        <v/>
      </c>
      <c r="AV41" s="14"/>
      <c r="AW41" s="143"/>
      <c r="AY41" s="18" t="str" cm="1">
        <f t="array" ref="AY41">_xlfn.LET(
     _xlpm.gradebookTable,AY1:BF30,
          _xlpm.leftopPosition, ADDRESS(ROW(INDEX(_xlpm.gradebookTable,1,1)), COLUMN(INDEX(_xlpm.gradebookTable,1,1)), 4),
          _xlpm.rightbottomPosition, ADDRESS(ROW(INDEX(_xlpm.gradebookTable,ROWS(_xlpm.gradebookTable),1)), COLUMN(INDEX(_xlpm.gradebookTable,1,COLUMNS(_xlpm.gradebookTable))), 4),
     _xlpm.leftopPosition &amp; ":" &amp; _xlpm.rightbottomPosition
     )</f>
        <v>AY1:BF30</v>
      </c>
      <c r="AZ41" s="12"/>
      <c r="BA41" s="8"/>
      <c r="BB41" s="8"/>
      <c r="BC41" s="8"/>
      <c r="BD41" s="8"/>
      <c r="BE41" s="8" t="str">
        <f ca="1"/>
        <v/>
      </c>
      <c r="BF41" s="14"/>
      <c r="BG41" s="28"/>
      <c r="BI41" s="18" t="str" cm="1">
        <f t="array" ref="BI41">_xlfn.LET(
     _xlpm.gradebookTable,BI1:BP30,
          _xlpm.leftopPosition, ADDRESS(ROW(INDEX(_xlpm.gradebookTable,1,1)), COLUMN(INDEX(_xlpm.gradebookTable,1,1)), 4),
          _xlpm.rightbottomPosition, ADDRESS(ROW(INDEX(_xlpm.gradebookTable,ROWS(_xlpm.gradebookTable),1)), COLUMN(INDEX(_xlpm.gradebookTable,1,COLUMNS(_xlpm.gradebookTable))), 4),
     _xlpm.leftopPosition &amp; ":" &amp; _xlpm.rightbottomPosition
     )</f>
        <v>BI1:BP30</v>
      </c>
      <c r="BJ41" s="12"/>
      <c r="BK41" s="8"/>
      <c r="BL41" s="8"/>
      <c r="BM41" s="8"/>
      <c r="BN41" s="8"/>
      <c r="BO41" s="8" t="str">
        <f ca="1"/>
        <v/>
      </c>
      <c r="BP41" s="14"/>
      <c r="BQ41" s="155"/>
      <c r="BS41" s="18" t="str" cm="1">
        <f t="array" ref="BS41">_xlfn.LET(
     _xlpm.gradebookTable,BS1:BZ30,
          _xlpm.leftopPosition, ADDRESS(ROW(INDEX(_xlpm.gradebookTable,1,1)), COLUMN(INDEX(_xlpm.gradebookTable,1,1)), 4),
          _xlpm.rightbottomPosition, ADDRESS(ROW(INDEX(_xlpm.gradebookTable,ROWS(_xlpm.gradebookTable),1)), COLUMN(INDEX(_xlpm.gradebookTable,1,COLUMNS(_xlpm.gradebookTable))), 4),
     _xlpm.leftopPosition &amp; ":" &amp; _xlpm.rightbottomPosition
     )</f>
        <v>BS1:BZ30</v>
      </c>
      <c r="BT41" s="12"/>
      <c r="BU41" s="8"/>
      <c r="BV41" s="8"/>
      <c r="BW41" s="8"/>
      <c r="BX41" s="8"/>
      <c r="BY41" s="8" t="str">
        <f ca="1"/>
        <v/>
      </c>
      <c r="BZ41" s="14"/>
      <c r="CA41" s="154"/>
      <c r="CC41" s="18" t="str" cm="1">
        <f t="array" ref="CC41">_xlfn.LET(
     _xlpm.gradebookTable,CC1:CJ30,
          _xlpm.leftopPosition, ADDRESS(ROW(INDEX(_xlpm.gradebookTable,1,1)), COLUMN(INDEX(_xlpm.gradebookTable,1,1)), 4),
          _xlpm.rightbottomPosition, ADDRESS(ROW(INDEX(_xlpm.gradebookTable,ROWS(_xlpm.gradebookTable),1)), COLUMN(INDEX(_xlpm.gradebookTable,1,COLUMNS(_xlpm.gradebookTable))), 4),
     _xlpm.leftopPosition &amp; ":" &amp; _xlpm.rightbottomPosition
     )</f>
        <v>CC1:CJ30</v>
      </c>
      <c r="CD41" s="12"/>
      <c r="CE41" s="8"/>
      <c r="CF41" s="8"/>
      <c r="CG41" s="8"/>
      <c r="CH41" s="8"/>
      <c r="CI41" s="8" t="str">
        <f ca="1"/>
        <v/>
      </c>
      <c r="CJ41" s="14"/>
      <c r="CK41" s="162"/>
    </row>
    <row r="42" spans="1:89" x14ac:dyDescent="0.4">
      <c r="A42" s="7"/>
      <c r="B42" s="8"/>
      <c r="C42" s="8"/>
      <c r="D42" s="8"/>
      <c r="E42" s="8"/>
      <c r="F42" s="4" t="b">
        <v>0</v>
      </c>
      <c r="G42" s="120" cm="1">
        <f t="array" aca="1" ref="G42:H42" ca="1">_xlfn.BYCOL(G32:H41, _xlfn.LAMBDA(_xlpm.col, SUM(_xlpm.col)))</f>
        <v>0</v>
      </c>
      <c r="H42" s="19">
        <f ca="1"/>
        <v>0</v>
      </c>
      <c r="I42" s="93"/>
      <c r="K42" s="7"/>
      <c r="L42" s="8"/>
      <c r="M42" s="8"/>
      <c r="N42" s="8"/>
      <c r="O42" s="8"/>
      <c r="P42" s="4" t="b">
        <v>0</v>
      </c>
      <c r="Q42" s="123" cm="1">
        <f t="array" aca="1" ref="Q42:R42" ca="1">_xlfn.BYCOL(Q32:R41, _xlfn.LAMBDA(_xlpm.col, SUM(_xlpm.col)))</f>
        <v>0</v>
      </c>
      <c r="R42" s="19">
        <f ca="1"/>
        <v>0</v>
      </c>
      <c r="S42" s="126"/>
      <c r="U42" s="7"/>
      <c r="V42" s="8"/>
      <c r="W42" s="8"/>
      <c r="X42" s="8"/>
      <c r="Y42" s="8"/>
      <c r="Z42" s="4" t="b">
        <v>0</v>
      </c>
      <c r="AA42" s="128" cm="1">
        <f t="array" aca="1" ref="AA42:AB42" ca="1">_xlfn.BYCOL(AA32:AB41, _xlfn.LAMBDA(_xlpm.col, SUM(_xlpm.col)))</f>
        <v>0</v>
      </c>
      <c r="AB42" s="19">
        <f ca="1"/>
        <v>0</v>
      </c>
      <c r="AC42" s="131"/>
      <c r="AE42" s="7"/>
      <c r="AF42" s="8"/>
      <c r="AG42" s="8"/>
      <c r="AH42" s="8"/>
      <c r="AI42" s="8"/>
      <c r="AJ42" s="4" t="b">
        <v>0</v>
      </c>
      <c r="AK42" s="133" cm="1">
        <f t="array" aca="1" ref="AK42:AL42" ca="1">_xlfn.BYCOL(AK32:AL41, _xlfn.LAMBDA(_xlpm.col, SUM(_xlpm.col)))</f>
        <v>0</v>
      </c>
      <c r="AL42" s="19">
        <f ca="1"/>
        <v>0</v>
      </c>
      <c r="AM42" s="136"/>
      <c r="AO42" s="7"/>
      <c r="AP42" s="8"/>
      <c r="AQ42" s="8"/>
      <c r="AR42" s="8"/>
      <c r="AS42" s="8"/>
      <c r="AT42" s="4" t="b">
        <v>0</v>
      </c>
      <c r="AU42" s="140" cm="1">
        <f t="array" aca="1" ref="AU42:AV42" ca="1">_xlfn.BYCOL(AU32:AV41, _xlfn.LAMBDA(_xlpm.col, SUM(_xlpm.col)))</f>
        <v>0</v>
      </c>
      <c r="AV42" s="19">
        <f ca="1"/>
        <v>0</v>
      </c>
      <c r="AW42" s="143"/>
      <c r="AY42" s="7"/>
      <c r="AZ42" s="8"/>
      <c r="BA42" s="8"/>
      <c r="BB42" s="8"/>
      <c r="BC42" s="8"/>
      <c r="BD42" s="4" t="b">
        <v>0</v>
      </c>
      <c r="BE42" s="27" cm="1">
        <f t="array" aca="1" ref="BE42:BF42" ca="1">_xlfn.BYCOL(BE32:BF41, _xlfn.LAMBDA(_xlpm.col, SUM(_xlpm.col)))</f>
        <v>0</v>
      </c>
      <c r="BF42" s="19">
        <f ca="1"/>
        <v>0</v>
      </c>
      <c r="BG42" s="28"/>
      <c r="BI42" s="7"/>
      <c r="BJ42" s="8"/>
      <c r="BK42" s="8"/>
      <c r="BL42" s="8"/>
      <c r="BM42" s="8"/>
      <c r="BN42" s="4" t="b">
        <v>0</v>
      </c>
      <c r="BO42" s="145" cm="1">
        <f t="array" aca="1" ref="BO42:BP42" ca="1">_xlfn.BYCOL(BO32:BP41, _xlfn.LAMBDA(_xlpm.col, SUM(_xlpm.col)))</f>
        <v>0</v>
      </c>
      <c r="BP42" s="19">
        <f ca="1"/>
        <v>0</v>
      </c>
      <c r="BQ42" s="155"/>
      <c r="BS42" s="7"/>
      <c r="BT42" s="8"/>
      <c r="BU42" s="8"/>
      <c r="BV42" s="8"/>
      <c r="BW42" s="8"/>
      <c r="BX42" s="4" t="b">
        <v>0</v>
      </c>
      <c r="BY42" s="151" cm="1">
        <f t="array" aca="1" ref="BY42:BZ42" ca="1">_xlfn.BYCOL(BY32:BZ41, _xlfn.LAMBDA(_xlpm.col, SUM(_xlpm.col)))</f>
        <v>0</v>
      </c>
      <c r="BZ42" s="19">
        <f ca="1"/>
        <v>0</v>
      </c>
      <c r="CA42" s="154"/>
      <c r="CC42" s="7"/>
      <c r="CD42" s="8"/>
      <c r="CE42" s="8"/>
      <c r="CF42" s="8"/>
      <c r="CG42" s="8"/>
      <c r="CH42" s="4" t="b">
        <v>0</v>
      </c>
      <c r="CI42" s="159" cm="1">
        <f t="array" aca="1" ref="CI42:CJ42" ca="1">_xlfn.BYCOL(CI32:CJ41, _xlfn.LAMBDA(_xlpm.col, SUM(_xlpm.col)))</f>
        <v>0</v>
      </c>
      <c r="CJ42" s="19">
        <f ca="1"/>
        <v>0</v>
      </c>
      <c r="CK42" s="162"/>
    </row>
    <row r="43" spans="1:89" x14ac:dyDescent="0.4">
      <c r="A43" s="20"/>
      <c r="B43" s="21"/>
      <c r="C43" s="21"/>
      <c r="D43" s="21"/>
      <c r="E43" s="21"/>
      <c r="F43" s="94" t="s">
        <v>1</v>
      </c>
      <c r="G43" s="211" t="str" cm="1">
        <f t="array" aca="1" ref="G43" ca="1">_xlfn.LET(
     _xlpm.avgFinalScore, G42,
     _xlpm.gradeSCale, A32:B40,
     _xlpm.letterGrade, INDEX(_xlpm.gradeSCale,0,1),
     _xlpm.gradingRubric, INDEX(_xlpm.gradeSCale,0,2),
     _xlfn.XLOOKUP(_xlpm.avgFinalScore, _xlpm.gradingRubric, _xlpm.letterGrade, 0, -1)
     )</f>
        <v>F</v>
      </c>
      <c r="H43" s="212"/>
      <c r="I43" s="93"/>
      <c r="K43" s="20"/>
      <c r="L43" s="21"/>
      <c r="M43" s="21"/>
      <c r="N43" s="21"/>
      <c r="O43" s="21"/>
      <c r="P43" s="127" t="s">
        <v>1</v>
      </c>
      <c r="Q43" s="207" t="str" cm="1">
        <f t="array" aca="1" ref="Q43" ca="1">_xlfn.LET(
     _xlpm.avgFinalScore, Q42,
     _xlpm.gradeSCale, K32:L40,
     _xlpm.letterGrade, INDEX(_xlpm.gradeSCale,0,1),
     _xlpm.gradingRubric, INDEX(_xlpm.gradeSCale,0,2),
     _xlfn.XLOOKUP(_xlpm.avgFinalScore, _xlpm.gradingRubric, _xlpm.letterGrade, 0, -1)
     )</f>
        <v>F</v>
      </c>
      <c r="R43" s="208"/>
      <c r="S43" s="126"/>
      <c r="U43" s="20"/>
      <c r="V43" s="21"/>
      <c r="W43" s="21"/>
      <c r="X43" s="21"/>
      <c r="Y43" s="21"/>
      <c r="Z43" s="132" t="s">
        <v>1</v>
      </c>
      <c r="AA43" s="199" t="str" cm="1">
        <f t="array" aca="1" ref="AA43" ca="1">_xlfn.LET(
     _xlpm.avgFinalScore, AA42,
     _xlpm.gradeSCale, U32:V40,
     _xlpm.letterGrade, INDEX(_xlpm.gradeSCale,0,1),
     _xlpm.gradingRubric, INDEX(_xlpm.gradeSCale,0,2),
     _xlfn.XLOOKUP(_xlpm.avgFinalScore, _xlpm.gradingRubric, _xlpm.letterGrade, 0, -1)
     )</f>
        <v>F</v>
      </c>
      <c r="AB43" s="200"/>
      <c r="AC43" s="131"/>
      <c r="AE43" s="20"/>
      <c r="AF43" s="21"/>
      <c r="AG43" s="21"/>
      <c r="AH43" s="21"/>
      <c r="AI43" s="21"/>
      <c r="AJ43" s="137" t="s">
        <v>1</v>
      </c>
      <c r="AK43" s="195" t="str" cm="1">
        <f t="array" aca="1" ref="AK43" ca="1">_xlfn.LET(
     _xlpm.avgFinalScore, AK42,
     _xlpm.gradeSCale, AE32:AF40,
     _xlpm.letterGrade, INDEX(_xlpm.gradeSCale,0,1),
     _xlpm.gradingRubric, INDEX(_xlpm.gradeSCale,0,2),
     _xlfn.XLOOKUP(_xlpm.avgFinalScore, _xlpm.gradingRubric, _xlpm.letterGrade, 0, -1)
     )</f>
        <v>F</v>
      </c>
      <c r="AL43" s="196"/>
      <c r="AM43" s="136"/>
      <c r="AO43" s="20"/>
      <c r="AP43" s="21"/>
      <c r="AQ43" s="21"/>
      <c r="AR43" s="21"/>
      <c r="AS43" s="21"/>
      <c r="AT43" s="144" t="s">
        <v>1</v>
      </c>
      <c r="AU43" s="187" t="str" cm="1">
        <f t="array" aca="1" ref="AU43" ca="1">_xlfn.LET(
     _xlpm.avgFinalScore, AU42,
     _xlpm.gradeSCale, AO32:AP40,
     _xlpm.letterGrade, INDEX(_xlpm.gradeSCale,0,1),
     _xlpm.gradingRubric, INDEX(_xlpm.gradeSCale,0,2),
     _xlfn.XLOOKUP(_xlpm.avgFinalScore, _xlpm.gradingRubric, _xlpm.letterGrade, 0, -1)
     )</f>
        <v>F</v>
      </c>
      <c r="AV43" s="188"/>
      <c r="AW43" s="143"/>
      <c r="AY43" s="20"/>
      <c r="AZ43" s="21"/>
      <c r="BA43" s="21"/>
      <c r="BB43" s="21"/>
      <c r="BC43" s="21"/>
      <c r="BD43" s="24" t="s">
        <v>1</v>
      </c>
      <c r="BE43" s="183" t="str" cm="1">
        <f t="array" aca="1" ref="BE43" ca="1">_xlfn.LET(
     _xlpm.avgFinalScore, BE42,
     _xlpm.gradeSCale, AY32:AZ40,
     _xlpm.letterGrade, INDEX(_xlpm.gradeSCale,0,1),
     _xlpm.gradingRubric, INDEX(_xlpm.gradeSCale,0,2),
     _xlfn.XLOOKUP(_xlpm.avgFinalScore, _xlpm.gradingRubric, _xlpm.letterGrade, 0, -1)
     )</f>
        <v>F</v>
      </c>
      <c r="BF43" s="184"/>
      <c r="BG43" s="28"/>
      <c r="BI43" s="20"/>
      <c r="BJ43" s="21"/>
      <c r="BK43" s="21"/>
      <c r="BL43" s="21"/>
      <c r="BM43" s="21"/>
      <c r="BN43" s="148" t="s">
        <v>1</v>
      </c>
      <c r="BO43" s="173" t="str" cm="1">
        <f t="array" aca="1" ref="BO43" ca="1">_xlfn.LET(
     _xlpm.avgFinalScore, BO42,
     _xlpm.gradeSCale, BI32:BJ40,
     _xlpm.letterGrade, INDEX(_xlpm.gradeSCale,0,1),
     _xlpm.gradingRubric, INDEX(_xlpm.gradeSCale,0,2),
     _xlfn.XLOOKUP(_xlpm.avgFinalScore, _xlpm.gradingRubric, _xlpm.letterGrade, 0, -1)
     )</f>
        <v>F</v>
      </c>
      <c r="BP43" s="174"/>
      <c r="BQ43" s="155"/>
      <c r="BS43" s="20"/>
      <c r="BT43" s="21"/>
      <c r="BU43" s="21"/>
      <c r="BV43" s="21"/>
      <c r="BW43" s="21"/>
      <c r="BX43" s="156" t="s">
        <v>1</v>
      </c>
      <c r="BY43" s="169" t="str" cm="1">
        <f t="array" aca="1" ref="BY43" ca="1">_xlfn.LET(
     _xlpm.avgFinalScore, BY42,
     _xlpm.gradeSCale, BS32:BT40,
     _xlpm.letterGrade, INDEX(_xlpm.gradeSCale,0,1),
     _xlpm.gradingRubric, INDEX(_xlpm.gradeSCale,0,2),
     _xlfn.XLOOKUP(_xlpm.avgFinalScore, _xlpm.gradingRubric, _xlpm.letterGrade, 0, -1)
     )</f>
        <v>F</v>
      </c>
      <c r="BZ43" s="170"/>
      <c r="CA43" s="154"/>
      <c r="CC43" s="20"/>
      <c r="CD43" s="21"/>
      <c r="CE43" s="21"/>
      <c r="CF43" s="21"/>
      <c r="CG43" s="21"/>
      <c r="CH43" s="163" t="s">
        <v>5</v>
      </c>
      <c r="CI43" s="171" t="str" cm="1">
        <f t="array" aca="1" ref="CI43" ca="1">_xlfn.LET(
     _xlpm.avgFinalScore, CI42,
     _xlpm.gradeSCale, CC32:CD40,
     _xlpm.letterGrade, INDEX(_xlpm.gradeSCale,0,1),
     _xlpm.gradingRubric, INDEX(_xlpm.gradeSCale,0,2),
     _xlfn.XLOOKUP(_xlpm.avgFinalScore, _xlpm.gradingRubric, _xlpm.letterGrade, 0, -1)
     )</f>
        <v>F</v>
      </c>
      <c r="CJ43" s="172"/>
      <c r="CK43" s="162"/>
    </row>
  </sheetData>
  <mergeCells count="279">
    <mergeCell ref="A1:E1"/>
    <mergeCell ref="A2:E2"/>
    <mergeCell ref="A3:E3"/>
    <mergeCell ref="A4:E4"/>
    <mergeCell ref="A5:E5"/>
    <mergeCell ref="A6:E6"/>
    <mergeCell ref="A13:E13"/>
    <mergeCell ref="A14:E14"/>
    <mergeCell ref="A15:E15"/>
    <mergeCell ref="A16:E16"/>
    <mergeCell ref="A17:E17"/>
    <mergeCell ref="A18:E18"/>
    <mergeCell ref="A7:E7"/>
    <mergeCell ref="A8:E8"/>
    <mergeCell ref="A9:E9"/>
    <mergeCell ref="A10:E10"/>
    <mergeCell ref="A11:E11"/>
    <mergeCell ref="A12:E12"/>
    <mergeCell ref="A25:E25"/>
    <mergeCell ref="A26:E26"/>
    <mergeCell ref="A27:E27"/>
    <mergeCell ref="A28:E28"/>
    <mergeCell ref="A29:E29"/>
    <mergeCell ref="A30:E30"/>
    <mergeCell ref="A19:E19"/>
    <mergeCell ref="A20:E20"/>
    <mergeCell ref="A21:E21"/>
    <mergeCell ref="A22:E22"/>
    <mergeCell ref="A23:E23"/>
    <mergeCell ref="A24:E24"/>
    <mergeCell ref="K12:O12"/>
    <mergeCell ref="K13:O13"/>
    <mergeCell ref="K14:O14"/>
    <mergeCell ref="K15:O15"/>
    <mergeCell ref="G43:H43"/>
    <mergeCell ref="K1:O1"/>
    <mergeCell ref="K2:O2"/>
    <mergeCell ref="K3:O3"/>
    <mergeCell ref="K4:O4"/>
    <mergeCell ref="K5:O5"/>
    <mergeCell ref="K6:O6"/>
    <mergeCell ref="K7:O7"/>
    <mergeCell ref="K8:O8"/>
    <mergeCell ref="K9:O9"/>
    <mergeCell ref="K28:O28"/>
    <mergeCell ref="K29:O29"/>
    <mergeCell ref="K30:O30"/>
    <mergeCell ref="Q43:R43"/>
    <mergeCell ref="U1:Y1"/>
    <mergeCell ref="U2:Y2"/>
    <mergeCell ref="U3:Y3"/>
    <mergeCell ref="U4:Y4"/>
    <mergeCell ref="U5:Y5"/>
    <mergeCell ref="U6:Y6"/>
    <mergeCell ref="K22:O22"/>
    <mergeCell ref="K23:O23"/>
    <mergeCell ref="K24:O24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K10:O10"/>
    <mergeCell ref="K11:O11"/>
    <mergeCell ref="U13:Y13"/>
    <mergeCell ref="U14:Y14"/>
    <mergeCell ref="U15:Y15"/>
    <mergeCell ref="U16:Y16"/>
    <mergeCell ref="U17:Y17"/>
    <mergeCell ref="U18:Y18"/>
    <mergeCell ref="U7:Y7"/>
    <mergeCell ref="U8:Y8"/>
    <mergeCell ref="U9:Y9"/>
    <mergeCell ref="U10:Y10"/>
    <mergeCell ref="U11:Y11"/>
    <mergeCell ref="U12:Y12"/>
    <mergeCell ref="U25:Y25"/>
    <mergeCell ref="U26:Y26"/>
    <mergeCell ref="U27:Y27"/>
    <mergeCell ref="U28:Y28"/>
    <mergeCell ref="U29:Y29"/>
    <mergeCell ref="U30:Y30"/>
    <mergeCell ref="U19:Y19"/>
    <mergeCell ref="U20:Y20"/>
    <mergeCell ref="U21:Y21"/>
    <mergeCell ref="U22:Y22"/>
    <mergeCell ref="U23:Y23"/>
    <mergeCell ref="U24:Y24"/>
    <mergeCell ref="AE12:AI12"/>
    <mergeCell ref="AE13:AI13"/>
    <mergeCell ref="AE14:AI14"/>
    <mergeCell ref="AE15:AI15"/>
    <mergeCell ref="AA43:AB43"/>
    <mergeCell ref="AE1:AI1"/>
    <mergeCell ref="AE2:AI2"/>
    <mergeCell ref="AE3:AI3"/>
    <mergeCell ref="AE4:AI4"/>
    <mergeCell ref="AE5:AI5"/>
    <mergeCell ref="AE6:AI6"/>
    <mergeCell ref="AE7:AI7"/>
    <mergeCell ref="AE8:AI8"/>
    <mergeCell ref="AE9:AI9"/>
    <mergeCell ref="AE28:AI28"/>
    <mergeCell ref="AE29:AI29"/>
    <mergeCell ref="AE30:AI30"/>
    <mergeCell ref="AK43:AL43"/>
    <mergeCell ref="AO1:AS1"/>
    <mergeCell ref="AO2:AS2"/>
    <mergeCell ref="AO3:AS3"/>
    <mergeCell ref="AO4:AS4"/>
    <mergeCell ref="AO5:AS5"/>
    <mergeCell ref="AO6:AS6"/>
    <mergeCell ref="AE22:AI22"/>
    <mergeCell ref="AE23:AI23"/>
    <mergeCell ref="AE24:AI24"/>
    <mergeCell ref="AE25:AI25"/>
    <mergeCell ref="AE26:AI26"/>
    <mergeCell ref="AE27:AI27"/>
    <mergeCell ref="AE16:AI16"/>
    <mergeCell ref="AE17:AI17"/>
    <mergeCell ref="AE18:AI18"/>
    <mergeCell ref="AE19:AI19"/>
    <mergeCell ref="AE20:AI20"/>
    <mergeCell ref="AE21:AI21"/>
    <mergeCell ref="AE10:AI10"/>
    <mergeCell ref="AE11:AI11"/>
    <mergeCell ref="AO13:AS13"/>
    <mergeCell ref="AO14:AS14"/>
    <mergeCell ref="AO15:AS15"/>
    <mergeCell ref="AO16:AS16"/>
    <mergeCell ref="AO17:AS17"/>
    <mergeCell ref="AO18:AS18"/>
    <mergeCell ref="AO7:AS7"/>
    <mergeCell ref="AO8:AS8"/>
    <mergeCell ref="AO9:AS9"/>
    <mergeCell ref="AO10:AS10"/>
    <mergeCell ref="AO11:AS11"/>
    <mergeCell ref="AO12:AS12"/>
    <mergeCell ref="AO25:AS25"/>
    <mergeCell ref="AO26:AS26"/>
    <mergeCell ref="AO27:AS27"/>
    <mergeCell ref="AO28:AS28"/>
    <mergeCell ref="AO29:AS29"/>
    <mergeCell ref="AO30:AS30"/>
    <mergeCell ref="AO19:AS19"/>
    <mergeCell ref="AO20:AS20"/>
    <mergeCell ref="AO21:AS21"/>
    <mergeCell ref="AO22:AS22"/>
    <mergeCell ref="AO23:AS23"/>
    <mergeCell ref="AO24:AS24"/>
    <mergeCell ref="AY12:BC12"/>
    <mergeCell ref="AY13:BC13"/>
    <mergeCell ref="AY14:BC14"/>
    <mergeCell ref="AY15:BC15"/>
    <mergeCell ref="AU43:AV43"/>
    <mergeCell ref="AY1:BC1"/>
    <mergeCell ref="AY2:BC2"/>
    <mergeCell ref="AY3:BC3"/>
    <mergeCell ref="AY4:BC4"/>
    <mergeCell ref="AY5:BC5"/>
    <mergeCell ref="AY6:BC6"/>
    <mergeCell ref="AY7:BC7"/>
    <mergeCell ref="AY8:BC8"/>
    <mergeCell ref="AY9:BC9"/>
    <mergeCell ref="AY28:BC28"/>
    <mergeCell ref="AY29:BC29"/>
    <mergeCell ref="AY30:BC30"/>
    <mergeCell ref="BE43:BF43"/>
    <mergeCell ref="BI1:BM1"/>
    <mergeCell ref="BI2:BM2"/>
    <mergeCell ref="BI3:BM3"/>
    <mergeCell ref="BI4:BM4"/>
    <mergeCell ref="BI5:BM5"/>
    <mergeCell ref="BI6:BM6"/>
    <mergeCell ref="AY22:BC22"/>
    <mergeCell ref="AY23:BC23"/>
    <mergeCell ref="AY24:BC24"/>
    <mergeCell ref="AY25:BC25"/>
    <mergeCell ref="AY26:BC26"/>
    <mergeCell ref="AY27:BC27"/>
    <mergeCell ref="AY16:BC16"/>
    <mergeCell ref="AY17:BC17"/>
    <mergeCell ref="AY18:BC18"/>
    <mergeCell ref="AY19:BC19"/>
    <mergeCell ref="AY20:BC20"/>
    <mergeCell ref="AY21:BC21"/>
    <mergeCell ref="AY10:BC10"/>
    <mergeCell ref="AY11:BC11"/>
    <mergeCell ref="BI13:BM13"/>
    <mergeCell ref="BI14:BM14"/>
    <mergeCell ref="BI15:BM15"/>
    <mergeCell ref="BI16:BM16"/>
    <mergeCell ref="BI17:BM17"/>
    <mergeCell ref="BI18:BM18"/>
    <mergeCell ref="BI7:BM7"/>
    <mergeCell ref="BI8:BM8"/>
    <mergeCell ref="BI9:BM9"/>
    <mergeCell ref="BI10:BM10"/>
    <mergeCell ref="BI11:BM11"/>
    <mergeCell ref="BI12:BM12"/>
    <mergeCell ref="BI25:BM25"/>
    <mergeCell ref="BI26:BM26"/>
    <mergeCell ref="BI27:BM27"/>
    <mergeCell ref="BI28:BM28"/>
    <mergeCell ref="BI29:BM29"/>
    <mergeCell ref="BI30:BM30"/>
    <mergeCell ref="BI19:BM19"/>
    <mergeCell ref="BI20:BM20"/>
    <mergeCell ref="BI21:BM21"/>
    <mergeCell ref="BI22:BM22"/>
    <mergeCell ref="BI23:BM23"/>
    <mergeCell ref="BI24:BM24"/>
    <mergeCell ref="CC5:CG5"/>
    <mergeCell ref="BS6:BW6"/>
    <mergeCell ref="CC6:CG6"/>
    <mergeCell ref="BS7:BW7"/>
    <mergeCell ref="CC7:CG7"/>
    <mergeCell ref="BS8:BW8"/>
    <mergeCell ref="CC8:CG8"/>
    <mergeCell ref="BO43:BP43"/>
    <mergeCell ref="BS1:BW1"/>
    <mergeCell ref="CC1:CG1"/>
    <mergeCell ref="BS2:BW2"/>
    <mergeCell ref="CC2:CG2"/>
    <mergeCell ref="BS3:BW3"/>
    <mergeCell ref="CC3:CG3"/>
    <mergeCell ref="BS4:BW4"/>
    <mergeCell ref="CC4:CG4"/>
    <mergeCell ref="BS5:BW5"/>
    <mergeCell ref="BS12:BW12"/>
    <mergeCell ref="CC12:CG12"/>
    <mergeCell ref="BS13:BW13"/>
    <mergeCell ref="CC13:CG13"/>
    <mergeCell ref="BS14:BW14"/>
    <mergeCell ref="CC14:CG14"/>
    <mergeCell ref="BS9:BW9"/>
    <mergeCell ref="CC9:CG9"/>
    <mergeCell ref="BS10:BW10"/>
    <mergeCell ref="CC10:CG10"/>
    <mergeCell ref="BS11:BW11"/>
    <mergeCell ref="CC11:CG11"/>
    <mergeCell ref="BS18:BW18"/>
    <mergeCell ref="CC18:CG18"/>
    <mergeCell ref="BS19:BW19"/>
    <mergeCell ref="CC19:CG19"/>
    <mergeCell ref="BS20:BW20"/>
    <mergeCell ref="CC20:CG20"/>
    <mergeCell ref="BS15:BW15"/>
    <mergeCell ref="CC15:CG15"/>
    <mergeCell ref="BS16:BW16"/>
    <mergeCell ref="CC16:CG16"/>
    <mergeCell ref="BS17:BW17"/>
    <mergeCell ref="CC17:CG17"/>
    <mergeCell ref="BS24:BW24"/>
    <mergeCell ref="CC24:CG24"/>
    <mergeCell ref="BS25:BW25"/>
    <mergeCell ref="CC25:CG25"/>
    <mergeCell ref="BS26:BW26"/>
    <mergeCell ref="CC26:CG26"/>
    <mergeCell ref="BS21:BW21"/>
    <mergeCell ref="CC21:CG21"/>
    <mergeCell ref="BS22:BW22"/>
    <mergeCell ref="CC22:CG22"/>
    <mergeCell ref="BS23:BW23"/>
    <mergeCell ref="CC23:CG23"/>
    <mergeCell ref="BS30:BW30"/>
    <mergeCell ref="CC30:CG30"/>
    <mergeCell ref="BY43:BZ43"/>
    <mergeCell ref="CI43:CJ43"/>
    <mergeCell ref="BS27:BW27"/>
    <mergeCell ref="CC27:CG27"/>
    <mergeCell ref="BS28:BW28"/>
    <mergeCell ref="CC28:CG28"/>
    <mergeCell ref="BS29:BW29"/>
    <mergeCell ref="CC29:CG29"/>
  </mergeCells>
  <conditionalFormatting sqref="D32:D41">
    <cfRule type="expression" dxfId="89" priority="102">
      <formula>OR(D32&gt;1,D32&lt;0)</formula>
    </cfRule>
  </conditionalFormatting>
  <conditionalFormatting sqref="D32:E41">
    <cfRule type="expression" dxfId="88" priority="103">
      <formula>D32&lt;&gt;""</formula>
    </cfRule>
  </conditionalFormatting>
  <conditionalFormatting sqref="E32:E41">
    <cfRule type="expression" dxfId="87" priority="104">
      <formula>ISTEXT(E32)</formula>
    </cfRule>
  </conditionalFormatting>
  <conditionalFormatting sqref="F1:F30">
    <cfRule type="expression" dxfId="86" priority="101">
      <formula>OR(AND(ISNUMBER(F1),(F1&gt;H1)),F1&lt;0)</formula>
    </cfRule>
  </conditionalFormatting>
  <conditionalFormatting sqref="F32:F41">
    <cfRule type="expression" dxfId="85" priority="105">
      <formula>ISTEXT(E32)</formula>
    </cfRule>
  </conditionalFormatting>
  <conditionalFormatting sqref="F43">
    <cfRule type="expression" dxfId="84" priority="108">
      <formula>F42</formula>
    </cfRule>
  </conditionalFormatting>
  <conditionalFormatting sqref="G1:G30">
    <cfRule type="expression" dxfId="83" priority="100">
      <formula>NOT(_xlfn.ISFORMULA(G1))</formula>
    </cfRule>
  </conditionalFormatting>
  <conditionalFormatting sqref="G32:G41">
    <cfRule type="expression" dxfId="82" priority="106">
      <formula>ISTEXT(E32)</formula>
    </cfRule>
  </conditionalFormatting>
  <conditionalFormatting sqref="H32:H41">
    <cfRule type="expression" dxfId="81" priority="107">
      <formula>ISTEXT(E32)</formula>
    </cfRule>
  </conditionalFormatting>
  <conditionalFormatting sqref="N32:N41">
    <cfRule type="expression" dxfId="80" priority="93">
      <formula>OR(N32&gt;1,N32&lt;0)</formula>
    </cfRule>
  </conditionalFormatting>
  <conditionalFormatting sqref="N32:O41">
    <cfRule type="expression" dxfId="79" priority="94">
      <formula>N32&lt;&gt;""</formula>
    </cfRule>
  </conditionalFormatting>
  <conditionalFormatting sqref="O32:O41">
    <cfRule type="expression" dxfId="78" priority="95">
      <formula>ISTEXT(O32)</formula>
    </cfRule>
  </conditionalFormatting>
  <conditionalFormatting sqref="P1:P30">
    <cfRule type="expression" dxfId="77" priority="92">
      <formula>OR(AND(ISNUMBER(P1),(P1&gt;R1)),P1&lt;0)</formula>
    </cfRule>
  </conditionalFormatting>
  <conditionalFormatting sqref="P32:P41">
    <cfRule type="expression" dxfId="76" priority="96">
      <formula>ISTEXT(O32)</formula>
    </cfRule>
  </conditionalFormatting>
  <conditionalFormatting sqref="P43">
    <cfRule type="expression" dxfId="75" priority="99">
      <formula>P42</formula>
    </cfRule>
  </conditionalFormatting>
  <conditionalFormatting sqref="Q1:Q30">
    <cfRule type="expression" dxfId="74" priority="91">
      <formula>NOT(_xlfn.ISFORMULA(Q1))</formula>
    </cfRule>
  </conditionalFormatting>
  <conditionalFormatting sqref="Q32:Q41">
    <cfRule type="expression" dxfId="73" priority="97">
      <formula>ISTEXT(O32)</formula>
    </cfRule>
  </conditionalFormatting>
  <conditionalFormatting sqref="R32:R41">
    <cfRule type="expression" dxfId="72" priority="98">
      <formula>ISTEXT(O32)</formula>
    </cfRule>
  </conditionalFormatting>
  <conditionalFormatting sqref="X32:X41">
    <cfRule type="expression" dxfId="71" priority="84">
      <formula>OR(X32&gt;1,X32&lt;0)</formula>
    </cfRule>
  </conditionalFormatting>
  <conditionalFormatting sqref="X32:Y41">
    <cfRule type="expression" dxfId="70" priority="85">
      <formula>X32&lt;&gt;""</formula>
    </cfRule>
  </conditionalFormatting>
  <conditionalFormatting sqref="Y32:Y41">
    <cfRule type="expression" dxfId="69" priority="86">
      <formula>ISTEXT(Y32)</formula>
    </cfRule>
  </conditionalFormatting>
  <conditionalFormatting sqref="Z1:Z30">
    <cfRule type="expression" dxfId="68" priority="83">
      <formula>OR(AND(ISNUMBER(Z1),(Z1&gt;AB1)),Z1&lt;0)</formula>
    </cfRule>
  </conditionalFormatting>
  <conditionalFormatting sqref="Z32:Z41">
    <cfRule type="expression" dxfId="67" priority="87">
      <formula>ISTEXT(Y32)</formula>
    </cfRule>
  </conditionalFormatting>
  <conditionalFormatting sqref="Z43">
    <cfRule type="expression" dxfId="66" priority="90">
      <formula>Z42</formula>
    </cfRule>
  </conditionalFormatting>
  <conditionalFormatting sqref="AA1:AA30">
    <cfRule type="expression" dxfId="65" priority="82">
      <formula>NOT(_xlfn.ISFORMULA(AA1))</formula>
    </cfRule>
  </conditionalFormatting>
  <conditionalFormatting sqref="AA32:AA41">
    <cfRule type="expression" dxfId="64" priority="88">
      <formula>ISTEXT(Y32)</formula>
    </cfRule>
  </conditionalFormatting>
  <conditionalFormatting sqref="AB32:AB41">
    <cfRule type="expression" dxfId="63" priority="89">
      <formula>ISTEXT(Y32)</formula>
    </cfRule>
  </conditionalFormatting>
  <conditionalFormatting sqref="AH32:AH41">
    <cfRule type="expression" dxfId="62" priority="75">
      <formula>OR(AH32&gt;1,AH32&lt;0)</formula>
    </cfRule>
  </conditionalFormatting>
  <conditionalFormatting sqref="AH32:AI41">
    <cfRule type="expression" dxfId="61" priority="76">
      <formula>AH32&lt;&gt;""</formula>
    </cfRule>
  </conditionalFormatting>
  <conditionalFormatting sqref="AI32:AI41">
    <cfRule type="expression" dxfId="60" priority="77">
      <formula>ISTEXT(AI32)</formula>
    </cfRule>
  </conditionalFormatting>
  <conditionalFormatting sqref="AJ1:AJ30">
    <cfRule type="expression" dxfId="59" priority="74">
      <formula>OR(AND(ISNUMBER(AJ1),(AJ1&gt;AL1)),AJ1&lt;0)</formula>
    </cfRule>
  </conditionalFormatting>
  <conditionalFormatting sqref="AJ32:AJ41">
    <cfRule type="expression" dxfId="58" priority="78">
      <formula>ISTEXT(AI32)</formula>
    </cfRule>
  </conditionalFormatting>
  <conditionalFormatting sqref="AJ43">
    <cfRule type="expression" dxfId="57" priority="81">
      <formula>AJ42</formula>
    </cfRule>
  </conditionalFormatting>
  <conditionalFormatting sqref="AK1:AK30">
    <cfRule type="expression" dxfId="56" priority="73">
      <formula>NOT(_xlfn.ISFORMULA(AK1))</formula>
    </cfRule>
  </conditionalFormatting>
  <conditionalFormatting sqref="AK32:AK41">
    <cfRule type="expression" dxfId="55" priority="79">
      <formula>ISTEXT(AI32)</formula>
    </cfRule>
  </conditionalFormatting>
  <conditionalFormatting sqref="AL32:AL41">
    <cfRule type="expression" dxfId="54" priority="80">
      <formula>ISTEXT(AI32)</formula>
    </cfRule>
  </conditionalFormatting>
  <conditionalFormatting sqref="AR32:AR41">
    <cfRule type="expression" dxfId="53" priority="66">
      <formula>OR(AR32&gt;1,AR32&lt;0)</formula>
    </cfRule>
  </conditionalFormatting>
  <conditionalFormatting sqref="AR32:AS41">
    <cfRule type="expression" dxfId="52" priority="67">
      <formula>AR32&lt;&gt;""</formula>
    </cfRule>
  </conditionalFormatting>
  <conditionalFormatting sqref="AS32:AS41">
    <cfRule type="expression" dxfId="51" priority="68">
      <formula>ISTEXT(AS32)</formula>
    </cfRule>
  </conditionalFormatting>
  <conditionalFormatting sqref="AT1:AT30">
    <cfRule type="expression" dxfId="50" priority="65">
      <formula>OR(AND(ISNUMBER(AT1),(AT1&gt;AV1)),AT1&lt;0)</formula>
    </cfRule>
  </conditionalFormatting>
  <conditionalFormatting sqref="AT32:AT41">
    <cfRule type="expression" dxfId="49" priority="69">
      <formula>ISTEXT(AS32)</formula>
    </cfRule>
  </conditionalFormatting>
  <conditionalFormatting sqref="AT43">
    <cfRule type="expression" dxfId="48" priority="72">
      <formula>AT42</formula>
    </cfRule>
  </conditionalFormatting>
  <conditionalFormatting sqref="AU1:AU30">
    <cfRule type="expression" dxfId="47" priority="64">
      <formula>NOT(_xlfn.ISFORMULA(AU1))</formula>
    </cfRule>
  </conditionalFormatting>
  <conditionalFormatting sqref="AU32:AU41">
    <cfRule type="expression" dxfId="46" priority="70">
      <formula>ISTEXT(AS32)</formula>
    </cfRule>
  </conditionalFormatting>
  <conditionalFormatting sqref="AV32:AV41">
    <cfRule type="expression" dxfId="45" priority="71">
      <formula>ISTEXT(AS32)</formula>
    </cfRule>
  </conditionalFormatting>
  <conditionalFormatting sqref="BB32:BB41">
    <cfRule type="expression" dxfId="44" priority="3">
      <formula>OR(BB32&gt;1,BB32&lt;0)</formula>
    </cfRule>
  </conditionalFormatting>
  <conditionalFormatting sqref="BB32:BC41">
    <cfRule type="expression" dxfId="43" priority="4">
      <formula>BB32&lt;&gt;""</formula>
    </cfRule>
  </conditionalFormatting>
  <conditionalFormatting sqref="BC32:BC41">
    <cfRule type="expression" dxfId="42" priority="5">
      <formula>ISTEXT(BC32)</formula>
    </cfRule>
  </conditionalFormatting>
  <conditionalFormatting sqref="BD1:BD30">
    <cfRule type="expression" dxfId="41" priority="2">
      <formula>OR(AND(ISNUMBER(BD1),(BD1&gt;BF1)),BD1&lt;0)</formula>
    </cfRule>
  </conditionalFormatting>
  <conditionalFormatting sqref="BD32:BD41">
    <cfRule type="expression" dxfId="40" priority="6">
      <formula>ISTEXT(BC32)</formula>
    </cfRule>
  </conditionalFormatting>
  <conditionalFormatting sqref="BD43">
    <cfRule type="expression" dxfId="39" priority="9">
      <formula>BD42</formula>
    </cfRule>
  </conditionalFormatting>
  <conditionalFormatting sqref="BE1:BE30">
    <cfRule type="expression" dxfId="38" priority="1">
      <formula>NOT(_xlfn.ISFORMULA(BE1))</formula>
    </cfRule>
  </conditionalFormatting>
  <conditionalFormatting sqref="BE32:BE41">
    <cfRule type="expression" dxfId="37" priority="7">
      <formula>ISTEXT(BC32)</formula>
    </cfRule>
  </conditionalFormatting>
  <conditionalFormatting sqref="BF32:BF41">
    <cfRule type="expression" dxfId="36" priority="8">
      <formula>ISTEXT(BC32)</formula>
    </cfRule>
  </conditionalFormatting>
  <conditionalFormatting sqref="BL32:BL41">
    <cfRule type="expression" dxfId="35" priority="12">
      <formula>OR(BL32&gt;1,BL32&lt;0)</formula>
    </cfRule>
  </conditionalFormatting>
  <conditionalFormatting sqref="BL32:BM41">
    <cfRule type="expression" dxfId="34" priority="13">
      <formula>BL32&lt;&gt;""</formula>
    </cfRule>
  </conditionalFormatting>
  <conditionalFormatting sqref="BM32:BM41">
    <cfRule type="expression" dxfId="33" priority="14">
      <formula>ISTEXT(BM32)</formula>
    </cfRule>
  </conditionalFormatting>
  <conditionalFormatting sqref="BN1:BN30">
    <cfRule type="expression" dxfId="32" priority="11">
      <formula>OR(AND(ISNUMBER(BN1),(BN1&gt;BP1)),BN1&lt;0)</formula>
    </cfRule>
  </conditionalFormatting>
  <conditionalFormatting sqref="BN32:BN41">
    <cfRule type="expression" dxfId="31" priority="15">
      <formula>ISTEXT(BM32)</formula>
    </cfRule>
  </conditionalFormatting>
  <conditionalFormatting sqref="BN43">
    <cfRule type="expression" dxfId="30" priority="18">
      <formula>BN42</formula>
    </cfRule>
  </conditionalFormatting>
  <conditionalFormatting sqref="BO1:BO30">
    <cfRule type="expression" dxfId="29" priority="10">
      <formula>NOT(_xlfn.ISFORMULA(BO1))</formula>
    </cfRule>
  </conditionalFormatting>
  <conditionalFormatting sqref="BO32:BO41">
    <cfRule type="expression" dxfId="28" priority="16">
      <formula>ISTEXT(BM32)</formula>
    </cfRule>
  </conditionalFormatting>
  <conditionalFormatting sqref="BP32:BP41">
    <cfRule type="expression" dxfId="27" priority="17">
      <formula>ISTEXT(BM32)</formula>
    </cfRule>
  </conditionalFormatting>
  <conditionalFormatting sqref="BV32:BV41">
    <cfRule type="expression" dxfId="26" priority="30">
      <formula>OR(BV32&gt;1,BV32&lt;0)</formula>
    </cfRule>
  </conditionalFormatting>
  <conditionalFormatting sqref="BV32:BW41">
    <cfRule type="expression" dxfId="25" priority="31">
      <formula>BV32&lt;&gt;""</formula>
    </cfRule>
  </conditionalFormatting>
  <conditionalFormatting sqref="BW32:BW41">
    <cfRule type="expression" dxfId="24" priority="32">
      <formula>ISTEXT(BW32)</formula>
    </cfRule>
  </conditionalFormatting>
  <conditionalFormatting sqref="BX1:BX30">
    <cfRule type="expression" dxfId="23" priority="29">
      <formula>OR(AND(ISNUMBER(BX1),(BX1&gt;BZ1)),BX1&lt;0)</formula>
    </cfRule>
  </conditionalFormatting>
  <conditionalFormatting sqref="BX32:BX41">
    <cfRule type="expression" dxfId="22" priority="33">
      <formula>ISTEXT(BW32)</formula>
    </cfRule>
  </conditionalFormatting>
  <conditionalFormatting sqref="BX43">
    <cfRule type="expression" dxfId="21" priority="36">
      <formula>BX42</formula>
    </cfRule>
  </conditionalFormatting>
  <conditionalFormatting sqref="BY1:BY30">
    <cfRule type="expression" dxfId="20" priority="28">
      <formula>NOT(_xlfn.ISFORMULA(BY1))</formula>
    </cfRule>
  </conditionalFormatting>
  <conditionalFormatting sqref="BY32:BY41">
    <cfRule type="expression" dxfId="19" priority="34">
      <formula>ISTEXT(BW32)</formula>
    </cfRule>
  </conditionalFormatting>
  <conditionalFormatting sqref="BZ32:BZ41">
    <cfRule type="expression" dxfId="18" priority="35">
      <formula>ISTEXT(BW32)</formula>
    </cfRule>
  </conditionalFormatting>
  <conditionalFormatting sqref="CF32:CF41">
    <cfRule type="expression" dxfId="17" priority="21">
      <formula>OR(CF32&gt;1,CF32&lt;0)</formula>
    </cfRule>
  </conditionalFormatting>
  <conditionalFormatting sqref="CF32:CG41">
    <cfRule type="expression" dxfId="16" priority="22">
      <formula>CF32&lt;&gt;""</formula>
    </cfRule>
  </conditionalFormatting>
  <conditionalFormatting sqref="CG32:CG41">
    <cfRule type="expression" dxfId="15" priority="23">
      <formula>ISTEXT(CG32)</formula>
    </cfRule>
  </conditionalFormatting>
  <conditionalFormatting sqref="CH1:CH30">
    <cfRule type="expression" dxfId="14" priority="20">
      <formula>OR(AND(ISNUMBER(CH1),(CH1&gt;CJ1)),CH1&lt;0)</formula>
    </cfRule>
  </conditionalFormatting>
  <conditionalFormatting sqref="CH32:CH41">
    <cfRule type="expression" dxfId="13" priority="24">
      <formula>ISTEXT(CG32)</formula>
    </cfRule>
  </conditionalFormatting>
  <conditionalFormatting sqref="CH43">
    <cfRule type="expression" dxfId="12" priority="27">
      <formula>CH42</formula>
    </cfRule>
  </conditionalFormatting>
  <conditionalFormatting sqref="CI1:CI30">
    <cfRule type="expression" dxfId="11" priority="19">
      <formula>NOT(_xlfn.ISFORMULA(CI1))</formula>
    </cfRule>
  </conditionalFormatting>
  <conditionalFormatting sqref="CI32:CI41">
    <cfRule type="expression" dxfId="10" priority="25">
      <formula>ISTEXT(CG32)</formula>
    </cfRule>
  </conditionalFormatting>
  <conditionalFormatting sqref="CJ32:CJ41">
    <cfRule type="expression" dxfId="9" priority="26">
      <formula>ISTEXT(CG32)</formula>
    </cfRule>
  </conditionalFormatting>
  <dataValidations count="1">
    <dataValidation type="list" allowBlank="1" showInputMessage="1" showErrorMessage="1" sqref="F43 P43 Z43 AJ43 AT43 BN43 CH43 BX43 BD43" xr:uid="{56723B1B-7934-457F-A9CF-F59CFDE46F67}">
      <formula1>A32:A40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43"/>
  <sheetViews>
    <sheetView zoomScale="55" zoomScaleNormal="55" workbookViewId="0">
      <selection activeCell="N39" sqref="N39"/>
    </sheetView>
  </sheetViews>
  <sheetFormatPr defaultRowHeight="14.6" x14ac:dyDescent="0.4"/>
  <sheetData>
    <row r="1" spans="1:29" x14ac:dyDescent="0.4">
      <c r="A1" s="222" t="s">
        <v>10</v>
      </c>
      <c r="B1" s="223"/>
      <c r="C1" s="223"/>
      <c r="D1" s="223"/>
      <c r="E1" s="223"/>
      <c r="F1" s="22" t="str" cm="1">
        <f t="array" aca="1" ref="F1:F30" ca="1">_xlfn.LET(
     _xlpm.buttonToggle, F42,
     _xlpm.dataGradebookTable, INDIRECT(A41),
     _xlpm.rowLabels, IFERROR(_xlfn.TEXTBEFORE(INDEX(_xlpm.dataGradebookTable,,1), " "), ""),
     _xlpm.rowPoints, INDEX(_xlpm.dataGradebookTable,, COLUMNS(_xlpm.dataGradebookTable)),
     _xlpm.rowScores, INDEX(_xlpm.dataGradebookTable,, COLUMNS(_xlpm.dataGradebookTable) - 1),
     _xlpm.percentageLabel, D32:E41,
     _xlpm.percentageList, INDEX(_xlpm.percentageLabel,,1),
     _xlpm.labelList, INDEX(_xlpm.percentageLabel,,2),
     IF(_xlpm.buttonToggle,
        _xlfn.BYROW(_xlpm.dataGradebookTable,
             _xlfn.LAMBDA(_xlpm.row,
                  _xlfn.LET(
                       _xlpm.label, IFERROR(_xlfn.TEXTBEFORE(INDEX(_xlpm.row,1), " "), TRIM(INDEX(_xlpm.row,1))),
                       _xlpm.isTarget, _xlpm.rowLabels = _xlpm.label,
                       _xlpm.inputScores, IFERROR(_xlfn._xlws.FILTER(_xlpm.rowScores, NOT(_xlfn.ISFORMULA(_xlpm.rowScores)) * _xlpm.isTarget),0),
                       _xlpm.inputPoints, IFERROR(_xlfn._xlws.FILTER(_xlpm.rowPoints, NOT(_xlfn.ISFORMULA(_xlpm.rowScores)) * _xlpm.isTarget),0),
                       _xlpm.remainingPoints, _xlfn._xlws.FILTER(_xlpm.rowPoints, _xlfn.ISFORMULA(_xlpm.rowScores) * _xlpm.isTarget),
                       _xlpm.desiredPercentage, IFERROR(_xlfn.XLOOKUP(_xlpm.label, _xlpm.labelList, _xlpm.percentageList), 0),
                       _xlpm.currentScore, INDEX(_xlpm.row, COLUMNS(_xlpm.dataGradebookTable) - 1),
                       _xlpm.currentPoint, INDEX(_xlpm.row, COLUMNS(_xlpm.dataGradebookTable)),
                       _xlpm.calculation, IF(NOT(SUM(_xlpm.inputScores)),
                                 _xlpm.desiredPercentage * _xlpm.currentPoint,
                                 (_xlpm.desiredPercentage * SUM(_xlpm.inputPoints, _xlpm.remainingPoints) - SUM(_xlpm.inputScores)) / SUM(_xlpm.remainingPoints) * _xlpm.currentPoint
                                 ),
                       IF(_xlfn.ISFORMULA(_xlpm.currentScore) * (_xlpm.label &lt;&gt; ""), _xlpm.calculation, "")
                  )
             )),
        ""
     )
)</f>
        <v/>
      </c>
      <c r="G1" s="25">
        <v>96</v>
      </c>
      <c r="H1" s="5">
        <v>100</v>
      </c>
      <c r="I1" s="28"/>
    </row>
    <row r="2" spans="1:29" ht="14.7" customHeight="1" x14ac:dyDescent="0.4">
      <c r="A2" s="224" t="s">
        <v>11</v>
      </c>
      <c r="B2" s="225"/>
      <c r="C2" s="225"/>
      <c r="D2" s="225"/>
      <c r="E2" s="225"/>
      <c r="F2" s="23" t="str">
        <f ca="1"/>
        <v/>
      </c>
      <c r="G2" s="26">
        <v>80</v>
      </c>
      <c r="H2" s="6">
        <v>100</v>
      </c>
      <c r="I2" s="28"/>
      <c r="P2" s="219" t="s">
        <v>12</v>
      </c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1"/>
    </row>
    <row r="3" spans="1:29" x14ac:dyDescent="0.4">
      <c r="A3" s="224" t="s">
        <v>13</v>
      </c>
      <c r="B3" s="225"/>
      <c r="C3" s="225"/>
      <c r="D3" s="225"/>
      <c r="E3" s="225"/>
      <c r="F3" s="23">
        <f ca="1"/>
        <v>89.367272727272734</v>
      </c>
      <c r="G3" s="26">
        <f>I3</f>
        <v>80</v>
      </c>
      <c r="H3" s="6">
        <v>100</v>
      </c>
      <c r="I3" s="28">
        <v>80</v>
      </c>
      <c r="O3" s="87"/>
      <c r="P3" s="35" t="s">
        <v>14</v>
      </c>
      <c r="Q3" s="36" t="s">
        <v>15</v>
      </c>
      <c r="R3" s="37" t="s">
        <v>16</v>
      </c>
      <c r="S3" s="45" t="s">
        <v>17</v>
      </c>
      <c r="T3" s="40" t="s">
        <v>18</v>
      </c>
      <c r="U3" s="42" t="s">
        <v>19</v>
      </c>
      <c r="V3" s="44" t="s">
        <v>20</v>
      </c>
      <c r="W3" s="43" t="s">
        <v>21</v>
      </c>
      <c r="X3" s="41" t="s">
        <v>22</v>
      </c>
      <c r="Y3" s="39" t="s">
        <v>23</v>
      </c>
      <c r="Z3" s="46" t="s">
        <v>24</v>
      </c>
      <c r="AA3" s="95" t="s">
        <v>17</v>
      </c>
      <c r="AB3" s="38" t="s">
        <v>25</v>
      </c>
    </row>
    <row r="4" spans="1:29" x14ac:dyDescent="0.4">
      <c r="A4" s="226" t="s">
        <v>26</v>
      </c>
      <c r="B4" s="227"/>
      <c r="C4" s="227"/>
      <c r="D4" s="227"/>
      <c r="E4" s="227"/>
      <c r="F4" s="23" t="str">
        <f ca="1"/>
        <v/>
      </c>
      <c r="G4" s="26">
        <v>47</v>
      </c>
      <c r="H4" s="6">
        <v>50</v>
      </c>
      <c r="I4" s="28"/>
      <c r="O4" s="87" t="s">
        <v>27</v>
      </c>
      <c r="P4" s="47" t="s">
        <v>28</v>
      </c>
      <c r="Q4" s="48" t="s">
        <v>29</v>
      </c>
      <c r="R4" s="49" t="s">
        <v>30</v>
      </c>
      <c r="S4" s="57" t="s">
        <v>31</v>
      </c>
      <c r="T4" s="52" t="s">
        <v>32</v>
      </c>
      <c r="U4" s="54" t="s">
        <v>33</v>
      </c>
      <c r="V4" s="56" t="s">
        <v>34</v>
      </c>
      <c r="W4" s="55" t="s">
        <v>35</v>
      </c>
      <c r="X4" s="53" t="s">
        <v>36</v>
      </c>
      <c r="Y4" s="51" t="s">
        <v>37</v>
      </c>
      <c r="Z4" s="58" t="s">
        <v>38</v>
      </c>
      <c r="AA4" s="99" t="s">
        <v>39</v>
      </c>
      <c r="AB4" s="50" t="s">
        <v>40</v>
      </c>
      <c r="AC4" s="164" t="s">
        <v>41</v>
      </c>
    </row>
    <row r="5" spans="1:29" x14ac:dyDescent="0.4">
      <c r="A5" s="181" t="s">
        <v>42</v>
      </c>
      <c r="B5" s="182"/>
      <c r="C5" s="182"/>
      <c r="D5" s="182"/>
      <c r="E5" s="182"/>
      <c r="F5" s="23" t="str">
        <f ca="1"/>
        <v/>
      </c>
      <c r="G5" s="26">
        <v>16</v>
      </c>
      <c r="H5" s="6">
        <f>H4</f>
        <v>50</v>
      </c>
      <c r="I5" s="28"/>
      <c r="O5" s="87" t="s">
        <v>43</v>
      </c>
      <c r="P5" s="59" t="s">
        <v>44</v>
      </c>
      <c r="Q5" s="60" t="s">
        <v>45</v>
      </c>
      <c r="R5" s="61" t="s">
        <v>46</v>
      </c>
      <c r="S5" s="96" t="s">
        <v>47</v>
      </c>
      <c r="T5" s="64" t="s">
        <v>48</v>
      </c>
      <c r="U5" s="66" t="s">
        <v>49</v>
      </c>
      <c r="V5" s="68" t="s">
        <v>50</v>
      </c>
      <c r="W5" s="67" t="s">
        <v>51</v>
      </c>
      <c r="X5" s="65" t="s">
        <v>52</v>
      </c>
      <c r="Y5" s="63" t="s">
        <v>53</v>
      </c>
      <c r="Z5" s="97" t="s">
        <v>54</v>
      </c>
      <c r="AA5" s="114" t="s">
        <v>55</v>
      </c>
      <c r="AB5" s="62" t="s">
        <v>56</v>
      </c>
      <c r="AC5" s="164" t="s">
        <v>57</v>
      </c>
    </row>
    <row r="6" spans="1:29" x14ac:dyDescent="0.4">
      <c r="A6" s="181" t="s">
        <v>58</v>
      </c>
      <c r="B6" s="182"/>
      <c r="C6" s="182"/>
      <c r="D6" s="182"/>
      <c r="E6" s="182"/>
      <c r="F6" s="23" t="str">
        <f ca="1"/>
        <v/>
      </c>
      <c r="G6" s="26">
        <v>44</v>
      </c>
      <c r="H6" s="6">
        <f>H5</f>
        <v>50</v>
      </c>
      <c r="I6" s="28"/>
      <c r="O6" s="87" t="s">
        <v>59</v>
      </c>
      <c r="P6" s="69" t="s">
        <v>60</v>
      </c>
      <c r="Q6" s="70" t="s">
        <v>61</v>
      </c>
      <c r="R6" s="71" t="s">
        <v>62</v>
      </c>
      <c r="S6" s="79" t="s">
        <v>63</v>
      </c>
      <c r="T6" s="74" t="s">
        <v>64</v>
      </c>
      <c r="U6" s="76" t="s">
        <v>65</v>
      </c>
      <c r="V6" s="78" t="s">
        <v>66</v>
      </c>
      <c r="W6" s="77" t="s">
        <v>67</v>
      </c>
      <c r="X6" s="75" t="s">
        <v>68</v>
      </c>
      <c r="Y6" s="73" t="s">
        <v>69</v>
      </c>
      <c r="Z6" s="98" t="s">
        <v>70</v>
      </c>
      <c r="AA6" s="115" t="s">
        <v>71</v>
      </c>
      <c r="AB6" s="72" t="s">
        <v>72</v>
      </c>
      <c r="AC6" s="164" t="s">
        <v>73</v>
      </c>
    </row>
    <row r="7" spans="1:29" x14ac:dyDescent="0.4">
      <c r="A7" s="181" t="s">
        <v>74</v>
      </c>
      <c r="B7" s="182"/>
      <c r="C7" s="182"/>
      <c r="D7" s="182"/>
      <c r="E7" s="182"/>
      <c r="F7" s="23" t="str">
        <f ca="1"/>
        <v/>
      </c>
      <c r="G7" s="26">
        <v>0</v>
      </c>
      <c r="H7" s="6">
        <f>H6</f>
        <v>50</v>
      </c>
      <c r="I7" s="28"/>
      <c r="O7" s="87"/>
      <c r="P7" s="80" t="s">
        <v>75</v>
      </c>
      <c r="Q7" s="81" t="s">
        <v>76</v>
      </c>
      <c r="R7" s="82" t="s">
        <v>77</v>
      </c>
      <c r="S7" s="100" t="s">
        <v>78</v>
      </c>
      <c r="T7" s="101" t="s">
        <v>79</v>
      </c>
      <c r="U7" s="102" t="s">
        <v>80</v>
      </c>
      <c r="V7" s="103" t="s">
        <v>81</v>
      </c>
      <c r="W7" s="104" t="s">
        <v>82</v>
      </c>
      <c r="X7" s="105" t="s">
        <v>83</v>
      </c>
      <c r="Y7" s="106" t="s">
        <v>84</v>
      </c>
      <c r="Z7" s="118" t="s">
        <v>85</v>
      </c>
      <c r="AA7" s="116" t="s">
        <v>86</v>
      </c>
      <c r="AB7" s="83" t="s">
        <v>87</v>
      </c>
      <c r="AC7" s="164" t="s">
        <v>88</v>
      </c>
    </row>
    <row r="8" spans="1:29" x14ac:dyDescent="0.4">
      <c r="A8" s="181" t="s">
        <v>89</v>
      </c>
      <c r="B8" s="182"/>
      <c r="C8" s="182"/>
      <c r="D8" s="182"/>
      <c r="E8" s="182"/>
      <c r="F8" s="23" t="str">
        <f ca="1"/>
        <v/>
      </c>
      <c r="G8" s="26">
        <v>49</v>
      </c>
      <c r="H8" s="6">
        <f>H7</f>
        <v>50</v>
      </c>
      <c r="I8" s="28"/>
      <c r="O8" s="87"/>
      <c r="P8" s="48">
        <v>808080</v>
      </c>
      <c r="Q8" s="84" t="s">
        <v>90</v>
      </c>
      <c r="R8" s="85" t="s">
        <v>91</v>
      </c>
      <c r="S8" s="107" t="s">
        <v>92</v>
      </c>
      <c r="T8" s="108" t="s">
        <v>93</v>
      </c>
      <c r="U8" s="109" t="s">
        <v>94</v>
      </c>
      <c r="V8" s="110" t="s">
        <v>95</v>
      </c>
      <c r="W8" s="111" t="s">
        <v>96</v>
      </c>
      <c r="X8" s="112" t="s">
        <v>97</v>
      </c>
      <c r="Y8" s="113" t="s">
        <v>98</v>
      </c>
      <c r="Z8" s="119">
        <v>473980</v>
      </c>
      <c r="AA8" s="117" t="s">
        <v>99</v>
      </c>
      <c r="AB8" s="86" t="s">
        <v>100</v>
      </c>
      <c r="AC8" s="164" t="s">
        <v>101</v>
      </c>
    </row>
    <row r="9" spans="1:29" x14ac:dyDescent="0.4">
      <c r="A9" s="181" t="s">
        <v>102</v>
      </c>
      <c r="B9" s="182"/>
      <c r="C9" s="182"/>
      <c r="D9" s="182"/>
      <c r="E9" s="182"/>
      <c r="F9" s="23" t="str">
        <f ca="1"/>
        <v/>
      </c>
      <c r="G9" s="26">
        <v>20</v>
      </c>
      <c r="H9" s="6">
        <v>20</v>
      </c>
      <c r="I9" s="28"/>
      <c r="AB9" s="88" t="s">
        <v>103</v>
      </c>
      <c r="AC9" s="164" t="s">
        <v>104</v>
      </c>
    </row>
    <row r="10" spans="1:29" x14ac:dyDescent="0.4">
      <c r="A10" s="181" t="s">
        <v>105</v>
      </c>
      <c r="B10" s="182"/>
      <c r="C10" s="182"/>
      <c r="D10" s="182"/>
      <c r="E10" s="182"/>
      <c r="F10" s="23" t="str">
        <f ca="1"/>
        <v/>
      </c>
      <c r="G10" s="26">
        <v>15</v>
      </c>
      <c r="H10" s="6">
        <f>H9</f>
        <v>20</v>
      </c>
      <c r="I10" s="28"/>
    </row>
    <row r="11" spans="1:29" x14ac:dyDescent="0.4">
      <c r="A11" s="181" t="s">
        <v>106</v>
      </c>
      <c r="B11" s="182"/>
      <c r="C11" s="182"/>
      <c r="D11" s="182"/>
      <c r="E11" s="182"/>
      <c r="F11" s="23" t="str">
        <f ca="1"/>
        <v/>
      </c>
      <c r="G11" s="26">
        <v>20</v>
      </c>
      <c r="H11" s="6">
        <f t="shared" ref="H11:H19" si="0">H10</f>
        <v>20</v>
      </c>
      <c r="I11" s="28"/>
    </row>
    <row r="12" spans="1:29" x14ac:dyDescent="0.4">
      <c r="A12" s="181" t="s">
        <v>107</v>
      </c>
      <c r="B12" s="182"/>
      <c r="C12" s="182"/>
      <c r="D12" s="182"/>
      <c r="E12" s="182"/>
      <c r="F12" s="23" t="str">
        <f ca="1"/>
        <v/>
      </c>
      <c r="G12" s="26">
        <v>16</v>
      </c>
      <c r="H12" s="6">
        <f t="shared" si="0"/>
        <v>20</v>
      </c>
      <c r="I12" s="28"/>
    </row>
    <row r="13" spans="1:29" x14ac:dyDescent="0.4">
      <c r="A13" s="181" t="s">
        <v>108</v>
      </c>
      <c r="B13" s="182"/>
      <c r="C13" s="182"/>
      <c r="D13" s="182"/>
      <c r="E13" s="182"/>
      <c r="F13" s="23" t="str">
        <f ca="1"/>
        <v/>
      </c>
      <c r="G13" s="26">
        <v>16</v>
      </c>
      <c r="H13" s="6">
        <f t="shared" si="0"/>
        <v>20</v>
      </c>
      <c r="I13" s="28"/>
    </row>
    <row r="14" spans="1:29" ht="14.7" customHeight="1" x14ac:dyDescent="0.4">
      <c r="A14" s="181" t="s">
        <v>109</v>
      </c>
      <c r="B14" s="182"/>
      <c r="C14" s="182"/>
      <c r="D14" s="182"/>
      <c r="E14" s="182"/>
      <c r="F14" s="23" t="str">
        <f ca="1"/>
        <v/>
      </c>
      <c r="G14" s="26">
        <v>13</v>
      </c>
      <c r="H14" s="6">
        <f t="shared" si="0"/>
        <v>20</v>
      </c>
      <c r="I14" s="28"/>
    </row>
    <row r="15" spans="1:29" ht="14.7" customHeight="1" x14ac:dyDescent="0.4">
      <c r="A15" s="181" t="s">
        <v>110</v>
      </c>
      <c r="B15" s="182"/>
      <c r="C15" s="182"/>
      <c r="D15" s="182"/>
      <c r="E15" s="182"/>
      <c r="F15" s="23" t="str">
        <f ca="1"/>
        <v/>
      </c>
      <c r="G15" s="26">
        <v>0</v>
      </c>
      <c r="H15" s="6">
        <f t="shared" si="0"/>
        <v>20</v>
      </c>
      <c r="I15" s="28"/>
    </row>
    <row r="16" spans="1:29" ht="14.7" customHeight="1" x14ac:dyDescent="0.4">
      <c r="A16" s="181" t="s">
        <v>111</v>
      </c>
      <c r="B16" s="182"/>
      <c r="C16" s="182"/>
      <c r="D16" s="182"/>
      <c r="E16" s="182"/>
      <c r="F16" s="23" t="str">
        <f ca="1"/>
        <v/>
      </c>
      <c r="G16" s="26">
        <v>20</v>
      </c>
      <c r="H16" s="6">
        <f t="shared" si="0"/>
        <v>20</v>
      </c>
      <c r="I16" s="28"/>
    </row>
    <row r="17" spans="1:9" ht="14.7" customHeight="1" x14ac:dyDescent="0.4">
      <c r="A17" s="181" t="s">
        <v>112</v>
      </c>
      <c r="B17" s="182"/>
      <c r="C17" s="182"/>
      <c r="D17" s="182"/>
      <c r="E17" s="182"/>
      <c r="F17" s="23" t="str">
        <f ca="1"/>
        <v/>
      </c>
      <c r="G17" s="26">
        <v>20</v>
      </c>
      <c r="H17" s="6">
        <f t="shared" si="0"/>
        <v>20</v>
      </c>
      <c r="I17" s="28"/>
    </row>
    <row r="18" spans="1:9" ht="14.7" customHeight="1" x14ac:dyDescent="0.4">
      <c r="A18" s="181" t="s">
        <v>113</v>
      </c>
      <c r="B18" s="182"/>
      <c r="C18" s="182"/>
      <c r="D18" s="182"/>
      <c r="E18" s="182"/>
      <c r="F18" s="23">
        <f ca="1"/>
        <v>35.760000000000105</v>
      </c>
      <c r="G18" s="26">
        <f t="shared" ref="G18:G19" si="1">I18</f>
        <v>10</v>
      </c>
      <c r="H18" s="6">
        <f t="shared" si="0"/>
        <v>20</v>
      </c>
      <c r="I18" s="28">
        <v>10</v>
      </c>
    </row>
    <row r="19" spans="1:9" ht="14.7" customHeight="1" x14ac:dyDescent="0.4">
      <c r="A19" s="181" t="s">
        <v>114</v>
      </c>
      <c r="B19" s="182"/>
      <c r="C19" s="182"/>
      <c r="D19" s="182"/>
      <c r="E19" s="182"/>
      <c r="F19" s="23">
        <f ca="1"/>
        <v>35.760000000000105</v>
      </c>
      <c r="G19" s="26">
        <f t="shared" si="1"/>
        <v>10</v>
      </c>
      <c r="H19" s="6">
        <f t="shared" si="0"/>
        <v>20</v>
      </c>
      <c r="I19" s="28">
        <v>10</v>
      </c>
    </row>
    <row r="20" spans="1:9" ht="14.7" customHeight="1" x14ac:dyDescent="0.4">
      <c r="A20" s="181" t="s">
        <v>115</v>
      </c>
      <c r="B20" s="182"/>
      <c r="C20" s="182"/>
      <c r="D20" s="182"/>
      <c r="E20" s="182"/>
      <c r="F20" s="23" t="str">
        <f ca="1"/>
        <v/>
      </c>
      <c r="G20" s="26">
        <v>92</v>
      </c>
      <c r="H20" s="6">
        <v>100</v>
      </c>
      <c r="I20" s="28"/>
    </row>
    <row r="21" spans="1:9" ht="14.7" customHeight="1" x14ac:dyDescent="0.4">
      <c r="A21" s="181" t="s">
        <v>116</v>
      </c>
      <c r="B21" s="182"/>
      <c r="C21" s="182"/>
      <c r="D21" s="182"/>
      <c r="E21" s="182"/>
      <c r="F21" s="23" t="str">
        <f ca="1"/>
        <v/>
      </c>
      <c r="G21" s="26">
        <v>94</v>
      </c>
      <c r="H21" s="6">
        <f>H20</f>
        <v>100</v>
      </c>
      <c r="I21" s="28"/>
    </row>
    <row r="22" spans="1:9" ht="14.7" customHeight="1" x14ac:dyDescent="0.4">
      <c r="A22" s="181" t="s">
        <v>117</v>
      </c>
      <c r="B22" s="182"/>
      <c r="C22" s="182"/>
      <c r="D22" s="182"/>
      <c r="E22" s="182"/>
      <c r="F22" s="23" t="str">
        <f ca="1"/>
        <v/>
      </c>
      <c r="G22" s="26">
        <v>80</v>
      </c>
      <c r="H22" s="6">
        <f t="shared" ref="H22:H30" si="2">H21</f>
        <v>100</v>
      </c>
      <c r="I22" s="28"/>
    </row>
    <row r="23" spans="1:9" ht="14.7" customHeight="1" x14ac:dyDescent="0.4">
      <c r="A23" s="181" t="s">
        <v>118</v>
      </c>
      <c r="B23" s="182"/>
      <c r="C23" s="182"/>
      <c r="D23" s="182"/>
      <c r="E23" s="182"/>
      <c r="F23" s="23" t="str">
        <f ca="1"/>
        <v/>
      </c>
      <c r="G23" s="26">
        <v>100</v>
      </c>
      <c r="H23" s="6">
        <f t="shared" si="2"/>
        <v>100</v>
      </c>
      <c r="I23" s="28"/>
    </row>
    <row r="24" spans="1:9" ht="14.7" customHeight="1" x14ac:dyDescent="0.4">
      <c r="A24" s="181" t="s">
        <v>119</v>
      </c>
      <c r="B24" s="182"/>
      <c r="C24" s="182"/>
      <c r="D24" s="182"/>
      <c r="E24" s="182"/>
      <c r="F24" s="23" t="str">
        <f ca="1"/>
        <v/>
      </c>
      <c r="G24" s="26">
        <v>0</v>
      </c>
      <c r="H24" s="6">
        <f t="shared" si="2"/>
        <v>100</v>
      </c>
      <c r="I24" s="28"/>
    </row>
    <row r="25" spans="1:9" ht="14.7" customHeight="1" x14ac:dyDescent="0.4">
      <c r="A25" s="181" t="s">
        <v>120</v>
      </c>
      <c r="B25" s="182"/>
      <c r="C25" s="182"/>
      <c r="D25" s="182"/>
      <c r="E25" s="182"/>
      <c r="F25" s="23" t="str">
        <f ca="1"/>
        <v/>
      </c>
      <c r="G25" s="26">
        <v>0</v>
      </c>
      <c r="H25" s="6">
        <f t="shared" si="2"/>
        <v>100</v>
      </c>
      <c r="I25" s="28"/>
    </row>
    <row r="26" spans="1:9" ht="14.7" customHeight="1" x14ac:dyDescent="0.4">
      <c r="A26" s="181" t="s">
        <v>121</v>
      </c>
      <c r="B26" s="182"/>
      <c r="C26" s="182"/>
      <c r="D26" s="182"/>
      <c r="E26" s="182"/>
      <c r="F26" s="23" t="str">
        <f ca="1"/>
        <v/>
      </c>
      <c r="G26" s="26">
        <v>100</v>
      </c>
      <c r="H26" s="6">
        <f t="shared" si="2"/>
        <v>100</v>
      </c>
      <c r="I26" s="28"/>
    </row>
    <row r="27" spans="1:9" ht="14.7" customHeight="1" x14ac:dyDescent="0.4">
      <c r="A27" s="181" t="s">
        <v>122</v>
      </c>
      <c r="B27" s="182"/>
      <c r="C27" s="182"/>
      <c r="D27" s="182"/>
      <c r="E27" s="182"/>
      <c r="F27" s="23" t="str">
        <f ca="1"/>
        <v/>
      </c>
      <c r="G27" s="26">
        <v>100</v>
      </c>
      <c r="H27" s="6">
        <f t="shared" si="2"/>
        <v>100</v>
      </c>
      <c r="I27" s="28"/>
    </row>
    <row r="28" spans="1:9" ht="14.7" customHeight="1" x14ac:dyDescent="0.4">
      <c r="A28" s="181" t="s">
        <v>123</v>
      </c>
      <c r="B28" s="182"/>
      <c r="C28" s="182"/>
      <c r="D28" s="182"/>
      <c r="E28" s="182"/>
      <c r="F28" s="23">
        <f ca="1"/>
        <v>87.244444444444298</v>
      </c>
      <c r="G28" s="26">
        <f>I28</f>
        <v>30</v>
      </c>
      <c r="H28" s="6">
        <f t="shared" si="2"/>
        <v>100</v>
      </c>
      <c r="I28" s="28">
        <v>30</v>
      </c>
    </row>
    <row r="29" spans="1:9" ht="14.7" customHeight="1" x14ac:dyDescent="0.4">
      <c r="A29" s="181" t="s">
        <v>124</v>
      </c>
      <c r="B29" s="182"/>
      <c r="C29" s="182"/>
      <c r="D29" s="182"/>
      <c r="E29" s="182"/>
      <c r="F29" s="23">
        <f ca="1"/>
        <v>87.244444444444298</v>
      </c>
      <c r="G29" s="26">
        <f>I29</f>
        <v>30</v>
      </c>
      <c r="H29" s="6">
        <f t="shared" si="2"/>
        <v>100</v>
      </c>
      <c r="I29" s="28">
        <v>30</v>
      </c>
    </row>
    <row r="30" spans="1:9" ht="14.7" customHeight="1" x14ac:dyDescent="0.4">
      <c r="A30" s="181" t="s">
        <v>125</v>
      </c>
      <c r="B30" s="182"/>
      <c r="C30" s="182"/>
      <c r="D30" s="182"/>
      <c r="E30" s="182"/>
      <c r="F30" s="23">
        <f ca="1"/>
        <v>87.244444444444298</v>
      </c>
      <c r="G30" s="26">
        <f>I30</f>
        <v>30</v>
      </c>
      <c r="H30" s="6">
        <f t="shared" si="2"/>
        <v>100</v>
      </c>
      <c r="I30" s="28">
        <v>30</v>
      </c>
    </row>
    <row r="31" spans="1:9" x14ac:dyDescent="0.4">
      <c r="A31" s="7"/>
      <c r="B31" s="8"/>
      <c r="C31" s="8"/>
      <c r="D31" s="8"/>
      <c r="E31" s="8"/>
      <c r="F31" s="8"/>
      <c r="G31" s="8"/>
      <c r="H31" s="9"/>
      <c r="I31" s="28"/>
    </row>
    <row r="32" spans="1:9" x14ac:dyDescent="0.4">
      <c r="A32" s="10" t="s">
        <v>1</v>
      </c>
      <c r="B32" s="1">
        <v>93</v>
      </c>
      <c r="C32" s="8"/>
      <c r="D32" s="11" cm="1">
        <f t="array" aca="1" ref="D32:D41" ca="1">_xlfn.LET(
     _xlpm.buttonGrade, F42:F43,
          _xlpm.one,INDEX(_xlpm.buttonGrade, 1, 1),
          _xlpm.letterGrade, INDIRECT(ADDRESS(ROW(_xlpm.one), COLUMN(_xlpm.one), 4)),
          _xlpm.buttonPressed, INDIRECT(ADDRESS(ROW(INDEX(_xlpm.buttonGrade, 2, 1)), COLUMN(_xlpm.one), 4)),
     _xlpm.scoreAvg, G32:H41,
          _xlpm.score, INDEX(_xlpm.scoreAvg, 0, 1),
          _xlpm.points, INDEX(_xlpm.scoreAvg, 0, 2),
     _xlpm.gradeScale, A32:B40,
     IFERROR(
          IF(_xlpm.letterGrade,
               (VLOOKUP(_xlpm.buttonPressed, _xlpm.gradeScale, 2, FALSE) - (SUM(_xlpm.score) - _xlpm.score)) / _xlpm.points,
               ""
               ),
          ""
          )
     )</f>
        <v>1.0770909090909093</v>
      </c>
      <c r="E32" s="12" t="str" cm="1">
        <f t="array" aca="1" ref="E32:E37" ca="1">_xlfn.LET(
     _xlpm.dataGradebookTable, INDIRECT(A41),
          _xlpm.assignments, INDEX(_xlpm.dataGradebookTable, 0, 1),
          _xlpm.trimAssignments, _xlfn._xlws.FILTER(_xlpm.assignments, _xlpm.assignments &lt;&gt; ""),
          _xlpm.labels, IFERROR(_xlfn.TEXTBEFORE(_xlpm.trimAssignments, " "), _xlpm.trimAssignments),
     _xlfn.UNIQUE(_xlfn._xlws.FILTER(_xlpm.labels, _xlpm.labels &lt;&gt; ""))
     )</f>
        <v>EXAM1</v>
      </c>
      <c r="F32" s="12"/>
      <c r="G32" s="13" cm="1">
        <f t="array" aca="1" ref="G32:G41" ca="1">_xlfn.LET(
     _xlpm.gradeBreakdownTable, E32:H41,
          _xlpm.labelList, INDEX(_xlpm.gradeBreakdownTable, 0, 1),
          _xlpm.weight, INDEX(_xlpm.gradeBreakdownTable, 0, COLUMNS(_xlpm.gradeBreakdownTable)),
     _xlpm.dataGradebookTable, INDIRECT(A41),
          _xlpm.score, INDEX(_xlpm.dataGradebookTable, 0, COLUMNS(_xlpm.dataGradebookTable) - 1),
          _xlpm.points, INDEX(_xlpm.dataGradebookTable, 0, COLUMNS(_xlpm.dataGradebookTable)),
          _xlpm.labels, IFERROR(
                    _xlfn.TEXTBEFORE(INDEX(_xlpm.dataGradebookTable, 0, 1)," "),
                    INDEX(_xlpm.dataGradebookTable, 0, 1)
                    ),
     _xlfn.BYROW(_xlpm.labelList,
          _xlfn.LAMBDA(_xlpm.label,
               IF(_xlpm.label &lt;&gt; "",
                    _xlfn.LET(
                         _xlpm.idx, ROW(_xlpm.label) - ROW(INDEX(_xlpm.labelList, 1, 1)) + 1,
                         _xlpm.labelScores, _xlfn._xlws.FILTER(_xlpm.score, _xlpm.labels = _xlpm.label),
                         _xlpm.labelPoints, _xlfn._xlws.FILTER(_xlpm.points, _xlpm.labels = _xlpm.label),
                         IF(SUM(_xlpm.labelPoints) = 0,
                              "",
                              SUM(_xlpm.labelScores) / SUM(_xlpm.labelPoints) * INDEX(_xlpm.weight, _xlpm.idx)
                              )
                         ),
                    ""
                    )
               )
          )
     )</f>
        <v>19.2</v>
      </c>
      <c r="H32" s="14">
        <v>20</v>
      </c>
      <c r="I32" s="28"/>
    </row>
    <row r="33" spans="1:9" x14ac:dyDescent="0.4">
      <c r="A33" s="15" t="s">
        <v>2</v>
      </c>
      <c r="B33" s="2">
        <v>90</v>
      </c>
      <c r="C33" s="8"/>
      <c r="D33" s="11">
        <f ca="1"/>
        <v>0.91709090909090918</v>
      </c>
      <c r="E33" s="12" t="str">
        <f ca="1"/>
        <v>EXAM2</v>
      </c>
      <c r="F33" s="12"/>
      <c r="G33" s="13">
        <f ca="1"/>
        <v>16</v>
      </c>
      <c r="H33" s="14">
        <v>20</v>
      </c>
      <c r="I33" s="28"/>
    </row>
    <row r="34" spans="1:9" x14ac:dyDescent="0.4">
      <c r="A34" s="15" t="s">
        <v>3</v>
      </c>
      <c r="B34" s="2">
        <v>87</v>
      </c>
      <c r="C34" s="8"/>
      <c r="D34" s="11">
        <f ca="1"/>
        <v>0.8936727272727274</v>
      </c>
      <c r="E34" s="12" t="str">
        <f ca="1"/>
        <v>FINAL</v>
      </c>
      <c r="F34" s="12"/>
      <c r="G34" s="13">
        <f ca="1"/>
        <v>20</v>
      </c>
      <c r="H34" s="14">
        <v>25</v>
      </c>
      <c r="I34" s="28"/>
    </row>
    <row r="35" spans="1:9" x14ac:dyDescent="0.4">
      <c r="A35" s="15" t="s">
        <v>4</v>
      </c>
      <c r="B35" s="2">
        <v>83</v>
      </c>
      <c r="C35" s="8"/>
      <c r="D35" s="11">
        <f ca="1"/>
        <v>0.85818181818181782</v>
      </c>
      <c r="E35" s="12" t="str">
        <f ca="1"/>
        <v>Lab</v>
      </c>
      <c r="F35" s="12"/>
      <c r="G35" s="13">
        <f ca="1"/>
        <v>6.24</v>
      </c>
      <c r="H35" s="14">
        <v>10</v>
      </c>
      <c r="I35" s="28"/>
    </row>
    <row r="36" spans="1:9" x14ac:dyDescent="0.4">
      <c r="A36" s="15" t="s">
        <v>5</v>
      </c>
      <c r="B36" s="2">
        <v>80</v>
      </c>
      <c r="C36" s="8"/>
      <c r="D36" s="11">
        <f ca="1"/>
        <v>0.96145454545454645</v>
      </c>
      <c r="E36" s="12" t="str">
        <f ca="1"/>
        <v>Quiz</v>
      </c>
      <c r="F36" s="12"/>
      <c r="G36" s="13">
        <f ca="1"/>
        <v>7.2727272727272734</v>
      </c>
      <c r="H36" s="14">
        <v>10</v>
      </c>
      <c r="I36" s="28"/>
    </row>
    <row r="37" spans="1:9" x14ac:dyDescent="0.4">
      <c r="A37" s="15" t="s">
        <v>6</v>
      </c>
      <c r="B37" s="2">
        <v>77</v>
      </c>
      <c r="C37" s="8"/>
      <c r="D37" s="11">
        <f ca="1"/>
        <v>0.75248484848484809</v>
      </c>
      <c r="E37" s="12" t="str">
        <f ca="1"/>
        <v>Homework</v>
      </c>
      <c r="F37" s="12"/>
      <c r="G37" s="13">
        <f ca="1"/>
        <v>8.9454545454545453</v>
      </c>
      <c r="H37" s="14">
        <v>15</v>
      </c>
      <c r="I37" s="28"/>
    </row>
    <row r="38" spans="1:9" x14ac:dyDescent="0.4">
      <c r="A38" s="15" t="s">
        <v>7</v>
      </c>
      <c r="B38" s="2">
        <v>70</v>
      </c>
      <c r="C38" s="8"/>
      <c r="D38" s="12" t="str">
        <f ca="1"/>
        <v/>
      </c>
      <c r="E38" s="12"/>
      <c r="F38" s="12"/>
      <c r="G38" s="16" t="str">
        <f ca="1"/>
        <v/>
      </c>
      <c r="H38" s="14"/>
      <c r="I38" s="28"/>
    </row>
    <row r="39" spans="1:9" x14ac:dyDescent="0.4">
      <c r="A39" s="15" t="s">
        <v>8</v>
      </c>
      <c r="B39" s="2">
        <v>60</v>
      </c>
      <c r="C39" s="8"/>
      <c r="D39" s="12" t="str">
        <f ca="1"/>
        <v/>
      </c>
      <c r="E39" s="12"/>
      <c r="F39" s="12"/>
      <c r="G39" s="16" t="str">
        <f ca="1"/>
        <v/>
      </c>
      <c r="H39" s="14"/>
      <c r="I39" s="28"/>
    </row>
    <row r="40" spans="1:9" x14ac:dyDescent="0.4">
      <c r="A40" s="17" t="s">
        <v>9</v>
      </c>
      <c r="B40" s="3">
        <v>0</v>
      </c>
      <c r="C40" s="8"/>
      <c r="D40" s="8" t="str">
        <f ca="1"/>
        <v/>
      </c>
      <c r="E40" s="12"/>
      <c r="F40" s="12"/>
      <c r="G40" s="8" t="str">
        <f ca="1"/>
        <v/>
      </c>
      <c r="H40" s="14"/>
      <c r="I40" s="28"/>
    </row>
    <row r="41" spans="1:9" x14ac:dyDescent="0.4">
      <c r="A41" s="18" t="str" cm="1">
        <f t="array" ref="A41">_xlfn.LET(
     _xlpm.gradebookTable,A1:H30,
          _xlpm.leftopPosition, ADDRESS(ROW(INDEX(_xlpm.gradebookTable,1,1)), COLUMN(INDEX(_xlpm.gradebookTable,1,1)), 4),
          _xlpm.rightbottomPosition, ADDRESS(ROW(INDEX(_xlpm.gradebookTable,ROWS(_xlpm.gradebookTable),1)), COLUMN(INDEX(_xlpm.gradebookTable,1,COLUMNS(_xlpm.gradebookTable))), 4),
     _xlpm.leftopPosition &amp; ":" &amp; _xlpm.rightbottomPosition
     )</f>
        <v>A1:H30</v>
      </c>
      <c r="B41" s="12"/>
      <c r="C41" s="8"/>
      <c r="D41" s="8" t="str">
        <f ca="1"/>
        <v/>
      </c>
      <c r="E41" s="8"/>
      <c r="F41" s="8"/>
      <c r="G41" s="8" t="str">
        <f ca="1"/>
        <v/>
      </c>
      <c r="H41" s="14"/>
      <c r="I41" s="28"/>
    </row>
    <row r="42" spans="1:9" x14ac:dyDescent="0.4">
      <c r="A42" s="7"/>
      <c r="B42" s="8"/>
      <c r="C42" s="8"/>
      <c r="D42" s="8"/>
      <c r="E42" s="8"/>
      <c r="F42" s="4" t="b">
        <v>1</v>
      </c>
      <c r="G42" s="27" cm="1">
        <f t="array" aca="1" ref="G42:H42" ca="1">_xlfn.BYCOL(G32:H41, _xlfn.LAMBDA(_xlpm.col, SUM(_xlpm.col)))</f>
        <v>77.658181818181816</v>
      </c>
      <c r="H42" s="19">
        <f ca="1"/>
        <v>100</v>
      </c>
      <c r="I42" s="28"/>
    </row>
    <row r="43" spans="1:9" x14ac:dyDescent="0.4">
      <c r="A43" s="20"/>
      <c r="B43" s="21"/>
      <c r="C43" s="21"/>
      <c r="D43" s="21"/>
      <c r="E43" s="21"/>
      <c r="F43" s="24" t="s">
        <v>5</v>
      </c>
      <c r="G43" s="183" t="str" cm="1">
        <f t="array" aca="1" ref="G43" ca="1">_xlfn.LET(
     _xlpm.avgFinalScore, G42,
     _xlpm.gradeSCale, A32:B40,
     _xlpm.letterGrade, INDEX(_xlpm.gradeSCale,0,1),
     _xlpm.gradingRubric, INDEX(_xlpm.gradeSCale,0,2),
     _xlfn.XLOOKUP(_xlpm.avgFinalScore, _xlpm.gradingRubric, _xlpm.letterGrade, 0, -1)
     )</f>
        <v>C+</v>
      </c>
      <c r="H43" s="184"/>
      <c r="I43" s="28"/>
    </row>
  </sheetData>
  <mergeCells count="32">
    <mergeCell ref="G43:H43"/>
    <mergeCell ref="A25:E25"/>
    <mergeCell ref="A26:E26"/>
    <mergeCell ref="A27:E27"/>
    <mergeCell ref="A28:E28"/>
    <mergeCell ref="A29:E29"/>
    <mergeCell ref="A30:E30"/>
    <mergeCell ref="A24:E24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P2:AB2"/>
    <mergeCell ref="A12:E12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</mergeCells>
  <conditionalFormatting sqref="D32:D41">
    <cfRule type="expression" dxfId="8" priority="44">
      <formula>OR(D32&gt;1,D32&lt;0)</formula>
    </cfRule>
  </conditionalFormatting>
  <conditionalFormatting sqref="D32:E41">
    <cfRule type="expression" dxfId="7" priority="46">
      <formula>D32&lt;&gt;""</formula>
    </cfRule>
  </conditionalFormatting>
  <conditionalFormatting sqref="E32:E41">
    <cfRule type="expression" dxfId="6" priority="47">
      <formula>ISTEXT(E32)</formula>
    </cfRule>
  </conditionalFormatting>
  <conditionalFormatting sqref="F1:F30">
    <cfRule type="expression" dxfId="5" priority="43">
      <formula>OR(AND(ISNUMBER(F1),(F1&gt;H1)),F1&lt;0)</formula>
    </cfRule>
  </conditionalFormatting>
  <conditionalFormatting sqref="F32:F41">
    <cfRule type="expression" dxfId="4" priority="48">
      <formula>ISTEXT(E32)</formula>
    </cfRule>
  </conditionalFormatting>
  <conditionalFormatting sqref="F43">
    <cfRule type="expression" dxfId="3" priority="51">
      <formula>F42</formula>
    </cfRule>
  </conditionalFormatting>
  <conditionalFormatting sqref="G1:G30">
    <cfRule type="expression" dxfId="2" priority="2">
      <formula>NOT(_xlfn.ISFORMULA(G1))</formula>
    </cfRule>
  </conditionalFormatting>
  <conditionalFormatting sqref="G32:G41">
    <cfRule type="expression" dxfId="1" priority="49">
      <formula>ISTEXT(E32)</formula>
    </cfRule>
  </conditionalFormatting>
  <conditionalFormatting sqref="H32:H41">
    <cfRule type="expression" dxfId="0" priority="50">
      <formula>ISTEXT(E32)</formula>
    </cfRule>
  </conditionalFormatting>
  <dataValidations count="1">
    <dataValidation type="list" allowBlank="1" showInputMessage="1" showErrorMessage="1" sqref="F43" xr:uid="{5F0752F0-A70D-488C-9391-EE7F48652C40}">
      <formula1>A32:A40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kyanh</dc:creator>
  <cp:keywords/>
  <dc:description/>
  <cp:lastModifiedBy>Nguyen, Ky-Anh Tan</cp:lastModifiedBy>
  <cp:revision/>
  <dcterms:created xsi:type="dcterms:W3CDTF">2025-05-08T19:25:25Z</dcterms:created>
  <dcterms:modified xsi:type="dcterms:W3CDTF">2025-05-12T18:45:28Z</dcterms:modified>
  <cp:category/>
  <cp:contentStatus/>
</cp:coreProperties>
</file>