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4397c32e9161da8a/Desktop/"/>
    </mc:Choice>
  </mc:AlternateContent>
  <xr:revisionPtr revIDLastSave="874" documentId="8_{EB692550-0958-4A56-8375-30AB240D0EE8}" xr6:coauthVersionLast="47" xr6:coauthVersionMax="47" xr10:uidLastSave="{BBCC4A77-942D-4FCF-A32F-5DE17E91B529}"/>
  <bookViews>
    <workbookView xWindow="620" yWindow="1020" windowWidth="24110" windowHeight="13600" activeTab="1" xr2:uid="{CAE4A6E4-957A-4AF0-A750-91F194964427}"/>
  </bookViews>
  <sheets>
    <sheet name="ICOM vesion" sheetId="1" r:id="rId1"/>
    <sheet name="Post-Hotfix Comparis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469" i="2" l="1"/>
  <c r="F415" i="2"/>
  <c r="F423" i="2"/>
  <c r="B450" i="2" s="1"/>
  <c r="F426" i="2"/>
  <c r="F417" i="2"/>
  <c r="F420" i="2"/>
  <c r="F428" i="2"/>
  <c r="B455" i="2" s="1"/>
  <c r="F424" i="2"/>
  <c r="B437" i="2" s="1"/>
  <c r="F422" i="2"/>
  <c r="B456" i="2" s="1"/>
  <c r="F421" i="2"/>
  <c r="B448" i="2" s="1"/>
  <c r="B468" i="2" s="1"/>
  <c r="C468" i="2" s="1"/>
  <c r="F419" i="2"/>
  <c r="B447" i="2" s="1"/>
  <c r="F418" i="2"/>
  <c r="F416" i="2"/>
  <c r="B449" i="2" s="1"/>
  <c r="F414" i="2"/>
  <c r="F407" i="2"/>
  <c r="F408" i="2"/>
  <c r="F406" i="2"/>
  <c r="C403" i="2"/>
  <c r="F403" i="2"/>
  <c r="C413" i="2"/>
  <c r="C412" i="2"/>
  <c r="C411" i="2"/>
  <c r="C408" i="2"/>
  <c r="D408" i="2" s="1"/>
  <c r="C407" i="2"/>
  <c r="D407" i="2" s="1"/>
  <c r="C406" i="2"/>
  <c r="D406" i="2" s="1"/>
  <c r="D403" i="2"/>
  <c r="D403" i="1"/>
  <c r="H384" i="1"/>
  <c r="H346" i="1"/>
  <c r="H345" i="1"/>
  <c r="H333" i="1"/>
  <c r="H330" i="1"/>
  <c r="H294" i="1"/>
  <c r="H286" i="1"/>
  <c r="H273" i="1"/>
  <c r="H240" i="1"/>
  <c r="H219" i="1"/>
  <c r="H210" i="1"/>
  <c r="H146" i="1"/>
  <c r="H116" i="1"/>
  <c r="H111" i="1"/>
  <c r="H26" i="1"/>
  <c r="H406" i="1" s="1"/>
  <c r="H51" i="1"/>
  <c r="H82" i="1"/>
  <c r="H94" i="1"/>
  <c r="C419" i="1"/>
  <c r="C406" i="1"/>
  <c r="D406" i="1" s="1"/>
  <c r="G3" i="1" a="1"/>
  <c r="G3" i="1" s="1"/>
  <c r="G4" i="1" a="1"/>
  <c r="G4" i="1" s="1"/>
  <c r="G5" i="1" a="1"/>
  <c r="G5" i="1" s="1"/>
  <c r="G6" i="1" a="1"/>
  <c r="G6" i="1" s="1"/>
  <c r="G7" i="1" a="1"/>
  <c r="G7" i="1" s="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G20" i="1" a="1"/>
  <c r="G20" i="1" s="1"/>
  <c r="G21" i="1" a="1"/>
  <c r="G21" i="1" s="1"/>
  <c r="G22" i="1" a="1"/>
  <c r="G22" i="1"/>
  <c r="G23" i="1" a="1"/>
  <c r="G23" i="1" s="1"/>
  <c r="G24" i="1" a="1"/>
  <c r="G24" i="1" s="1"/>
  <c r="G25" i="1" a="1"/>
  <c r="G25" i="1" s="1"/>
  <c r="G26" i="1" a="1"/>
  <c r="G26" i="1" s="1"/>
  <c r="G27" i="1" a="1"/>
  <c r="G27" i="1" s="1"/>
  <c r="G28" i="1" a="1"/>
  <c r="G28" i="1"/>
  <c r="G29" i="1" a="1"/>
  <c r="G29" i="1" s="1"/>
  <c r="G30" i="1" a="1"/>
  <c r="G30" i="1" s="1"/>
  <c r="G31" i="1" a="1"/>
  <c r="G31" i="1" s="1"/>
  <c r="G32" i="1" a="1"/>
  <c r="G32" i="1"/>
  <c r="G33" i="1" a="1"/>
  <c r="G33" i="1" s="1"/>
  <c r="G34" i="1" a="1"/>
  <c r="G34" i="1" s="1"/>
  <c r="G35" i="1" a="1"/>
  <c r="G35" i="1" s="1"/>
  <c r="G36" i="1" a="1"/>
  <c r="G36" i="1" s="1"/>
  <c r="G37" i="1" a="1"/>
  <c r="G37" i="1" s="1"/>
  <c r="G38" i="1" a="1"/>
  <c r="G38" i="1" s="1"/>
  <c r="G39" i="1" a="1"/>
  <c r="G39" i="1" s="1"/>
  <c r="G40" i="1" a="1"/>
  <c r="G40" i="1" s="1"/>
  <c r="G41" i="1" a="1"/>
  <c r="G41" i="1" s="1"/>
  <c r="G42" i="1" a="1"/>
  <c r="G42" i="1" s="1"/>
  <c r="G43" i="1" a="1"/>
  <c r="G43" i="1" s="1"/>
  <c r="G44" i="1" a="1"/>
  <c r="G44" i="1" s="1"/>
  <c r="G45" i="1" a="1"/>
  <c r="G45" i="1" s="1"/>
  <c r="G46" i="1" a="1"/>
  <c r="G46" i="1" s="1"/>
  <c r="G47" i="1" a="1"/>
  <c r="G47" i="1" s="1"/>
  <c r="G48" i="1" a="1"/>
  <c r="G48" i="1"/>
  <c r="G49" i="1" a="1"/>
  <c r="G49" i="1"/>
  <c r="G50" i="1" a="1"/>
  <c r="G50" i="1" s="1"/>
  <c r="G51" i="1" a="1"/>
  <c r="G51" i="1" s="1"/>
  <c r="G52" i="1" a="1"/>
  <c r="G52" i="1" s="1"/>
  <c r="G53" i="1" a="1"/>
  <c r="G53" i="1" s="1"/>
  <c r="G54" i="1" a="1"/>
  <c r="G54" i="1" s="1"/>
  <c r="G55" i="1" a="1"/>
  <c r="G55" i="1" s="1"/>
  <c r="G56" i="1" a="1"/>
  <c r="G56" i="1" s="1"/>
  <c r="G57" i="1" a="1"/>
  <c r="G57" i="1" s="1"/>
  <c r="G58" i="1" a="1"/>
  <c r="G58" i="1"/>
  <c r="G59" i="1" a="1"/>
  <c r="G59" i="1" s="1"/>
  <c r="G60" i="1" a="1"/>
  <c r="G60" i="1" s="1"/>
  <c r="G61" i="1" a="1"/>
  <c r="G61" i="1" s="1"/>
  <c r="G62" i="1" a="1"/>
  <c r="G62" i="1" s="1"/>
  <c r="G63" i="1" a="1"/>
  <c r="G63" i="1" s="1"/>
  <c r="G64" i="1" a="1"/>
  <c r="G64" i="1" s="1"/>
  <c r="G65" i="1" a="1"/>
  <c r="G65" i="1" s="1"/>
  <c r="G66" i="1" a="1"/>
  <c r="G66" i="1"/>
  <c r="G67" i="1" a="1"/>
  <c r="G67" i="1" s="1"/>
  <c r="G68" i="1" a="1"/>
  <c r="G68" i="1" s="1"/>
  <c r="G69" i="1" a="1"/>
  <c r="G69" i="1" s="1"/>
  <c r="G70" i="1" a="1"/>
  <c r="G70" i="1" s="1"/>
  <c r="G71" i="1" a="1"/>
  <c r="G71" i="1" s="1"/>
  <c r="G72" i="1" a="1"/>
  <c r="G72" i="1" s="1"/>
  <c r="G73" i="1" a="1"/>
  <c r="G73" i="1" s="1"/>
  <c r="G74" i="1" a="1"/>
  <c r="G74" i="1" s="1"/>
  <c r="G75" i="1" a="1"/>
  <c r="G75" i="1" s="1"/>
  <c r="G76" i="1" a="1"/>
  <c r="G76" i="1" s="1"/>
  <c r="G77" i="1" a="1"/>
  <c r="G77" i="1" s="1"/>
  <c r="G78" i="1" a="1"/>
  <c r="G78" i="1" s="1"/>
  <c r="G79" i="1" a="1"/>
  <c r="G79" i="1" s="1"/>
  <c r="G80" i="1" a="1"/>
  <c r="G80" i="1"/>
  <c r="G81" i="1" a="1"/>
  <c r="G81" i="1" s="1"/>
  <c r="G82" i="1" a="1"/>
  <c r="G82" i="1" s="1"/>
  <c r="G83" i="1" a="1"/>
  <c r="G83" i="1" s="1"/>
  <c r="G84" i="1" a="1"/>
  <c r="G84" i="1"/>
  <c r="G85" i="1" a="1"/>
  <c r="G85" i="1" s="1"/>
  <c r="G86" i="1" a="1"/>
  <c r="G86" i="1" s="1"/>
  <c r="G87" i="1" a="1"/>
  <c r="G87" i="1" s="1"/>
  <c r="G88" i="1" a="1"/>
  <c r="G88" i="1" s="1"/>
  <c r="G89" i="1" a="1"/>
  <c r="G89" i="1" s="1"/>
  <c r="G90" i="1" a="1"/>
  <c r="G90" i="1" s="1"/>
  <c r="G91" i="1" a="1"/>
  <c r="G91" i="1" s="1"/>
  <c r="G92" i="1" a="1"/>
  <c r="G92" i="1" s="1"/>
  <c r="G93" i="1" a="1"/>
  <c r="G93" i="1" s="1"/>
  <c r="G94" i="1" a="1"/>
  <c r="G94" i="1" s="1"/>
  <c r="G95" i="1" a="1"/>
  <c r="G95" i="1" s="1"/>
  <c r="G96" i="1" a="1"/>
  <c r="G96" i="1"/>
  <c r="G97" i="1" a="1"/>
  <c r="G97" i="1" s="1"/>
  <c r="G98" i="1" a="1"/>
  <c r="G98" i="1" s="1"/>
  <c r="G99" i="1" a="1"/>
  <c r="G99" i="1" s="1"/>
  <c r="G100" i="1" a="1"/>
  <c r="G100" i="1" s="1"/>
  <c r="G101" i="1" a="1"/>
  <c r="G101" i="1" s="1"/>
  <c r="G102" i="1" a="1"/>
  <c r="G102" i="1" s="1"/>
  <c r="G103" i="1" a="1"/>
  <c r="G103" i="1" s="1"/>
  <c r="G104" i="1" a="1"/>
  <c r="G104" i="1" s="1"/>
  <c r="G105" i="1" a="1"/>
  <c r="G105" i="1" s="1"/>
  <c r="G106" i="1" a="1"/>
  <c r="G106" i="1" s="1"/>
  <c r="G107" i="1" a="1"/>
  <c r="G107" i="1" s="1"/>
  <c r="G108" i="1" a="1"/>
  <c r="G108" i="1" s="1"/>
  <c r="G109" i="1" a="1"/>
  <c r="G109" i="1" s="1"/>
  <c r="G110" i="1" a="1"/>
  <c r="G110" i="1" s="1"/>
  <c r="G111" i="1" a="1"/>
  <c r="G111" i="1" s="1"/>
  <c r="G112" i="1" a="1"/>
  <c r="G112" i="1" s="1"/>
  <c r="G113" i="1" a="1"/>
  <c r="G113" i="1" s="1"/>
  <c r="G114" i="1" a="1"/>
  <c r="G114" i="1" s="1"/>
  <c r="G115" i="1" a="1"/>
  <c r="G115" i="1" s="1"/>
  <c r="G116" i="1" a="1"/>
  <c r="G116" i="1"/>
  <c r="G117" i="1" a="1"/>
  <c r="G117" i="1" s="1"/>
  <c r="G118" i="1" a="1"/>
  <c r="G118" i="1" s="1"/>
  <c r="G119" i="1" a="1"/>
  <c r="G119" i="1" s="1"/>
  <c r="G120" i="1" a="1"/>
  <c r="G120" i="1" s="1"/>
  <c r="G121" i="1" a="1"/>
  <c r="G121" i="1" s="1"/>
  <c r="G122" i="1" a="1"/>
  <c r="G122" i="1" s="1"/>
  <c r="G123" i="1" a="1"/>
  <c r="G123" i="1" s="1"/>
  <c r="G124" i="1" a="1"/>
  <c r="G124" i="1" s="1"/>
  <c r="G125" i="1" a="1"/>
  <c r="G125" i="1" s="1"/>
  <c r="G126" i="1" a="1"/>
  <c r="G126" i="1" s="1"/>
  <c r="G127" i="1" a="1"/>
  <c r="G127" i="1" s="1"/>
  <c r="G128" i="1" a="1"/>
  <c r="G128" i="1" s="1"/>
  <c r="G129" i="1" a="1"/>
  <c r="G129" i="1"/>
  <c r="G130" i="1" a="1"/>
  <c r="G130" i="1" s="1"/>
  <c r="G131" i="1" a="1"/>
  <c r="G131" i="1" s="1"/>
  <c r="G132" i="1" a="1"/>
  <c r="G132" i="1" s="1"/>
  <c r="G133" i="1" a="1"/>
  <c r="G133" i="1" s="1"/>
  <c r="G134" i="1" a="1"/>
  <c r="G134" i="1" s="1"/>
  <c r="G135" i="1" a="1"/>
  <c r="G135" i="1" s="1"/>
  <c r="G136" i="1" a="1"/>
  <c r="G136" i="1" s="1"/>
  <c r="G137" i="1" a="1"/>
  <c r="G137" i="1" s="1"/>
  <c r="G138" i="1" a="1"/>
  <c r="G138" i="1" s="1"/>
  <c r="G139" i="1" a="1"/>
  <c r="G139" i="1" s="1"/>
  <c r="G140" i="1" a="1"/>
  <c r="G140" i="1" s="1"/>
  <c r="G141" i="1" a="1"/>
  <c r="G141" i="1" s="1"/>
  <c r="G142" i="1" a="1"/>
  <c r="G142" i="1" s="1"/>
  <c r="G143" i="1" a="1"/>
  <c r="G143" i="1" s="1"/>
  <c r="G144" i="1" a="1"/>
  <c r="G144" i="1" s="1"/>
  <c r="G145" i="1" a="1"/>
  <c r="G145" i="1" s="1"/>
  <c r="G146" i="1" a="1"/>
  <c r="G146" i="1" s="1"/>
  <c r="G147" i="1" a="1"/>
  <c r="G147" i="1" s="1"/>
  <c r="G148" i="1" a="1"/>
  <c r="G148" i="1"/>
  <c r="G149" i="1" a="1"/>
  <c r="G149" i="1" s="1"/>
  <c r="G150" i="1" a="1"/>
  <c r="G150" i="1" s="1"/>
  <c r="G151" i="1" a="1"/>
  <c r="G151" i="1" s="1"/>
  <c r="G152" i="1" a="1"/>
  <c r="G152" i="1"/>
  <c r="G153" i="1" a="1"/>
  <c r="G153" i="1" s="1"/>
  <c r="G154" i="1" a="1"/>
  <c r="G154" i="1"/>
  <c r="G155" i="1" a="1"/>
  <c r="G155" i="1" s="1"/>
  <c r="G156" i="1" a="1"/>
  <c r="G156" i="1" s="1"/>
  <c r="G157" i="1" a="1"/>
  <c r="G157" i="1" s="1"/>
  <c r="G158" i="1" a="1"/>
  <c r="G158" i="1" s="1"/>
  <c r="G159" i="1" a="1"/>
  <c r="G159" i="1" s="1"/>
  <c r="G160" i="1" a="1"/>
  <c r="G160" i="1" s="1"/>
  <c r="G161" i="1" a="1"/>
  <c r="G161" i="1" s="1"/>
  <c r="G162" i="1" a="1"/>
  <c r="G162" i="1" s="1"/>
  <c r="G163" i="1" a="1"/>
  <c r="G163" i="1" s="1"/>
  <c r="G164" i="1" a="1"/>
  <c r="G164" i="1" s="1"/>
  <c r="G165" i="1" a="1"/>
  <c r="G165" i="1" s="1"/>
  <c r="G166" i="1" a="1"/>
  <c r="G166" i="1" s="1"/>
  <c r="G167" i="1" a="1"/>
  <c r="G167" i="1" s="1"/>
  <c r="G168" i="1" a="1"/>
  <c r="G168" i="1" s="1"/>
  <c r="G169" i="1" a="1"/>
  <c r="G169" i="1" s="1"/>
  <c r="G170" i="1" a="1"/>
  <c r="G170" i="1" s="1"/>
  <c r="G171" i="1" a="1"/>
  <c r="G171" i="1" s="1"/>
  <c r="G172" i="1" a="1"/>
  <c r="G172" i="1" s="1"/>
  <c r="G173" i="1" a="1"/>
  <c r="G173" i="1" s="1"/>
  <c r="G174" i="1" a="1"/>
  <c r="G174" i="1" s="1"/>
  <c r="G175" i="1" a="1"/>
  <c r="G175" i="1" s="1"/>
  <c r="G176" i="1" a="1"/>
  <c r="G176" i="1" s="1"/>
  <c r="G177" i="1" a="1"/>
  <c r="G177" i="1"/>
  <c r="G178" i="1" a="1"/>
  <c r="G178" i="1" s="1"/>
  <c r="G179" i="1" a="1"/>
  <c r="G179" i="1" s="1"/>
  <c r="G180" i="1" a="1"/>
  <c r="G180" i="1" s="1"/>
  <c r="G181" i="1" a="1"/>
  <c r="G181" i="1" s="1"/>
  <c r="G182" i="1" a="1"/>
  <c r="G182" i="1" s="1"/>
  <c r="G183" i="1" a="1"/>
  <c r="G183" i="1" s="1"/>
  <c r="G184" i="1" a="1"/>
  <c r="G184" i="1"/>
  <c r="G185" i="1" a="1"/>
  <c r="G185" i="1" s="1"/>
  <c r="G186" i="1" a="1"/>
  <c r="G186" i="1" s="1"/>
  <c r="G187" i="1" a="1"/>
  <c r="G187" i="1" s="1"/>
  <c r="G188" i="1" a="1"/>
  <c r="G188" i="1" s="1"/>
  <c r="G189" i="1" a="1"/>
  <c r="G189" i="1" s="1"/>
  <c r="G190" i="1" a="1"/>
  <c r="G190" i="1" s="1"/>
  <c r="G191" i="1" a="1"/>
  <c r="G191" i="1" s="1"/>
  <c r="G192" i="1" a="1"/>
  <c r="G192" i="1"/>
  <c r="G193" i="1" a="1"/>
  <c r="G193" i="1" s="1"/>
  <c r="G194" i="1" a="1"/>
  <c r="G194" i="1" s="1"/>
  <c r="G195" i="1" a="1"/>
  <c r="G195" i="1" s="1"/>
  <c r="G196" i="1" a="1"/>
  <c r="G196" i="1" s="1"/>
  <c r="G197" i="1" a="1"/>
  <c r="G197" i="1" s="1"/>
  <c r="G198" i="1" a="1"/>
  <c r="G198" i="1" s="1"/>
  <c r="G199" i="1" a="1"/>
  <c r="G199" i="1" s="1"/>
  <c r="G200" i="1" a="1"/>
  <c r="G200" i="1" s="1"/>
  <c r="G201" i="1" a="1"/>
  <c r="G201" i="1" s="1"/>
  <c r="G202" i="1" a="1"/>
  <c r="G202" i="1" s="1"/>
  <c r="G203" i="1" a="1"/>
  <c r="G203" i="1" s="1"/>
  <c r="G204" i="1" a="1"/>
  <c r="G204" i="1" s="1"/>
  <c r="G205" i="1" a="1"/>
  <c r="G205" i="1" s="1"/>
  <c r="G206" i="1" a="1"/>
  <c r="G206" i="1" s="1"/>
  <c r="G207" i="1" a="1"/>
  <c r="G207" i="1" s="1"/>
  <c r="G208" i="1" a="1"/>
  <c r="G208" i="1" s="1"/>
  <c r="G209" i="1" a="1"/>
  <c r="G209" i="1" s="1"/>
  <c r="G210" i="1" a="1"/>
  <c r="G210" i="1"/>
  <c r="G211" i="1" a="1"/>
  <c r="G211" i="1" s="1"/>
  <c r="G212" i="1" a="1"/>
  <c r="G212" i="1" s="1"/>
  <c r="G213" i="1" a="1"/>
  <c r="G213" i="1" s="1"/>
  <c r="G214" i="1" a="1"/>
  <c r="G214" i="1" s="1"/>
  <c r="G215" i="1" a="1"/>
  <c r="G215" i="1" s="1"/>
  <c r="G216" i="1" a="1"/>
  <c r="G216" i="1" s="1"/>
  <c r="G217" i="1" a="1"/>
  <c r="G217" i="1" s="1"/>
  <c r="G218" i="1" a="1"/>
  <c r="G218" i="1"/>
  <c r="G219" i="1" a="1"/>
  <c r="G219" i="1" s="1"/>
  <c r="G220" i="1" a="1"/>
  <c r="G220" i="1" s="1"/>
  <c r="G221" i="1" a="1"/>
  <c r="G221" i="1" s="1"/>
  <c r="G222" i="1" a="1"/>
  <c r="G222" i="1" s="1"/>
  <c r="G223" i="1" a="1"/>
  <c r="G223" i="1" s="1"/>
  <c r="G224" i="1" a="1"/>
  <c r="G224" i="1" s="1"/>
  <c r="G225" i="1" a="1"/>
  <c r="G225" i="1"/>
  <c r="G226" i="1" a="1"/>
  <c r="G226" i="1"/>
  <c r="G227" i="1" a="1"/>
  <c r="G227" i="1" s="1"/>
  <c r="G228" i="1" a="1"/>
  <c r="G228" i="1" s="1"/>
  <c r="G229" i="1" a="1"/>
  <c r="G229" i="1" s="1"/>
  <c r="G230" i="1" a="1"/>
  <c r="G230" i="1" s="1"/>
  <c r="G231" i="1" a="1"/>
  <c r="G231" i="1" s="1"/>
  <c r="G232" i="1" a="1"/>
  <c r="G232" i="1" s="1"/>
  <c r="G233" i="1" a="1"/>
  <c r="G233" i="1" s="1"/>
  <c r="G234" i="1" a="1"/>
  <c r="G234" i="1" s="1"/>
  <c r="G235" i="1" a="1"/>
  <c r="G235" i="1" s="1"/>
  <c r="G236" i="1" a="1"/>
  <c r="G236" i="1" s="1"/>
  <c r="G237" i="1" a="1"/>
  <c r="G237" i="1" s="1"/>
  <c r="G238" i="1" a="1"/>
  <c r="G238" i="1" s="1"/>
  <c r="G239" i="1" a="1"/>
  <c r="G239" i="1" s="1"/>
  <c r="G240" i="1" a="1"/>
  <c r="G240" i="1" s="1"/>
  <c r="G241" i="1" a="1"/>
  <c r="G241" i="1" s="1"/>
  <c r="G242" i="1" a="1"/>
  <c r="G242" i="1" s="1"/>
  <c r="G243" i="1" a="1"/>
  <c r="G243" i="1" s="1"/>
  <c r="G244" i="1" a="1"/>
  <c r="G244" i="1" s="1"/>
  <c r="G245" i="1" a="1"/>
  <c r="G245" i="1" s="1"/>
  <c r="G246" i="1" a="1"/>
  <c r="G246" i="1" s="1"/>
  <c r="G247" i="1" a="1"/>
  <c r="G247" i="1" s="1"/>
  <c r="G248" i="1" a="1"/>
  <c r="G248" i="1" s="1"/>
  <c r="G249" i="1" a="1"/>
  <c r="G249" i="1" s="1"/>
  <c r="G250" i="1" a="1"/>
  <c r="G250" i="1"/>
  <c r="G251" i="1" a="1"/>
  <c r="G251" i="1" s="1"/>
  <c r="G252" i="1" a="1"/>
  <c r="G252" i="1" s="1"/>
  <c r="G253" i="1" a="1"/>
  <c r="G253" i="1" s="1"/>
  <c r="G254" i="1" a="1"/>
  <c r="G254" i="1" s="1"/>
  <c r="G255" i="1" a="1"/>
  <c r="G255" i="1" s="1"/>
  <c r="G256" i="1" a="1"/>
  <c r="G256" i="1" s="1"/>
  <c r="G257" i="1" a="1"/>
  <c r="G257" i="1" s="1"/>
  <c r="G258" i="1" a="1"/>
  <c r="G258" i="1" s="1"/>
  <c r="G259" i="1" a="1"/>
  <c r="G259" i="1" s="1"/>
  <c r="G260" i="1" a="1"/>
  <c r="G260" i="1" s="1"/>
  <c r="G261" i="1" a="1"/>
  <c r="G261" i="1" s="1"/>
  <c r="G262" i="1" a="1"/>
  <c r="G262" i="1" s="1"/>
  <c r="G263" i="1" a="1"/>
  <c r="G263" i="1" s="1"/>
  <c r="G264" i="1" a="1"/>
  <c r="G264" i="1"/>
  <c r="G265" i="1" a="1"/>
  <c r="G265" i="1"/>
  <c r="G266" i="1" a="1"/>
  <c r="G266" i="1" s="1"/>
  <c r="G267" i="1" a="1"/>
  <c r="G267" i="1" s="1"/>
  <c r="G268" i="1" a="1"/>
  <c r="G268" i="1" s="1"/>
  <c r="G269" i="1" a="1"/>
  <c r="G269" i="1" s="1"/>
  <c r="G270" i="1" a="1"/>
  <c r="G270" i="1" s="1"/>
  <c r="G271" i="1" a="1"/>
  <c r="G271" i="1" s="1"/>
  <c r="G272" i="1" a="1"/>
  <c r="G272" i="1"/>
  <c r="G273" i="1" a="1"/>
  <c r="G273" i="1" s="1"/>
  <c r="G274" i="1" a="1"/>
  <c r="G274" i="1" s="1"/>
  <c r="G275" i="1" a="1"/>
  <c r="G275" i="1" s="1"/>
  <c r="G276" i="1" a="1"/>
  <c r="G276" i="1" s="1"/>
  <c r="G277" i="1" a="1"/>
  <c r="G277" i="1" s="1"/>
  <c r="G278" i="1" a="1"/>
  <c r="G278" i="1" s="1"/>
  <c r="G279" i="1" a="1"/>
  <c r="G279" i="1" s="1"/>
  <c r="G280" i="1" a="1"/>
  <c r="G280" i="1" s="1"/>
  <c r="G281" i="1" a="1"/>
  <c r="G281" i="1" s="1"/>
  <c r="G282" i="1" a="1"/>
  <c r="G282" i="1" s="1"/>
  <c r="G283" i="1" a="1"/>
  <c r="G283" i="1" s="1"/>
  <c r="G284" i="1" a="1"/>
  <c r="G284" i="1" s="1"/>
  <c r="G285" i="1" a="1"/>
  <c r="G285" i="1" s="1"/>
  <c r="G286" i="1" a="1"/>
  <c r="G286" i="1" s="1"/>
  <c r="G287" i="1" a="1"/>
  <c r="G287" i="1" s="1"/>
  <c r="G288" i="1" a="1"/>
  <c r="G288" i="1" s="1"/>
  <c r="G289" i="1" a="1"/>
  <c r="G289" i="1" s="1"/>
  <c r="G290" i="1" a="1"/>
  <c r="G290" i="1" s="1"/>
  <c r="G291" i="1" a="1"/>
  <c r="G291" i="1" s="1"/>
  <c r="G292" i="1" a="1"/>
  <c r="G292" i="1" s="1"/>
  <c r="G293" i="1" a="1"/>
  <c r="G293" i="1" s="1"/>
  <c r="G294" i="1" a="1"/>
  <c r="G294" i="1" s="1"/>
  <c r="G295" i="1" a="1"/>
  <c r="G295" i="1" s="1"/>
  <c r="G296" i="1" a="1"/>
  <c r="G296" i="1" s="1"/>
  <c r="G297" i="1" a="1"/>
  <c r="G297" i="1" s="1"/>
  <c r="G298" i="1" a="1"/>
  <c r="G298" i="1"/>
  <c r="G299" i="1" a="1"/>
  <c r="G299" i="1" s="1"/>
  <c r="G300" i="1" a="1"/>
  <c r="G300" i="1" s="1"/>
  <c r="G301" i="1" a="1"/>
  <c r="G301" i="1" s="1"/>
  <c r="G302" i="1" a="1"/>
  <c r="G302" i="1" s="1"/>
  <c r="G303" i="1" a="1"/>
  <c r="G303" i="1" s="1"/>
  <c r="G304" i="1" a="1"/>
  <c r="G304" i="1"/>
  <c r="G305" i="1" a="1"/>
  <c r="G305" i="1" s="1"/>
  <c r="G306" i="1" a="1"/>
  <c r="G306" i="1" s="1"/>
  <c r="G307" i="1" a="1"/>
  <c r="G307" i="1" s="1"/>
  <c r="G308" i="1" a="1"/>
  <c r="G308" i="1" s="1"/>
  <c r="G309" i="1" a="1"/>
  <c r="G309" i="1" s="1"/>
  <c r="G310" i="1" a="1"/>
  <c r="G310" i="1" s="1"/>
  <c r="G311" i="1" a="1"/>
  <c r="G311" i="1" s="1"/>
  <c r="G312" i="1" a="1"/>
  <c r="G312" i="1"/>
  <c r="G313" i="1" a="1"/>
  <c r="G313" i="1" s="1"/>
  <c r="G314" i="1" a="1"/>
  <c r="G314" i="1"/>
  <c r="G315" i="1" a="1"/>
  <c r="G315" i="1" s="1"/>
  <c r="G316" i="1" a="1"/>
  <c r="G316" i="1" s="1"/>
  <c r="G317" i="1" a="1"/>
  <c r="G317" i="1" s="1"/>
  <c r="G318" i="1" a="1"/>
  <c r="G318" i="1" s="1"/>
  <c r="G319" i="1" a="1"/>
  <c r="G319" i="1" s="1"/>
  <c r="G320" i="1" a="1"/>
  <c r="G320" i="1" s="1"/>
  <c r="G321" i="1" a="1"/>
  <c r="G321" i="1" s="1"/>
  <c r="G322" i="1" a="1"/>
  <c r="G322" i="1" s="1"/>
  <c r="G323" i="1" a="1"/>
  <c r="G323" i="1" s="1"/>
  <c r="G324" i="1" a="1"/>
  <c r="G324" i="1" s="1"/>
  <c r="G325" i="1" a="1"/>
  <c r="G325" i="1" s="1"/>
  <c r="G326" i="1" a="1"/>
  <c r="G326" i="1" s="1"/>
  <c r="G327" i="1" a="1"/>
  <c r="G327" i="1" s="1"/>
  <c r="G328" i="1" a="1"/>
  <c r="G328" i="1" s="1"/>
  <c r="G329" i="1" a="1"/>
  <c r="G329" i="1" s="1"/>
  <c r="G330" i="1" a="1"/>
  <c r="G330" i="1" s="1"/>
  <c r="G331" i="1" a="1"/>
  <c r="G331" i="1" s="1"/>
  <c r="G332" i="1" a="1"/>
  <c r="G332" i="1" s="1"/>
  <c r="G333" i="1" a="1"/>
  <c r="G333" i="1" s="1"/>
  <c r="G334" i="1" a="1"/>
  <c r="G334" i="1" s="1"/>
  <c r="G335" i="1" a="1"/>
  <c r="G335" i="1" s="1"/>
  <c r="G336" i="1" a="1"/>
  <c r="G336" i="1" s="1"/>
  <c r="G337" i="1" a="1"/>
  <c r="G337" i="1" s="1"/>
  <c r="G338" i="1" a="1"/>
  <c r="G338" i="1" s="1"/>
  <c r="G339" i="1" a="1"/>
  <c r="G339" i="1" s="1"/>
  <c r="G340" i="1" a="1"/>
  <c r="G340" i="1" s="1"/>
  <c r="G341" i="1" a="1"/>
  <c r="G341" i="1" s="1"/>
  <c r="G342" i="1" a="1"/>
  <c r="G342" i="1" s="1"/>
  <c r="G343" i="1" a="1"/>
  <c r="G343" i="1" s="1"/>
  <c r="G344" i="1" a="1"/>
  <c r="G344" i="1"/>
  <c r="G345" i="1" a="1"/>
  <c r="G345" i="1" s="1"/>
  <c r="G346" i="1" a="1"/>
  <c r="G346" i="1" s="1"/>
  <c r="G347" i="1" a="1"/>
  <c r="G347" i="1" s="1"/>
  <c r="G348" i="1" a="1"/>
  <c r="G348" i="1" s="1"/>
  <c r="G349" i="1" a="1"/>
  <c r="G349" i="1" s="1"/>
  <c r="G350" i="1" a="1"/>
  <c r="G350" i="1" s="1"/>
  <c r="G351" i="1" a="1"/>
  <c r="G351" i="1" s="1"/>
  <c r="G352" i="1" a="1"/>
  <c r="G352" i="1" s="1"/>
  <c r="G353" i="1" a="1"/>
  <c r="G353" i="1" s="1"/>
  <c r="G354" i="1" a="1"/>
  <c r="G354" i="1" s="1"/>
  <c r="G355" i="1" a="1"/>
  <c r="G355" i="1" s="1"/>
  <c r="G356" i="1" a="1"/>
  <c r="G356" i="1" s="1"/>
  <c r="G357" i="1" a="1"/>
  <c r="G357" i="1" s="1"/>
  <c r="G358" i="1" a="1"/>
  <c r="G358" i="1" s="1"/>
  <c r="G359" i="1" a="1"/>
  <c r="G359" i="1" s="1"/>
  <c r="G360" i="1" a="1"/>
  <c r="G360" i="1" s="1"/>
  <c r="G361" i="1" a="1"/>
  <c r="G361" i="1" s="1"/>
  <c r="G362" i="1" a="1"/>
  <c r="G362" i="1" s="1"/>
  <c r="G363" i="1" a="1"/>
  <c r="G363" i="1" s="1"/>
  <c r="G364" i="1" a="1"/>
  <c r="G364" i="1" s="1"/>
  <c r="G365" i="1" a="1"/>
  <c r="G365" i="1" s="1"/>
  <c r="G366" i="1" a="1"/>
  <c r="G366" i="1" s="1"/>
  <c r="G367" i="1" a="1"/>
  <c r="G367" i="1" s="1"/>
  <c r="G368" i="1" a="1"/>
  <c r="G368" i="1" s="1"/>
  <c r="G369" i="1" a="1"/>
  <c r="G369" i="1" s="1"/>
  <c r="G370" i="1" a="1"/>
  <c r="G370" i="1" s="1"/>
  <c r="G371" i="1" a="1"/>
  <c r="G371" i="1" s="1"/>
  <c r="G372" i="1" a="1"/>
  <c r="G372" i="1" s="1"/>
  <c r="G373" i="1" a="1"/>
  <c r="G373" i="1" s="1"/>
  <c r="G374" i="1" a="1"/>
  <c r="G374" i="1" s="1"/>
  <c r="G375" i="1" a="1"/>
  <c r="G375" i="1" s="1"/>
  <c r="G376" i="1" a="1"/>
  <c r="G376" i="1" s="1"/>
  <c r="G377" i="1" a="1"/>
  <c r="G377" i="1" s="1"/>
  <c r="G378" i="1" a="1"/>
  <c r="G378" i="1" s="1"/>
  <c r="G379" i="1" a="1"/>
  <c r="G379" i="1" s="1"/>
  <c r="G380" i="1" a="1"/>
  <c r="G380" i="1" s="1"/>
  <c r="G381" i="1" a="1"/>
  <c r="G381" i="1" s="1"/>
  <c r="G382" i="1" a="1"/>
  <c r="G382" i="1" s="1"/>
  <c r="G383" i="1" a="1"/>
  <c r="G383" i="1" s="1"/>
  <c r="G384" i="1" a="1"/>
  <c r="G384" i="1" s="1"/>
  <c r="G385" i="1" a="1"/>
  <c r="G385" i="1" s="1"/>
  <c r="G386" i="1" a="1"/>
  <c r="G386" i="1" s="1"/>
  <c r="G387" i="1" a="1"/>
  <c r="G387" i="1" s="1"/>
  <c r="G388" i="1" a="1"/>
  <c r="G388" i="1" s="1"/>
  <c r="G389" i="1" a="1"/>
  <c r="G389" i="1" s="1"/>
  <c r="G390" i="1" a="1"/>
  <c r="G390" i="1" s="1"/>
  <c r="G391" i="1" a="1"/>
  <c r="G391" i="1" s="1"/>
  <c r="G392" i="1" a="1"/>
  <c r="G392" i="1" s="1"/>
  <c r="G393" i="1" a="1"/>
  <c r="G393" i="1" s="1"/>
  <c r="G394" i="1" a="1"/>
  <c r="G394" i="1" s="1"/>
  <c r="G395" i="1" a="1"/>
  <c r="G395" i="1" s="1"/>
  <c r="G396" i="1" a="1"/>
  <c r="G396" i="1" s="1"/>
  <c r="G397" i="1" a="1"/>
  <c r="G397" i="1" s="1"/>
  <c r="G398" i="1" a="1"/>
  <c r="G398" i="1" s="1"/>
  <c r="G399" i="1" a="1"/>
  <c r="G399" i="1" s="1"/>
  <c r="G400" i="1" a="1"/>
  <c r="G400" i="1" s="1"/>
  <c r="G401" i="1" a="1"/>
  <c r="G401" i="1" s="1"/>
  <c r="G2" i="1" a="1"/>
  <c r="G2" i="1" s="1"/>
  <c r="C413" i="1"/>
  <c r="C412" i="1"/>
  <c r="C411" i="1"/>
  <c r="C416" i="1"/>
  <c r="C415" i="1"/>
  <c r="C414" i="1"/>
  <c r="C408" i="1"/>
  <c r="D413" i="1" s="1"/>
  <c r="C407" i="1"/>
  <c r="D407" i="1" s="1"/>
  <c r="B439" i="2" l="1"/>
  <c r="B473" i="2"/>
  <c r="B472" i="2"/>
  <c r="B459" i="2"/>
  <c r="B440" i="2"/>
  <c r="F425" i="2"/>
  <c r="B467" i="2"/>
  <c r="C467" i="2" s="1"/>
  <c r="B464" i="2"/>
  <c r="B441" i="2"/>
  <c r="B457" i="2"/>
  <c r="B458" i="2"/>
  <c r="B438" i="2"/>
  <c r="F427" i="2"/>
  <c r="F430" i="2" s="1"/>
  <c r="F432" i="2" s="1"/>
  <c r="C473" i="2" s="1"/>
  <c r="B446" i="2"/>
  <c r="B466" i="2" s="1"/>
  <c r="F434" i="2"/>
  <c r="F429" i="2"/>
  <c r="F431" i="2"/>
  <c r="F410" i="2"/>
  <c r="G414" i="2"/>
  <c r="G415" i="2"/>
  <c r="F409" i="2"/>
  <c r="C472" i="2" s="1"/>
  <c r="D411" i="2"/>
  <c r="C409" i="2"/>
  <c r="C410" i="2"/>
  <c r="D412" i="2"/>
  <c r="D413" i="2"/>
  <c r="C421" i="1"/>
  <c r="H405" i="1"/>
  <c r="D408" i="1"/>
  <c r="D411" i="1"/>
  <c r="D412" i="1"/>
  <c r="C417" i="1"/>
  <c r="C410" i="1"/>
  <c r="C409" i="1"/>
  <c r="B461" i="2" l="1"/>
  <c r="C456" i="2" s="1"/>
  <c r="C455" i="2"/>
  <c r="B471" i="2"/>
  <c r="C471" i="2" s="1"/>
  <c r="C466" i="2"/>
  <c r="C464" i="2"/>
  <c r="B465" i="2"/>
  <c r="C465" i="2" s="1"/>
  <c r="B443" i="2"/>
  <c r="B452" i="2"/>
  <c r="C418" i="1"/>
  <c r="C420" i="1"/>
  <c r="C458" i="2" l="1"/>
  <c r="C457" i="2"/>
  <c r="C459" i="2"/>
  <c r="C439" i="2"/>
  <c r="C437" i="2"/>
  <c r="C440" i="2"/>
  <c r="C441" i="2"/>
  <c r="C438" i="2"/>
  <c r="B470" i="2"/>
  <c r="C470" i="2" s="1"/>
  <c r="C449" i="2"/>
  <c r="C447" i="2"/>
  <c r="C448" i="2"/>
  <c r="C450" i="2"/>
  <c r="C446"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<sst xmlns="http://schemas.openxmlformats.org/spreadsheetml/2006/main" count="4563" uniqueCount="878">
  <si>
    <t>ARC-AGI Eval Set Puzzle</t>
  </si>
  <si>
    <t>Accuracy</t>
  </si>
  <si>
    <t>Web Form Output</t>
  </si>
  <si>
    <t>https://github.com/fchollet/ARC-AGI/blob/master/data/evaluation/00576224.json</t>
  </si>
  <si>
    <t>https://github.com/fchollet/ARC-AGI/blob/master/data/evaluation/009d5c81.json</t>
  </si>
  <si>
    <t>https://github.com/fchollet/ARC-AGI/blob/master/data/evaluation/00dbd492.json</t>
  </si>
  <si>
    <t>https://github.com/fchollet/ARC-AGI/blob/master/data/evaluation/03560426.json</t>
  </si>
  <si>
    <t>https://github.com/fchollet/ARC-AGI/blob/master/data/evaluation/05a7bcf2.json</t>
  </si>
  <si>
    <t>Success</t>
  </si>
  <si>
    <t>&lt;xml&gt;&lt;summary&gt;&lt;![CDATA[Sucess]]&gt;&lt;/summary&gt;&lt;expected&gt;&lt;![CDATA[[ [ 3, 2, 3, 2, 3, 2 ], [ 7, 8, 7, 8, 7, 8 ], [ 2, 3, 2, 3, 2, 3 ], [ 8, 7, 8, 7, 8, 7 ], [ 3, 2, 3, 2, 3, 2 ], [ 7, 8, 7, 8, 7, 8 ] ]]]&gt;&lt;/expected&gt;&lt;results&gt;&lt;![CDATA[[ [ 3, 2, 3, 2, 3, 2 ], [ 7, 8, 7, 8, 7, 8 ], [ 2, 3, 2, 3, 2, 3 ], [ 8, 7, 8, 7, 8, 7 ], [ 3, 2, 3, 2, 3, 2 ], [ 7, 8, 7, 8, 7, 8 ] ]]]&gt;&lt;/results&gt;&lt;/xml&gt;</t>
  </si>
  <si>
    <t xml:space="preserve">&lt;xml&gt;&lt;summary&gt;&lt;![CDATA[Sucess]]&gt;&lt;/summary&gt;&lt;expected&gt;&lt;![CDATA[[   [ 0, 0, 0, 0, 0, 0, 0, 0, 0, 0, 0, 0, 0, 0   ],   [ 0, 0, 0, 0, 0, 7, 7, 7, 7, 7, 7, 7, 7, 7   ],   [ 0, 0, 0, 0, 0, 7, 0, 0, 0, 7, 0, 7, 0, 7   ],   [ 0, 0, 0, 0, 0, 7, 0, 7, 0, 7, 0, 0, 0, 7   ],   [ 0, 0, 0, 0, 0, 7, 7, 7, 7, 7, 7, 7, 7, 7   ],   [ 0, 0, 0, 0, 0, 0, 0, 0, 0, 0, 0, 0, 0, 0   ],   [ 0, 0, 0, 0, 0, 0, 0, 0, 0, 0, 0, 0, 0, 0   ],   [ 0, 0, 0, 0, 0, 0, 0, 0, 0, 0, 0, 0, 0, 0   ],   [ 0, 0, 0, 0, 0, 0, 0, 0, 0, 0, 0, 0, 0, 0   ],   [ 0, 0, 0, 0, 0, 0, 0, 0, 0, 0, 0, 0, 0, 0   ],   [ 0, 0, 0, 0, 0, 0, 0, 0, 0, 0, 0, 0, 0, 0   ],   [ 0, 0, 0, 0, 0, 0, 0, 0, 0, 0, 0, 0, 0, 0   ],   [ 0, 0, 0, 0, 0, 0, 0, 0, 0, 0, 0, 0, 0, 0   ],   [ 0, 0, 0, 0, 0, 0, 0, 0, 0, 0, 0, 0, 0, 0   ] ]]]&gt;&lt;/expected&gt;&lt;results&gt;&lt;![CDATA[[   [ 0, 0, 0, 0, 0, 0, 0, 0, 0, 0, 0, 0, 0, 0   ],   [ 0, 0, 0, 0, 0, 7, 7, 7, 7, 7, 7, 7, 7, 7   ],   [ 0, 0, 0, 0, 0, 7, 0, 0, 0, 7, 0, 7, 0, 7   ],   [ 0, 0, 0, 0, 0, 7, 0, 7, 0, 7, 0, 0, 0, 7   ],   [ 0, 0, 0, 0, 0, 7, 7, 7, 7, 7, 7, 7, 7, 7   ],   [ 0, 0, 0, 0, 0, 0, 0, 0, 0, 0, 0, 0, 0, 0   ],   [ 0, 0, 0, 0, 0, 0, 0, 0, 0, 0, 0, 0, 0, 0   ],   [ 0, 0, 0, 0, 0, 0, 0, 0, 0, 0, 0, 0, 0, 0   ],   [ 0, 0, 0, 0, 0, 0, 0, 0, 0, 0, 0, 0, 0, 0   ],   [ 0, 0, 0, 0, 0, 0, 0, 0, 0, 0, 0, 0, 0, 0   ],   [ 0, 0, 0, 0, 0, 0, 0, 0, 0, 0, 0, 0, 0, 0   ],   [ 0, 0, 0, 0, 0, 0, 0, 0, 0, 0, 0, 0, 0, 0   ],   [ 0, 0, 0, 0, 0, 0, 0, 0, 0, 0, 0, 0, 0, 0   ],   [ 0, 0, 0, 0, 0, 0, 0, 0, 0, 0, 0, 0, 0, 0   ] ]]]&gt;&lt;/results&gt;&lt;/xml&gt;    </t>
  </si>
  <si>
    <t>&lt;xml&gt;&lt;summary&gt;&lt;![CDATA[Sucess]]&gt;&lt;/summary&gt;&lt;expected&gt;&lt;![CDATA[[   [ 0, 0, 0, 0, 0, 0, 0, 0, 0, 0, 0, 2, 2, 2, 2, 2, 0, 0, 0, 0   ],   [ 0, 2, 2, 2, 2, 2, 2, 2, 2, 2, 0, 2, 8, 8, 8, 2, 0, 0, 0, 0   ],   [ 0, 2, 3, 3, 3, 3, 3, 3, 3, 2, 0, 2, 8, 2, 8, 2, 0, 0, 0, 0   ],   [ 0, 2, 3, 3, 3, 3, 3, 3, 3, 2, 0, 2, 8, 8, 8, 2, 0, 0, 0, 0   ],   [ 0, 2, 3, 3, 3, 3, 3, 3, 3, 2, 0, 2, 2, 2, 2, 2, 0, 0, 0, 0   ],   [ 0, 2, 3, 3, 3, 2, 3, 3, 3, 2, 0, 0, 0, 0, 0, 0, 0, 0, 0, 0   ],   [ 0, 2, 3, 3, 3, 3, 3, 3, 3, 2, 0, 0, 0, 0, 0, 0, 0, 0, 0, 0   ],   [ 0, 2, 3, 3, 3, 3, 3, 3, 3, 2, 0, 0, 0, 2, 2, 2, 2, 2, 0, 0   ],   [ 0, 2, 3, 3, 3, 3, 3, 3, 3, 2, 0, 0, 0, 2, 8, 8, 8, 2, 0, 0   ],   [ 0, 2, 2, 2, 2, 2, 2, 2, 2, 2, 0, 0, 0, 2, 8, 2, 8, 2, 0, 0   ],   [ 0, 0, 0, 0, 0, 0, 0, 0, 0, 0, 0, 0, 0, 2, 8, 8, 8, 2, 0, 0   ],   [ 0, 0, 0, 0, 0, 0, 0, 0, 0, 0, 0, 0, 0, 2, 2, 2, 2, 2, 0, 0   ],   [ 0, 0, 0, 0, 0, 2, 2, 2, 2, 2, 2, 2, 0, 0, 0, 0, 0, 0, 0, 0   ],   [ 0, 0, 0, 0, 0, 2, 4, 4, 4, 4, 4, 2, 0, 0, 0, 0, 0, 0, 0, 0   ],   [ 0, 0, 0, 0, 0, 2, 4, 4, 4, 4, 4, 2, 0, 0, 0, 0, 0, 0, 0, 0   ],   [ 0, 0, 0, 0, 0, 2, 4, 4, 2, 4, 4, 2, 0, 0, 0, 0, 0, 0, 0, 0   ],   [ 0, 0, 0, 0, 0, 2, 4, 4, 4, 4, 4, 2, 0, 0, 0, 0, 0, 0, 0, 0   ],   [ 0, 0, 0, 0, 0, 2, 4, 4, 4, 4, 4, 2, 0, 0, 0, 0, 0, 0, 0, 0   ],   [ 0, 0, 0, 0, 0, 2, 2, 2, 2, 2, 2, 2, 0, 0, 0, 0, 0, 0, 0, 0   ],   [ 0, 0, 0, 0, 0, 0, 0, 0, 0, 0, 0, 0, 0, 0, 0, 0, 0, 0, 0, 0   ] ]]]&gt;&lt;/expected&gt;&lt;results&gt;&lt;![CDATA[[   [ 0, 0, 0, 0, 0, 0, 0, 0, 0, 0, 0, 2, 2, 2, 2, 2, 0, 0, 0, 0   ],   [ 0, 2, 2, 2, 2, 2, 2, 2, 2, 2, 0, 2, 8, 8, 8, 2, 0, 0, 0, 0   ],   [ 0, 2, 3, 3, 3, 3, 3, 3, 3, 2, 0, 2, 8, 2, 8, 2, 0, 0, 0, 0   ],   [ 0, 2, 3, 3, 3, 3, 3, 3, 3, 2, 0, 2, 8, 8, 8, 2, 0, 0, 0, 0   ],   [ 0, 2, 3, 3, 3, 3, 3, 3, 3, 2, 0, 2, 2, 2, 2, 2, 0, 0, 0, 0   ],   [ 0, 2, 3, 3, 3, 2, 3, 3, 3, 2, 0, 0, 0, 0, 0, 0, 0, 0, 0, 0   ],   [ 0, 2, 3, 3, 3, 3, 3, 3, 3, 2, 0, 0, 0, 0, 0, 0, 0, 0, 0, 0   ],   [ 0, 2, 3, 3, 3, 3, 3, 3, 3, 2, 0, 0, 0, 2, 2, 2, 2, 2, 0, 0   ],   [ 0, 2, 3, 3, 3, 3, 3, 3, 3, 2, 0, 0, 0, 2, 8, 8, 8, 2, 0, 0   ],   [ 0, 2, 2, 2, 2, 2, 2, 2, 2, 2, 0, 0, 0, 2, 8, 2, 8, 2, 0, 0   ],   [ 0, 0, 0, 0, 0, 0, 0, 0, 0, 0, 0, 0, 0, 2, 8, 8, 8, 2, 0, 0   ],   [ 0, 0, 0, 0, 0, 0, 0, 0, 0, 0, 0, 0, 0, 2, 2, 2, 2, 2, 0, 0   ],   [ 0, 0, 0, 0, 0, 2, 2, 2, 2, 2, 2, 2, 0, 0, 0, 0, 0, 0, 0, 0   ],   [ 0, 0, 0, 0, 0, 2, 4, 4, 4, 4, 4, 2, 0, 0, 0, 0, 0, 0, 0, 0   ],   [ 0, 0, 0, 0, 0, 2, 4, 4, 4, 4, 4, 2, 0, 0, 0, 0, 0, 0, 0, 0   ],   [ 0, 0, 0, 0, 0, 2, 4, 4, 2, 4, 4, 2, 0, 0, 0, 0, 0, 0, 0, 0   ],   [ 0, 0, 0, 0, 0, 2, 4, 4, 4, 4, 4, 2, 0, 0, 0, 0, 0, 0, 0, 0   ],   [ 0, 0, 0, 0, 0, 2, 4, 4, 4, 4, 4, 2, 0, 0, 0, 0, 0, 0, 0, 0   ],   [ 0, 0, 0, 0, 0, 2, 2, 2, 2, 2, 2, 2, 0, 0, 0, 0, 0, 0, 0, 0   ],   [ 0, 0, 0, 0, 0, 0, 0, 0, 0, 0, 0, 0, 0, 0, 0, 0, 0, 0, 0, 0   ] ]]]&gt;&lt;/results&gt;&lt;/xml&gt;</t>
  </si>
  <si>
    <t>&lt;xml&gt;&lt;summary&gt;&lt;![CDATA[Sucess]]&gt;&lt;/summary&gt;&lt;expected&gt;&lt;![CDATA[[   [ 7, 0, 0, 0, 0, 0, 0, 0, 0, 0   ],   [ 7, 0, 0, 0, 0, 0, 0, 0, 0, 0   ],   [ 7, 0, 0, 0, 0, 0, 0, 0, 0, 0   ],   [ 8, 8, 0, 0, 0, 0, 0, 0, 0, 0   ],   [ 8, 8, 0, 0, 0, 0, 0, 0, 0, 0   ],   [ 8, 6, 0, 0, 0, 0, 0, 0, 0, 0   ],   [ 0, 6, 0, 0, 0, 0, 0, 0, 0, 0   ],   [ 0, 3, 3, 0, 0, 0, 0, 0, 0, 0   ],   [ 0, 3, 3, 0, 0, 0, 0, 0, 0, 0   ],   [ 0, 0, 0, 0, 0, 0, 0, 0, 0, 0   ] ]]]&gt;&lt;/expected&gt;&lt;results&gt;&lt;![CDATA[[   [ 7, 0, 0, 0, 0, 0, 0, 0, 0, 0   ],   [ 7, 0, 0, 0, 0, 0, 0, 0, 0, 0   ],   [ 7, 0, 0, 0, 0, 0, 0, 0, 0, 0   ],   [ 8, 8, 0, 0, 0, 0, 0, 0, 0, 0   ],   [ 8, 8, 0, 0, 0, 0, 0, 0, 0, 0   ],   [ 8, 6, 0, 0, 0, 0, 0, 0, 0, 0   ],   [ 0, 6, 0, 0, 0, 0, 0, 0, 0, 0   ],   [ 0, 3, 3, 0, 0, 0, 0, 0, 0, 0   ],   [ 0, 3, 3, 0, 0, 0, 0, 0, 0, 0   ],   [ 0, 0, 0, 0, 0, 0, 0, 0, 0, 0   ] ]]]&gt;&lt;/results&gt;&lt;/xml&gt;</t>
  </si>
  <si>
    <t>Error</t>
  </si>
  <si>
    <t>Error: TypeError: Failed to fetch</t>
  </si>
  <si>
    <t>Failure</t>
  </si>
  <si>
    <t>https://github.com/fchollet/ARC-AGI/blob/master/data/evaluation/0607ce86.json</t>
  </si>
  <si>
    <t>https://github.com/fchollet/ARC-AGI/blob/master/data/evaluation/0692e18c.json</t>
  </si>
  <si>
    <t>&lt;xml&gt;&lt;summary&gt;&lt;![CDATA[Sucess]]&gt;&lt;/summary&gt;&lt;expected&gt;&lt;![CDATA[[   [ 0, 0, 0, 0, 0, 0, 3, 3, 0   ],   [ 0, 0, 0, 0, 0, 0, 0, 0, 3   ],   [ 0, 0, 0, 0, 0, 0, 3, 0, 3   ],   [ 3, 3, 0, 3, 3, 0, 0, 0, 0   ],   [ 0, 0, 3, 0, 0, 3, 0, 0, 0   ],   [ 3, 0, 3, 3, 0, 3, 0, 0, 0   ],   [ 0, 0, 0, 3, 3, 0, 0, 0, 0   ],   [ 0, 0, 0, 0, 0, 3, 0, 0, 0   ],   [ 0, 0, 0, 3, 0, 3, 0, 0, 0   ] ]]]&gt;&lt;/expected&gt;&lt;results&gt;&lt;![CDATA[[   [ 0, 0, 0, 0, 0, 0, 3, 3, 0   ],   [ 0, 0, 0, 0, 0, 0, 0, 0, 3   ],   [ 0, 0, 0, 0, 0, 0, 3, 0, 3   ],   [ 3, 3, 0, 3, 3, 0, 0, 0, 0   ],   [ 0, 0, 3, 0, 0, 3, 0, 0, 0   ],   [ 3, 0, 3, 3, 0, 3, 0, 0, 0   ],   [ 0, 0, 0, 3, 3, 0, 0, 0, 0   ],   [ 0, 0, 0, 0, 0, 3, 0, 0, 0   ],   [ 0, 0, 0, 3, 0, 3, 0, 0, 0   ] ]]]&gt;&lt;/results&gt;&lt;/xml&gt;</t>
  </si>
  <si>
    <t>https://github.com/fchollet/ARC-AGI/blob/master/data/evaluation/070dd51e.json</t>
  </si>
  <si>
    <t>&lt;xml&gt;&lt;summary&gt;&lt;![CDATA[Output failed to match]]&gt;&lt;/summary&gt;&lt;expected&gt;&lt;![CDATA[[   [ 0, 0, 0, 0, 0, 0, 0, 0, 0, 0, 0, 0, 0, 0, 0, 0, 0, 0, 0, 0   ],   [ 0, 0, 0, 3, 0, 0, 0, 0, 0, 0, 0, 0, 0, 0, 0, 0, 0, 0, 0, 0   ],   [ 0, 0, 0, 3, 0, 0, 0, 0, 0, 5, 0, 0, 0, 0, 0, 0, 0, 0, 0, 0   ],   [ 0, 2, 2, 3, 2, 2, 2, 2, 2, 5, 2, 2, 2, 2, 2, 2, 2, 0, 0, 0   ],   [ 0, 0, 0, 3, 0, 0, 0, 0, 0, 5, 0, 0, 0, 0, 0, 0, 0, 0, 0, 0   ],   [ 0, 0, 0, 3, 0, 0, 0, 0, 0, 5, 0, 0, 0, 0, 0, 0, 0, 0, 0, 0   ],   [ 0, 0, 0, 3, 0, 0, 0, 0, 0, 5, 0, 0, 0, 0, 0, 0, 0, 0, 0, 0   ],   [ 0, 0, 0, 3, 0, 0, 0, 7, 7, 5, 7, 7, 7, 7, 0, 0, 0, 0, 0, 0   ],   [ 0, 0, 0, 3, 0, 0, 0, 0, 0, 5, 0, 0, 0, 0, 0, 0, 0, 0, 0, 0   ],   [ 0, 0, 0, 3, 0, 0, 0, 0, 0, 5, 0, 0, 0, 0, 0, 0, 0, 0, 0, 0   ],   [ 0, 0, 0, 3, 0, 0, 0, 0, 0, 0, 0, 0, 0, 0, 0, 0, 0, 0, 0, 0   ],   [ 0, 0, 0, 3, 0, 0, 0, 0, 0, 0, 0, 0, 0, 0, 0, 0, 0, 0, 0, 0   ],   [ 0, 0, 0, 3, 0, 0, 0, 0, 0, 0, 0, 0, 0, 0, 0, 0, 0, 0, 0, 0   ],   [ 0, 0, 0, 3, 0, 0, 0, 0, 0, 0, 0, 0, 0, 0, 0, 0, 0, 0, 0, 0   ],   [ 0, 0, 0, 3, 0, 0, 0, 0, 8, 8, 8, 8, 8, 8, 8, 0, 0, 0, 0, 0   ],   [ 0, 0, 0, 3, 0, 0, 0, 0, 0, 0, 0, 0, 0, 0, 0, 0, 0, 0, 0, 0   ],   [ 0, 0, 0, 3, 0, 0, 0, 0, 0, 0, 0, 0, 0, 0, 0, 0, 0, 0, 0, 0   ],   [ 0, 0, 0, 3, 0, 0, 0, 0, 0, 0, 0, 0, 0, 0, 0, 0, 0, 0, 0, 0   ],   [ 0, 0, 0, 3, 0, 0, 0, 0, 0, 0, 0, 0, 0, 0, 0, 0, 0, 0, 0, 0   ],   [ 0, 0, 0, 0, 0, 0, 0, 0, 0, 0, 0, 0, 0, 0, 0, 0, 0, 0, 0, 0   ] ]]]&gt;&lt;/expected&gt;&lt;results&gt;&lt;![CDATA[[   [ 0, 0, 0, 0, 0, 0, 0, 0, 0, 0, 0, 0, 0, 0, 0, 0, 0, 0, 0, 0   ],   [ 0, 0, 0, 3, 0, 0, 0, 0, 0, 0, 0, 0, 0, 0, 0, 0, 0, 0, 0, 0   ],   [ 0, 0, 0, 3, 0, 0, 0, 0, 0, 5, 0, 0, 0, 0, 0, 0, 0, 0, 0, 0   ],   [ 0, 2, 2, 3, 2, 2, 2, 2, 2, 5, 2, 2, 2, 2, 2, 2, 2, 0, 0, 0   ],   [ 0, 0, 0, 3, 0, 0, 0, 0, 0, 5, 0, 0, 0, 0, 0, 0, 0, 0, 0, 0   ],   [ 0, 0, 0, 3, 0, 0, 0, 0, 0, 5, 0, 0, 0, 0, 0, 0, 0, 0, 0, 0   ],   [ 0, 0, 0, 3, 0, 0, 0, 0, 0, 5, 0, 0, 0, 0, 0, 0, 0, 0, 0, 0   ],   [ 0, 0, 0, 3, 0, 0, 0, 7, 7, 5, 7, 7, 7, 7, 0, 0, 0, 0, 0, 0   ],   [ 0, 0, 0, 3, 0, 0, 0, 0, 0, 5, 0, 0, 0, 0, 0, 0, 0, 0, 0, 0   ],   [ 0, 0, 0, 3, 0, 0, 0, 0, 0, 5, 0, 0, 0, 0, 0, 0, 0, 0, 0, 0   ],   [ 0, 0, 0, 3, 0, 0, 0, 0, 0, 0, 0, 0, 0, 0, 0, 0, 0, 0, 0, 0   ],   [ 0, 0, 0, 3, 0, 0, 0, 0, 0, 0, 0, 0, 0, 0, 0, 0, 0, 0, 0, 0   ],   [ 0, 0, 0, 3, 0, 0, 0, 0, 0, 0, 0, 0, 0, 0, 0, 0, 0, 0, 0, 0   ],   [ 0, 0, 0, 3, 0, 0, 0, 0, 0, 0, 0, 0, 0, 0, 0, 0, 0, 0, 0, 0   ],   [ 0, 0, 0, 3, 0, 0, 0, 0, 0, 0, 0, 0, 0, 0, 0, 0, 0, 0, 0, 0   ],   [ 0, 0, 0, 3, 0, 0, 0, 0, 8, 8, 8, 8, 8, 8, 8, 0, 0, 0, 0, 0   ],   [ 0, 0, 0, 3, 0, 0, 0, 0, 0, 0, 0, 0, 0, 0, 0, 0, 0, 0, 0, 0   ],   [ 0, 0, 0, 3, 0, 0, 0, 0, 0, 0, 0, 0, 0, 0, 0, 0, 0, 0, 0, 0   ],   [ 0, 0, 0, 3, 0, 0, 0, 0, 0, 0, 0, 0, 0, 0, 0, 0, 0, 0, 0, 0   ],   [ 0, 0, 0, 3, 0, 0, 0, 0, 0, 0, 0, 0, 0, 0, 0, 0, 0, 0, 0, 0   ],   [ 0, 0, 0, 0, 0, 0, 0, 0, 0, 0, 0, 0, 0, 0, 0, 0, 0, 0, 0, 0   ] ]]]&gt;&lt;/results&gt;&lt;/xml&gt;</t>
  </si>
  <si>
    <t>Eval Run #3 results</t>
  </si>
  <si>
    <t>https://github.com/fchollet/ARC-AGI/blob/master/data/evaluation/08573cc6.json</t>
  </si>
  <si>
    <t>&lt;xml&gt;&lt;summary&gt;&lt;![CDATA[Sucess]]&gt;&lt;/summary&gt;&lt;expected&gt;&lt;![CDATA[[   [ 0, 0, 0, 0, 0, 0, 0, 0, 0, 0, 0, 0, 8   ],   [ 2, 2, 2, 2, 2, 2, 2, 2, 2, 2, 8, 0, 8   ],   [ 8, 0, 0, 0, 0, 0, 0, 0, 0, 0, 8, 0, 8   ],   [ 8, 0, 2, 2, 2, 2, 2, 2, 8, 0, 8, 0, 8   ],   [ 8, 0, 8, 0, 0, 0, 0, 0, 8, 0, 8, 0, 8   ],   [ 8, 0, 8, 0, 2, 2, 1, 0, 8, 0, 8, 0, 8   ],   [ 8, 0, 8, 0, 8, 0, 0, 0, 8, 0, 8, 0, 8   ],   [ 8, 0, 8, 0, 8, 0, 0, 0, 8, 0, 8, 0, 8   ],   [ 8, 0, 8, 0, 8, 2, 2, 2, 2, 0, 8, 0, 8   ],   [ 8, 0, 8, 0, 0, 0, 0, 0, 0, 0, 8, 0, 8   ],   [ 8, 0, 8, 2, 2, 2, 2, 2, 2, 2, 2, 0, 8   ],   [ 8, 0, 0, 0, 0, 0, 0, 0, 0, 0, 0, 0, 8   ],   [ 8, 2, 2, 2, 2, 2, 2, 2, 2, 2, 2, 2, 2   ] ]]]&gt;&lt;/expected&gt;&lt;results&gt;&lt;![CDATA[[   [ 0, 0, 0, 0, 0, 0, 0, 0, 0, 0, 0, 0, 8   ],   [ 2, 2, 2, 2, 2, 2, 2, 2, 2, 2, 8, 0, 8   ],   [ 8, 0, 0, 0, 0, 0, 0, 0, 0, 0, 8, 0, 8   ],   [ 8, 0, 2, 2, 2, 2, 2, 2, 8, 0, 8, 0, 8   ],   [ 8, 0, 8, 0, 0, 0, 0, 0, 8, 0, 8, 0, 8   ],   [ 8, 0, 8, 0, 2, 2, 1, 0, 8, 0, 8, 0, 8   ],   [ 8, 0, 8, 0, 8, 0, 0, 0, 8, 0, 8, 0, 8   ],   [ 8, 0, 8, 0, 8, 0, 0, 0, 8, 0, 8, 0, 8   ],   [ 8, 0, 8, 0, 8, 2, 2, 2, 2, 0, 8, 0, 8   ],   [ 8, 0, 8, 0, 0, 0, 0, 0, 0, 0, 8, 0, 8   ],   [ 8, 0, 8, 2, 2, 2, 2, 2, 2, 2, 2, 0, 8   ],   [ 8, 0, 0, 0, 0, 0, 0, 0, 0, 0, 0, 0, 8   ],   [ 8, 2, 2, 2, 2, 2, 2, 2, 2, 2, 2, 2, 2   ] ]]]&gt;&lt;/results&gt;&lt;/xml&gt;</t>
  </si>
  <si>
    <t>https://github.com/fchollet/ARC-AGI/blob/master/data/evaluation/0934a4d8.json</t>
  </si>
  <si>
    <t>&lt;xml&gt;&lt;summary&gt;&lt;![CDATA[Output failed to match]]&gt;&lt;/summary&gt;&lt;expected&gt;&lt;![CDATA[]]&gt;&lt;/expected&gt;&lt;results&gt;&lt;![CDATA[]]&gt;&lt;/results&gt;&lt;/xml&gt;</t>
  </si>
  <si>
    <t>Error #2</t>
  </si>
  <si>
    <t>https://github.com/fchollet/ARC-AGI/blob/master/data/evaluation/09c534e7.json</t>
  </si>
  <si>
    <t>https://github.com/fchollet/ARC-AGI/blob/master/data/evaluation/0a1d4ef5.json</t>
  </si>
  <si>
    <t>&lt;xml&gt;&lt;summary&gt;&lt;![CDATA[Sucess]]&gt;&lt;/summary&gt;&lt;expected&gt;&lt;![CDATA[[   [ 2, 3, 3   ],   [ 4, 7, 1   ],   [ 1, 3, 7   ],   [ 4, 6, 2   ] ]]]&gt;&lt;/expected&gt;&lt;results&gt;&lt;![CDATA[[   [ 2, 3, 3   ],   [ 4, 7, 1   ],   [ 1, 3, 7   ],   [ 4, 6, 2   ] ]]]&gt;&lt;/results&gt;&lt;/xml&gt;</t>
  </si>
  <si>
    <t>https://github.com/fchollet/ARC-AGI/blob/master/data/evaluation/0a2355a6.json</t>
  </si>
  <si>
    <t>&lt;xml&gt;&lt;summary&gt;&lt;![CDATA[Sucess]]&gt;&lt;/summary&gt;&lt;expected&gt;&lt;![CDATA[[   [ 0, 0, 0, 0, 0, 0, 0, 0, 0, 0, 0, 0, 0, 0, 0, 0, 0   ],   [ 0, 0, 4, 4, 4, 4, 0, 0, 0, 0, 0, 0, 0, 2, 2, 2, 0   ],   [ 0, 0, 4, 0, 0, 4, 0, 0, 4, 4, 4, 0, 0, 2, 0, 2, 0   ],   [ 0, 0, 4, 4, 4, 4, 4, 4, 4, 0, 4, 0, 0, 2, 2, 2, 0   ],   [ 0, 0, 0, 0, 4, 0, 4, 0, 4, 0, 4, 0, 0, 2, 0, 2, 0   ],   [ 0, 0, 0, 0, 4, 4, 4, 4, 4, 4, 4, 0, 0, 2, 0, 2, 0   ],   [ 0, 0, 0, 0, 0, 0, 0, 0, 0, 0, 0, 0, 2, 2, 2, 2, 0   ],   [ 0, 0, 0, 0, 0, 0, 0, 0, 0, 0, 0, 0, 2, 0, 0, 2, 0   ],   [ 0, 0, 0, 0, 0, 0, 0, 0, 0, 0, 0, 0, 2, 2, 2, 2, 0   ],   [ 0, 0, 1, 1, 1, 1, 1, 1, 0, 0, 0, 0, 0, 0, 0, 0, 0   ],   [ 0, 0, 1, 0, 0, 0, 0, 1, 0, 0, 0, 0, 0, 0, 0, 0, 0   ],   [ 0, 0, 1, 0, 0, 0, 0, 1, 0, 0, 3, 3, 3, 3, 3, 3, 3   ],   [ 0, 0, 1, 1, 1, 1, 1, 1, 0, 0, 3, 0, 0, 3, 0, 0, 3   ],   [ 0, 0, 0, 0, 0, 0, 0, 0, 0, 0, 3, 0, 0, 3, 0, 0, 3   ],   [ 0, 0, 0, 0, 0, 0, 0, 0, 0, 0, 3, 3, 3, 3, 3, 3, 3   ] ]]]&gt;&lt;/expected&gt;&lt;results&gt;&lt;![CDATA[[   [ 0, 0, 0, 0, 0, 0, 0, 0, 0, 0, 0, 0, 0, 0, 0, 0, 0   ],   [ 0, 0, 4, 4, 4, 4, 0, 0, 0, 0, 0, 0, 0, 2, 2, 2, 0   ],   [ 0, 0, 4, 0, 0, 4, 0, 0, 4, 4, 4, 0, 0, 2, 0, 2, 0   ],   [ 0, 0, 4, 4, 4, 4, 4, 4, 4, 0, 4, 0, 0, 2, 2, 2, 0   ],   [ 0, 0, 0, 0, 4, 0, 4, 0, 4, 0, 4, 0, 0, 2, 0, 2, 0   ],   [ 0, 0, 0, 0, 4, 4, 4, 4, 4, 4, 4, 0, 0, 2, 0, 2, 0   ],   [ 0, 0, 0, 0, 0, 0, 0, 0, 0, 0, 0, 0, 2, 2, 2, 2, 0   ],   [ 0, 0, 0, 0, 0, 0, 0, 0, 0, 0, 0, 0, 2, 0, 0, 2, 0   ],   [ 0, 0, 0, 0, 0, 0, 0, 0, 0, 0, 0, 0, 2, 2, 2, 2, 0   ],   [ 0, 0, 1, 1, 1, 1, 1, 1, 0, 0, 0, 0, 0, 0, 0, 0, 0   ],   [ 0, 0, 1, 0, 0, 0, 0, 1, 0, 0, 0, 0, 0, 0, 0, 0, 0   ],   [ 0, 0, 1, 0, 0, 0, 0, 1, 0, 0, 3, 3, 3, 3, 3, 3, 3   ],   [ 0, 0, 1, 1, 1, 1, 1, 1, 0, 0, 3, 0, 0, 3, 0, 0, 3   ],   [ 0, 0, 0, 0, 0, 0, 0, 0, 0, 0, 3, 0, 0, 3, 0, 0, 3   ],   [ 0, 0, 0, 0, 0, 0, 0, 0, 0, 0, 3, 3, 3, 3, 3, 3, 3   ] ]]]&gt;&lt;/results&gt;&lt;/xml&gt;</t>
  </si>
  <si>
    <t>https://github.com/fchollet/ARC-AGI/blob/master/data/evaluation/0b17323b.json</t>
  </si>
  <si>
    <t>&lt;xml&gt;&lt;summary&gt;&lt;![CDATA[Sucess]]&gt;&lt;/summary&gt;&lt;expected&gt;&lt;![CDATA[[   [ 1, 0, 0, 0, 0, 0, 0, 0, 0, 0, 0, 0, 0, 0, 0   ],   [ 0, 0, 0, 0, 0, 0, 0, 0, 0, 0, 0, 0, 0, 0, 0   ],   [ 0, 0, 0, 0, 0, 0, 0, 0, 0, 0, 0, 0, 0, 0, 0   ],   [ 0, 0, 0, 1, 0, 0, 0, 0, 0, 0, 0, 0, 0, 0, 0   ],   [ 0, 0, 0, 0, 0, 0, 0, 0, 0, 0, 0, 0, 0, 0, 0   ],   [ 0, 0, 0, 0, 0, 0, 0, 0, 0, 0, 0, 0, 0, 0, 0   ],   [ 0, 0, 0, 0, 0, 0, 1, 0, 0, 0, 0, 0, 0, 0, 0   ],   [ 0, 0, 0, 0, 0, 0, 0, 0, 0, 0, 0, 0, 0, 0, 0   ],   [ 0, 0, 0, 0, 0, 0, 0, 0, 0, 0, 0, 0, 0, 0, 0   ],   [ 0, 0, 0, 0, 0, 0, 0, 0, 0, 2, 0, 0, 0, 0, 0   ],   [ 0, 0, 0, 0, 0, 0, 0, 0, 0, 0, 0, 0, 0, 0, 0   ],   [ 0, 0, 0, 0, 0, 0, 0, 0, 0, 0, 0, 0, 0, 0, 0   ],   [ 0, 0, 0, 0, 0, 0, 0, 0, 0, 0, 0, 0, 2, 0, 0   ],   [ 0, 0, 0, 0, 0, 0, 0, 0, 0, 0, 0, 0, 0, 0, 0   ],   [ 0, 0, 0, 0, 0, 0, 0, 0, 0, 0, 0, 0, 0, 0, 0   ] ]]]&gt;&lt;/expected&gt;&lt;results&gt;&lt;![CDATA[[   [ 1, 0, 0, 0, 0, 0, 0, 0, 0, 0, 0, 0, 0, 0, 0   ],   [ 0, 0, 0, 0, 0, 0, 0, 0, 0, 0, 0, 0, 0, 0, 0   ],   [ 0, 0, 0, 0, 0, 0, 0, 0, 0, 0, 0, 0, 0, 0, 0   ],   [ 0, 0, 0, 1, 0, 0, 0, 0, 0, 0, 0, 0, 0, 0, 0   ],   [ 0, 0, 0, 0, 0, 0, 0, 0, 0, 0, 0, 0, 0, 0, 0   ],   [ 0, 0, 0, 0, 0, 0, 0, 0, 0, 0, 0, 0, 0, 0, 0   ],   [ 0, 0, 0, 0, 0, 0, 1, 0, 0, 0, 0, 0, 0, 0, 0   ],   [ 0, 0, 0, 0, 0, 0, 0, 0, 0, 0, 0, 0, 0, 0, 0   ],   [ 0, 0, 0, 0, 0, 0, 0, 0, 0, 0, 0, 0, 0, 0, 0   ],   [ 0, 0, 0, 0, 0, 0, 0, 0, 0, 2, 0, 0, 0, 0, 0   ],   [ 0, 0, 0, 0, 0, 0, 0, 0, 0, 0, 0, 0, 0, 0, 0   ],   [ 0, 0, 0, 0, 0, 0, 0, 0, 0, 0, 0, 0, 0, 0, 0   ],   [ 0, 0, 0, 0, 0, 0, 0, 0, 0, 0, 0, 0, 2, 0, 0   ],   [ 0, 0, 0, 0, 0, 0, 0, 0, 0, 0, 0, 0, 0, 0, 0   ],   [ 0, 0, 0, 0, 0, 0, 0, 0, 0, 0, 0, 0, 0, 0, 0   ] ]]]&gt;&lt;/results&gt;&lt;/xml&gt;</t>
  </si>
  <si>
    <t>https://github.com/fchollet/ARC-AGI/blob/master/data/evaluation/0bb8deee.json</t>
  </si>
  <si>
    <t>&lt;xml&gt;&lt;summary&gt;&lt;![CDATA[Sucess]]&gt;&lt;/summary&gt;&lt;expected&gt;&lt;![CDATA[[   [ 0, 2, 2, 3, 3, 3   ],   [ 0, 2, 0, 0, 3, 3   ],   [ 2, 0, 2, 3, 0, 0   ],   [ 0, 6, 6, 0, 4, 0   ],   [ 6, 0, 6, 4, 0, 4   ],   [ 6, 6, 0, 0, 4, 0   ] ]]]&gt;&lt;/expected&gt;&lt;results&gt;&lt;![CDATA[[   [ 0, 2, 2, 3, 3, 3   ],   [ 0, 2, 0, 0, 3, 3   ],   [ 2, 0, 2, 3, 0, 0   ],   [ 0, 6, 6, 0, 4, 0   ],   [ 6, 0, 6, 4, 0, 4   ],   [ 6, 6, 0, 0, 4, 0   ] ]]]&gt;&lt;/results&gt;&lt;/xml&gt;</t>
  </si>
  <si>
    <t>https://github.com/fchollet/ARC-AGI/blob/master/data/evaluation/0becf7df.json</t>
  </si>
  <si>
    <t>&lt;xml&gt;&lt;summary&gt;&lt;![CDATA[Sucess]]&gt;&lt;/summary&gt;&lt;expected&gt;&lt;![CDATA[[   [ 8, 9, 0, 0, 0, 0, 0, 0, 0, 0   ],   [ 2, 4, 0, 0, 0, 8, 8, 0, 0, 0   ],   [ 0, 0, 0, 9, 9, 9, 8, 0, 0, 0   ],   [ 0, 0, 0, 4, 9, 9, 8, 0, 0, 0   ],   [ 0, 0, 0, 4, 2, 4, 0, 0, 0, 0   ],   [ 0, 0, 0, 4, 4, 2, 0, 0, 0, 0   ],   [ 0, 0, 0, 4, 2, 2, 0, 0, 0, 0   ],   [ 0, 0, 0, 8, 2, 2, 0, 0, 0, 0   ],   [ 0, 0, 0, 0, 0, 2, 0, 0, 0, 0   ],   [ 0, 0, 0, 0, 0, 0, 0, 0, 0, 0   ] ]]]&gt;&lt;/expected&gt;&lt;results&gt;&lt;![CDATA[[   [ 8, 9, 0, 0, 0, 0, 0, 0, 0, 0   ],   [ 2, 4, 0, 0, 0, 8, 8, 0, 0, 0   ],   [ 0, 0, 0, 9, 9, 9, 8, 0, 0, 0   ],   [ 0, 0, 0, 4, 9, 9, 8, 0, 0, 0   ],   [ 0, 0, 0, 4, 2, 4, 0, 0, 0, 0   ],   [ 0, 0, 0, 4, 4, 2, 0, 0, 0, 0   ],   [ 0, 0, 0, 4, 2, 2, 0, 0, 0, 0   ],   [ 0, 0, 0, 8, 2, 2, 0, 0, 0, 0   ],   [ 0, 0, 0, 0, 0, 2, 0, 0, 0, 0   ],   [ 0, 0, 0, 0, 0, 0, 0, 0, 0, 0   ] ]]]&gt;&lt;/results&gt;&lt;/xml&gt;</t>
  </si>
  <si>
    <t>https://github.com/fchollet/ARC-AGI/blob/master/data/evaluation/0c786b71.json</t>
  </si>
  <si>
    <t xml:space="preserve">&lt;xml&gt;&lt;summary&gt;&lt;![CDATA[Sucess]]&gt;&lt;/summary&gt;&lt;expected&gt;&lt;![CDATA[[   [ 5, 8, 5, 5, 5, 5, 8, 5   ],   [ 8, 8, 7, 7, 7, 7, 8, 8   ],   [ 8, 7, 5, 8, 8, 5, 7, 8   ],   [ 8, 7, 5, 8, 8, 5, 7, 8   ],   [ 8, 8, 7, 7, 7, 7, 8, 8   ],   [ 5, 8, 5, 5, 5, 5, 8, 5   ] ]]]&gt;&lt;/expected&gt;&lt;results&gt;&lt;![CDATA[[   [ 5, 8, 5, 5, 5, 5, 8, 5   ],   [ 8, 8, 7, 7, 7, 7, 8, 8   ],   [ 8, 7, 5, 8, 8, 5, 7, 8   ],   [ 8, 7, 5, 8, 8, 5, 7, 8   ],   [ 8, 8, 7, 7, 7, 7, 8, 8   ],   [ 5, 8, 5, 5, 5, 5, 8, 5   ] ]]]&gt;&lt;/results&gt;&lt;/xml&gt; </t>
  </si>
  <si>
    <t>https://github.com/fchollet/ARC-AGI/blob/master/data/evaluation/0c9aba6e.json</t>
  </si>
  <si>
    <t>&lt;xml&gt;&lt;summary&gt;&lt;![CDATA[Sucess]]&gt;&lt;/summary&gt;&lt;expected&gt;&lt;![CDATA[[   [ 0, 0, 8, 0   ],   [ 0, 0, 0, 8   ],   [ 0, 8, 8, 0   ],   [ 0, 0, 0, 0   ],   [ 0, 8, 0, 0   ],   [ 8, 8, 0, 0   ] ]]]&gt;&lt;/expected&gt;&lt;results&gt;&lt;![CDATA[[   [ 0, 0, 8, 0   ],   [ 0, 0, 0, 8   ],   [ 0, 8, 8, 0   ],   [ 0, 0, 0, 0   ],   [ 0, 8, 0, 0   ],   [ 8, 8, 0, 0   ] ]]]&gt;&lt;/results&gt;&lt;/xml&gt;</t>
  </si>
  <si>
    <t>https://github.com/fchollet/ARC-AGI/blob/master/data/evaluation/0d87d2a6.json</t>
  </si>
  <si>
    <t>https://github.com/fchollet/ARC-AGI/blob/master/data/evaluation/0e671a1a.json</t>
  </si>
  <si>
    <t>&lt;xml&gt;&lt;summary&gt;&lt;![CDATA[Sucess]]&gt;&lt;/summary&gt;&lt;expected&gt;&lt;![CDATA[[   [ 0, 0, 0, 0, 0, 0, 0, 0, 0, 0, 0, 0, 0   ],   [ 0, 0, 0, 0, 0, 0, 0, 0, 0, 0, 0, 0, 0   ],   [ 0, 0, 0, 0, 0, 0, 0, 5, 5, 5, 4, 0, 0   ],   [ 0, 0, 0, 0, 0, 0, 0, 5, 0, 0, 5, 0, 0   ],   [ 0, 0, 0, 0, 0, 0, 0, 5, 0, 0, 5, 0, 0   ],   [ 0, 2, 5, 5, 5, 5, 5, 5, 5, 5, 5, 0, 0   ],   [ 0, 0, 0, 0, 0, 0, 0, 5, 0, 0, 0, 0, 0   ],   [ 0, 0, 0, 0, 0, 0, 0, 5, 0, 0, 0, 0, 0   ],   [ 0, 0, 0, 0, 0, 0, 0, 5, 0, 0, 0, 0, 0   ],   [ 0, 0, 0, 0, 0, 0, 0, 5, 0, 0, 0, 0, 0   ],   [ 0, 0, 0, 0, 0, 0, 0, 5, 0, 0, 0, 0, 0   ],   [ 0, 0, 0, 0, 0, 0, 0, 3, 0, 0, 0, 0, 0   ],   [ 0, 0, 0, 0, 0, 0, 0, 0, 0, 0, 0, 0, 0   ] ]]]&gt;&lt;/expected&gt;&lt;results&gt;&lt;![CDATA[[   [ 0, 0, 0, 0, 0, 0, 0, 0, 0, 0, 0, 0, 0   ],   [ 0, 0, 0, 0, 0, 0, 0, 0, 0, 0, 0, 0, 0   ],   [ 0, 0, 0, 0, 0, 0, 0, 5, 5, 5, 4, 0, 0   ],   [ 0, 0, 0, 0, 0, 0, 0, 5, 0, 0, 5, 0, 0   ],   [ 0, 0, 0, 0, 0, 0, 0, 5, 0, 0, 5, 0, 0   ],   [ 0, 2, 5, 5, 5, 5, 5, 5, 5, 5, 5, 0, 0   ],   [ 0, 0, 0, 0, 0, 0, 0, 5, 0, 0, 0, 0, 0   ],   [ 0, 0, 0, 0, 0, 0, 0, 5, 0, 0, 0, 0, 0   ],   [ 0, 0, 0, 0, 0, 0, 0, 5, 0, 0, 0, 0, 0   ],   [ 0, 0, 0, 0, 0, 0, 0, 5, 0, 0, 0, 0, 0   ],   [ 0, 0, 0, 0, 0, 0, 0, 5, 0, 0, 0, 0, 0   ],   [ 0, 0, 0, 0, 0, 0, 0, 3, 0, 0, 0, 0, 0   ],   [ 0, 0, 0, 0, 0, 0, 0, 0, 0, 0, 0, 0, 0   ] ]]]&gt;&lt;/results&gt;&lt;/xml&gt;</t>
  </si>
  <si>
    <t>https://github.com/fchollet/ARC-AGI/blob/master/data/evaluation/0f63c0b9.json</t>
  </si>
  <si>
    <t>&lt;xml&gt;&lt;summary&gt;&lt;![CDATA[Sucess]]&gt;&lt;/summary&gt;&lt;expected&gt;&lt;![CDATA[[   [ 8, 8, 8, 8, 8, 8, 8, 8, 8, 8, 8, 8, 8, 8, 8   ],   [ 8, 0, 0, 0, 0, 0, 0, 0, 0, 0, 0, 0, 0, 0, 8   ],   [ 8, 8, 8, 8, 8, 8, 8, 8, 8, 8, 8, 8, 8, 8, 8   ],   [ 8, 0, 0, 0, 0, 0, 0, 0, 0, 0, 0, 0, 0, 0, 8   ],   [ 2, 2, 2, 2, 2, 2, 2, 2, 2, 2, 2, 2, 2, 2, 2   ],   [ 2, 0, 0, 0, 0, 0, 0, 0, 0, 0, 0, 0, 0, 0, 2   ],   [ 2, 0, 0, 0, 0, 0, 0, 0, 0, 0, 0, 0, 0, 0, 2   ],   [ 1, 0, 0, 0, 0, 0, 0, 0, 0, 0, 0, 0, 0, 0, 1   ],   [ 1, 0, 0, 0, 0, 0, 0, 0, 0, 0, 0, 0, 0, 0, 1   ],   [ 1, 1, 1, 1, 1, 1, 1, 1, 1, 1, 1, 1, 1, 1, 1   ],   [ 1, 0, 0, 0, 0, 0, 0, 0, 0, 0, 0, 0, 0, 0, 1   ],   [ 3, 0, 0, 0, 0, 0, 0, 0, 0, 0, 0, 0, 0, 0, 3   ],   [ 3, 3, 3, 3, 3, 3, 3, 3, 3, 3, 3, 3, 3, 3, 3   ],   [ 3, 0, 0, 0, 0, 0, 0, 0, 0, 0, 0, 0, 0, 0, 3   ],   [ 3, 3, 3, 3, 3, 3, 3, 3, 3, 3, 3, 3, 3, 3, 3   ] ]]]&gt;&lt;/expected&gt;&lt;results&gt;&lt;![CDATA[[   [ 8, 8, 8, 8, 8, 8, 8, 8, 8, 8, 8, 8, 8, 8, 8   ],   [ 8, 0, 0, 0, 0, 0, 0, 0, 0, 0, 0, 0, 0, 0, 8   ],   [ 8, 8, 8, 8, 8, 8, 8, 8, 8, 8, 8, 8, 8, 8, 8   ],   [ 8, 0, 0, 0, 0, 0, 0, 0, 0, 0, 0, 0, 0, 0, 8   ],   [ 2, 2, 2, 2, 2, 2, 2, 2, 2, 2, 2, 2, 2, 2, 2   ],   [ 2, 0, 0, 0, 0, 0, 0, 0, 0, 0, 0, 0, 0, 0, 2   ],   [ 2, 0, 0, 0, 0, 0, 0, 0, 0, 0, 0, 0, 0, 0, 2   ],   [ 1, 0, 0, 0, 0, 0, 0, 0, 0, 0, 0, 0, 0, 0, 1   ],   [ 1, 0, 0, 0, 0, 0, 0, 0, 0, 0, 0, 0, 0, 0, 1   ],   [ 1, 1, 1, 1, 1, 1, 1, 1, 1, 1, 1, 1, 1, 1, 1   ],   [ 1, 0, 0, 0, 0, 0, 0, 0, 0, 0, 0, 0, 0, 0, 1   ],   [ 3, 0, 0, 0, 0, 0, 0, 0, 0, 0, 0, 0, 0, 0, 3   ],   [ 3, 3, 3, 3, 3, 3, 3, 3, 3, 3, 3, 3, 3, 3, 3   ],   [ 3, 0, 0, 0, 0, 0, 0, 0, 0, 0, 0, 0, 0, 0, 3   ],   [ 3, 3, 3, 3, 3, 3, 3, 3, 3, 3, 3, 3, 3, 3, 3   ] ]]]&gt;&lt;/results&gt;&lt;/xml&gt;</t>
  </si>
  <si>
    <t>https://github.com/fchollet/ARC-AGI/blob/master/data/evaluation/103eff5b.json</t>
  </si>
  <si>
    <t>https://github.com/fchollet/ARC-AGI/blob/master/data/evaluation/11e1fe23.json</t>
  </si>
  <si>
    <t xml:space="preserve">&lt;xml&gt;&lt;summary&gt;&lt;![CDATA[Sucess]]&gt;&lt;/summary&gt;&lt;expected&gt;&lt;![CDATA[[   [ 0, 0, 0, 0, 0, 0, 0, 0, 0, 0, 0, 0, 0, 0   ],   [ 0, 0, 0, 0, 0, 0, 0, 0, 0, 0, 0, 0, 0, 0   ],   [ 0, 0, 0, 3, 0, 0, 0, 0, 0, 0, 0, 8, 0, 0   ],   [ 0, 0, 0, 0, 0, 0, 0, 0, 0, 0, 0, 0, 0, 0   ],   [ 0, 0, 0, 0, 0, 0, 0, 0, 0, 0, 0, 0, 0, 0   ],   [ 0, 0, 0, 0, 0, 0, 3, 0, 8, 0, 0, 0, 0, 0   ],   [ 0, 0, 0, 0, 0, 0, 0, 5, 0, 0, 0, 0, 0, 0   ],   [ 0, 0, 0, 0, 0, 0, 9, 0, 0, 0, 0, 0, 0, 0   ],   [ 0, 0, 0, 0, 0, 0, 0, 0, 0, 0, 0, 0, 0, 0   ],   [ 0, 0, 0, 0, 0, 0, 0, 0, 0, 0, 0, 0, 0, 0   ],   [ 0, 0, 0, 9, 0, 0, 0, 0, 0, 0, 0, 0, 0, 0   ],   [ 0, 0, 0, 0, 0, 0, 0, 0, 0, 0, 0, 0, 0, 0   ] ]]]&gt;&lt;/expected&gt;&lt;results&gt;&lt;![CDATA[[   [ 0, 0, 0, 0, 0, 0, 0, 0, 0, 0, 0, 0, 0, 0   ],   [ 0, 0, 0, 0, 0, 0, 0, 0, 0, 0, 0, 0, 0, 0   ],   [ 0, 0, 0, 3, 0, 0, 0, 0, 0, 0, 0, 8, 0, 0   ],   [ 0, 0, 0, 0, 0, 0, 0, 0, 0, 0, 0, 0, 0, 0   ],   [ 0, 0, 0, 0, 0, 0, 0, 0, 0, 0, 0, 0, 0, 0   ],   [ 0, 0, 0, 0, 0, 0, 3, 0, 8, 0, 0, 0, 0, 0   ],   [ 0, 0, 0, 0, 0, 0, 0, 5, 0, 0, 0, 0, 0, 0   ],   [ 0, 0, 0, 0, 0, 0, 9, 0, 0, 0, 0, 0, 0, 0   ],   [ 0, 0, 0, 0, 0, 0, 0, 0, 0, 0, 0, 0, 0, 0   ],   [ 0, 0, 0, 0, 0, 0, 0, 0, 0, 0, 0, 0, 0, 0   ],   [ 0, 0, 0, 9, 0, 0, 0, 0, 0, 0, 0, 0, 0, 0   ],   [ 0, 0, 0, 0, 0, 0, 0, 0, 0, 0, 0, 0, 0, 0   ] ]]]&gt;&lt;/results&gt;&lt;/xml&gt; </t>
  </si>
  <si>
    <t>https://github.com/fchollet/ARC-AGI/blob/master/data/evaluation/12422b43.json</t>
  </si>
  <si>
    <t>&lt;xml&gt;&lt;summary&gt;&lt;![CDATA[Sucess]]&gt;&lt;/summary&gt;&lt;expected&gt;&lt;![CDATA[[   [ 5, 0, 4, 4, 4, 0, 0   ],   [ 5, 0, 0, 8, 0, 0, 0   ],   [ 5, 0, 0, 6, 0, 0, 0   ],   [ 0, 0, 2, 2, 0, 0, 0   ],   [ 0, 0, 4, 4, 4, 0, 0   ],   [ 0, 0, 0, 8, 0, 0, 0   ],   [ 0, 0, 0, 6, 0, 0, 0   ],   [ 0, 0, 4, 4, 4, 0, 0   ],   [ 0, 0, 0, 8, 0, 0, 0   ],   [ 0, 0, 0, 6, 0, 0, 0   ] ]]]&gt;&lt;/expected&gt;&lt;results&gt;&lt;![CDATA[[   [ 5, 0, 4, 4, 4, 0, 0   ],   [ 5, 0, 0, 8, 0, 0, 0   ],   [ 5, 0, 0, 6, 0, 0, 0   ],   [ 0, 0, 2, 2, 0, 0, 0   ],   [ 0, 0, 4, 4, 4, 0, 0   ],   [ 0, 0, 0, 8, 0, 0, 0   ],   [ 0, 0, 0, 6, 0, 0, 0   ],   [ 0, 0, 4, 4, 4, 0, 0   ],   [ 0, 0, 0, 8, 0, 0, 0   ],   [ 0, 0, 0, 6, 0, 0, 0   ] ]]]&gt;&lt;/results&gt;&lt;/xml&gt;</t>
  </si>
  <si>
    <t>https://github.com/fchollet/ARC-AGI/blob/master/data/evaluation/12997ef3.json</t>
  </si>
  <si>
    <t>https://github.com/fchollet/ARC-AGI/blob/master/data/evaluation/12eac192.json</t>
  </si>
  <si>
    <t>&lt;xml&gt;&lt;summary&gt;&lt;![CDATA[Sucess]]&gt;&lt;/summary&gt;&lt;expected&gt;&lt;![CDATA[[   [ 0, 3, 0, 3, 3, 3, 0, 3   ],   [ 3, 3, 0, 0, 0, 3, 3, 0   ],   [ 0, 3, 3, 0, 0, 0, 0, 3   ],   [ 1, 1, 0, 5, 0, 3, 0, 0   ],   [ 0, 1, 0, 5, 5, 5, 0, 3   ],   [ 0, 3, 0, 0, 3, 0, 0, 7   ],   [ 3, 0, 1, 0, 0, 0, 3, 7   ],   [ 0, 0, 1, 1, 0, 3, 0, 7   ] ]]]&gt;&lt;/expected&gt;&lt;results&gt;&lt;![CDATA[[   [ 0, 3, 0, 3, 3, 3, 0, 3   ],   [ 3, 3, 0, 0, 0, 3, 3, 0   ],   [ 0, 3, 3, 0, 0, 0, 0, 3   ],   [ 1, 1, 0, 5, 0, 3, 0, 0   ],   [ 0, 1, 0, 5, 5, 5, 0, 3   ],   [ 0, 3, 0, 0, 3, 0, 0, 7   ],   [ 3, 0, 1, 0, 0, 0, 3, 7   ],   [ 0, 0, 1, 1, 0, 3, 0, 7   ] ]]]&gt;&lt;/results&gt;&lt;/xml&gt;</t>
  </si>
  <si>
    <t>https://github.com/fchollet/ARC-AGI/blob/master/data/evaluation/136b0064.json</t>
  </si>
  <si>
    <t>&lt;xml&gt;&lt;summary&gt;&lt;![CDATA[Sucess]]&gt;&lt;/summary&gt;&lt;expected&gt;&lt;![CDATA[[   [ 0, 0, 5, 0, 0, 0, 0   ],   [ 0, 0, 1, 1, 1, 0, 0   ],   [ 0, 0, 0, 2, 2, 0, 0   ],   [ 0, 0, 0, 6, 0, 0, 0   ],   [ 0, 0, 0, 6, 0, 0, 0   ],   [ 3, 3, 3, 3, 0, 0, 0   ],   [ 6, 0, 0, 0, 0, 0, 0   ],   [ 6, 0, 0, 0, 0, 0, 0   ],   [ 1, 1, 1, 0, 0, 0, 0   ],   [ 0, 0, 1, 1, 1, 0, 0   ],   [ 0, 0, 0, 0, 6, 0, 0   ],   [ 0, 0, 0, 0, 6, 0, 0   ],   [ 0, 3, 3, 3, 3, 0, 0   ],   [ 2, 2, 0, 0, 0, 0, 0   ],   [ 0, 0, 0, 0, 0, 0, 0   ],   [ 0, 0, 0, 0, 0, 0, 0   ],   [ 0, 0, 0, 0, 0, 0, 0   ],   [ 0, 0, 0, 0, 0, 0, 0   ],   [ 0, 0, 0, 0, 0, 0, 0   ] ]]]&gt;&lt;/expected&gt;&lt;results&gt;&lt;![CDATA[[   [ 0, 0, 5, 0, 0, 0, 0   ],   [ 0, 0, 1, 1, 1, 0, 0   ],   [ 0, 0, 0, 2, 2, 0, 0   ],   [ 0, 0, 0, 6, 0, 0, 0   ],   [ 0, 0, 0, 6, 0, 0, 0   ],   [ 3, 3, 3, 3, 0, 0, 0   ],   [ 6, 0, 0, 0, 0, 0, 0   ],   [ 6, 0, 0, 0, 0, 0, 0   ],   [ 1, 1, 1, 0, 0, 0, 0   ],   [ 0, 0, 1, 1, 1, 0, 0   ],   [ 0, 0, 0, 0, 6, 0, 0   ],   [ 0, 0, 0, 0, 6, 0, 0   ],   [ 0, 3, 3, 3, 3, 0, 0   ],   [ 2, 2, 0, 0, 0, 0, 0   ],   [ 0, 0, 0, 0, 0, 0, 0   ],   [ 0, 0, 0, 0, 0, 0, 0   ],   [ 0, 0, 0, 0, 0, 0, 0   ],   [ 0, 0, 0, 0, 0, 0, 0   ],   [ 0, 0, 0, 0, 0, 0, 0   ] ]]]&gt;&lt;/results&gt;&lt;/xml&gt;</t>
  </si>
  <si>
    <t>https://github.com/fchollet/ARC-AGI/blob/master/data/evaluation/13713586.json</t>
  </si>
  <si>
    <t xml:space="preserve">&lt;xml&gt;&lt;summary&gt;&lt;![CDATA[Sucess]]&gt;&lt;/summary&gt;&lt;expected&gt;&lt;![CDATA[[   [ 5, 5, 5, 5, 5, 5, 5, 5, 5, 5, 5, 5, 5, 5, 5, 5, 5, 5   ],   [ 4, 4, 4, 4, 3, 3, 3, 3, 2, 2, 2, 2, 2, 0, 8, 8, 8, 0   ],   [ 4, 4, 4, 4, 3, 3, 3, 3, 2, 2, 2, 2, 2, 0, 8, 8, 8, 0   ],   [ 4, 4, 4, 4, 3, 3, 3, 3, 2, 2, 2, 2, 2, 0, 8, 8, 8, 0   ],   [ 4, 4, 4, 4, 3, 3, 3, 3, 2, 2, 2, 2, 2, 0, 8, 8, 8, 0   ],   [ 4, 4, 4, 4, 3, 3, 3, 3, 2, 2, 2, 2, 2, 0, 8, 8, 8, 0   ],   [ 4, 4, 4, 4, 3, 3, 3, 3, 2, 2, 2, 2, 2, 0, 0, 0, 0, 0   ],   [ 4, 4, 4, 4, 3, 3, 3, 3, 2, 2, 2, 2, 2, 0, 0, 0, 0, 0   ],   [ 0, 0, 3, 3, 3, 3, 3, 3, 2, 2, 2, 2, 2, 0, 0, 0, 0, 0   ],   [ 0, 0, 3, 3, 3, 3, 3, 3, 2, 2, 2, 2, 2, 0, 0, 0, 0, 0   ],   [ 0, 0, 3, 3, 3, 3, 3, 3, 2, 2, 2, 2, 2, 0, 0, 0, 0, 0   ],   [ 0, 0, 3, 3, 3, 3, 3, 3, 2, 2, 2, 2, 2, 0, 0, 0, 0, 0   ],   [ 0, 0, 3, 3, 3, 3, 3, 3, 3, 3, 3, 0, 0, 0, 0, 0, 0, 0   ],   [ 0, 0, 3, 3, 3, 3, 3, 3, 3, 3, 3, 0, 0, 0, 0, 0, 0, 0   ],   [ 0, 0, 3, 3, 3, 3, 3, 3, 3, 3, 3, 0, 0, 0, 0, 0, 0, 0   ],   [ 0, 0, 3, 3, 3, 3, 3, 3, 3, 3, 3, 0, 0, 0, 0, 0, 0, 0   ],   [ 0, 0, 0, 0, 0, 0, 0, 0, 0, 0, 0, 0, 0, 0, 0, 0, 0, 0   ],   [ 0, 0, 0, 0, 0, 0, 0, 0, 0, 0, 0, 0, 0, 0, 0, 0, 0, 0   ],   [ 0, 0, 0, 0, 0, 0, 0, 0, 0, 0, 0, 0, 0, 0, 0, 0, 0, 0   ] ]]]&gt;&lt;/expected&gt;&lt;results&gt;&lt;![CDATA[[   [ 5, 5, 5, 5, 5, 5, 5, 5, 5, 5, 5, 5, 5, 5, 5, 5, 5, 5   ],   [ 4, 4, 4, 4, 3, 3, 3, 3, 2, 2, 2, 2, 2, 0, 8, 8, 8, 0   ],   [ 4, 4, 4, 4, 3, 3, 3, 3, 2, 2, 2, 2, 2, 0, 8, 8, 8, 0   ],   [ 4, 4, 4, 4, 3, 3, 3, 3, 2, 2, 2, 2, 2, 0, 8, 8, 8, 0   ],   [ 4, 4, 4, 4, 3, 3, 3, 3, 2, 2, 2, 2, 2, 0, 8, 8, 8, 0   ],   [ 4, 4, 4, 4, 3, 3, 3, 3, 2, 2, 2, 2, 2, 0, 8, 8, 8, 0   ],   [ 4, 4, 4, 4, 3, 3, 3, 3, 2, 2, 2, 2, 2, 0, 0, 0, 0, 0   ],   [ 4, 4, 4, 4, 3, 3, 3, 3, 2, 2, 2, 2, 2, 0, 0, 0, 0, 0   ],   [ 0, 0, 3, 3, 3, 3, 3, 3, 2, 2, 2, 2, 2, 0, 0, 0, 0, 0   ],   [ 0, 0, 3, 3, 3, 3, 3, 3, 2, 2, 2, 2, 2, 0, 0, 0, 0, 0   ],   [ 0, 0, 3, 3, 3, 3, 3, 3, 2, 2, 2, 2, 2, 0, 0, 0, 0, 0   ],   [ 0, 0, 3, 3, 3, 3, 3, 3, 2, 2, 2, 2, 2, 0, 0, 0, 0, 0   ],   [ 0, 0, 3, 3, 3, 3, 3, 3, 3, 3, 3, 0, 0, 0, 0, 0, 0, 0   ],   [ 0, 0, 3, 3, 3, 3, 3, 3, 3, 3, 3, 0, 0, 0, 0, 0, 0, 0   ],   [ 0, 0, 3, 3, 3, 3, 3, 3, 3, 3, 3, 0, 0, 0, 0, 0, 0, 0   ],   [ 0, 0, 3, 3, 3, 3, 3, 3, 3, 3, 3, 0, 0, 0, 0, 0, 0, 0   ],   [ 0, 0, 0, 0, 0, 0, 0, 0, 0, 0, 0, 0, 0, 0, 0, 0, 0, 0   ],   [ 0, 0, 0, 0, 0, 0, 0, 0, 0, 0, 0, 0, 0, 0, 0, 0, 0, 0   ],   [ 0, 0, 0, 0, 0, 0, 0, 0, 0, 0, 0, 0, 0, 0, 0, 0, 0, 0   ] ]]]&gt;&lt;/results&gt;&lt;/xml&gt; </t>
  </si>
  <si>
    <t xml:space="preserve">&lt;xml&gt;&lt;summary&gt;&lt;![CDATA[Sucess]]&gt;&lt;/summary&gt;&lt;expected&gt;&lt;![CDATA[[   [ 0, 0, 0, 1, 1, 0, 0, 1, 0, 0   ],   [ 0, 5, 5, 2, 2, 5, 5, 2, 5, 5   ],   [ 0, 5, 5, 2, 2, 5, 5, 2, 5, 5   ],   [ 1, 2, 2, 2, 2, 2, 2, 2, 2, 2   ],   [ 0, 5, 5, 2, 2, 5, 5, 2, 5, 5   ],   [ 0, 5, 5, 2, 2, 5, 5, 2, 5, 5   ],   [ 1, 2, 2, 2, 2, 2, 2, 2, 2, 2   ],   [ 0, 5, 5, 2, 2, 5, 5, 2, 5, 5   ],   [ 0, 5, 5, 2, 2, 5, 5, 2, 5, 5   ],   [ 0, 0, 0, 1, 1, 0, 0, 1, 0, 0   ] ]]]&gt;&lt;/expected&gt;&lt;results&gt;&lt;![CDATA[[   [ 0, 0, 0, 1, 1, 0, 0, 1, 0, 0   ],   [ 0, 5, 5, 2, 2, 5, 5, 2, 5, 5   ],   [ 0, 5, 5, 2, 2, 5, 5, 2, 5, 5   ],   [ 1, 2, 2, 2, 2, 2, 2, 2, 2, 2   ],   [ 0, 5, 5, 2, 2, 5, 5, 2, 5, 5   ],   [ 0, 5, 5, 2, 2, 5, 5, 2, 5, 5   ],   [ 1, 2, 2, 2, 2, 2, 2, 2, 2, 2   ],   [ 0, 5, 5, 2, 2, 5, 5, 2, 5, 5   ],   [ 0, 5, 5, 2, 2, 5, 5, 2, 5, 5   ],   [ 0, 0, 0, 1, 1, 0, 0, 1, 0, 0   ] ]]]&gt;&lt;/results&gt;&lt;/xml&gt; </t>
  </si>
  <si>
    <t>https://github.com/fchollet/ARC-AGI/blob/master/data/evaluation/137f0df0.json</t>
  </si>
  <si>
    <t>https://github.com/fchollet/ARC-AGI/blob/master/data/evaluation/140c817e.json</t>
  </si>
  <si>
    <t xml:space="preserve">&lt;xml&gt;&lt;summary&gt;&lt;![CDATA[Sucess]]&gt;&lt;/summary&gt;&lt;expected&gt;&lt;![CDATA[[   [ 8, 8, 1, 8, 1, 8, 8, 1, 8, 8, 8, 8, 8, 1   ],   [ 8, 8, 1, 8, 1, 8, 3, 1, 3, 8, 8, 8, 8, 1   ],   [ 1, 1, 1, 1, 1, 1, 1, 2, 1, 1, 1, 1, 1, 1   ],   [ 8, 8, 1, 8, 1, 8, 3, 1, 3, 8, 8, 8, 8, 1   ],   [ 8, 3, 1, 3, 1, 8, 8, 1, 8, 8, 8, 8, 8, 1   ],   [ 1, 1, 2, 1, 1, 1, 1, 1, 1, 1, 1, 1, 1, 1   ],   [ 8, 3, 1, 3, 1, 8, 8, 1, 8, 8, 8, 8, 8, 1   ],   [ 8, 8, 1, 8, 1, 8, 8, 1, 8, 8, 8, 8, 8, 1   ],   [ 8, 8, 1, 8, 1, 8, 8, 1, 8, 8, 8, 8, 8, 1   ],   [ 8, 8, 1, 8, 1, 8, 8, 1, 8, 8, 8, 8, 8, 1   ],   [ 8, 8, 1, 3, 1, 3, 8, 1, 8, 8, 8, 8, 8, 1   ],   [ 1, 1, 1, 1, 2, 1, 1, 1, 1, 1, 1, 1, 1, 1   ],   [ 8, 8, 1, 3, 1, 3, 8, 1, 8, 8, 8, 8, 3, 1   ],   [ 1, 1, 1, 1, 1, 1, 1, 1, 1, 1, 1, 1, 1, 2   ] ]]]&gt;&lt;/expected&gt;&lt;results&gt;&lt;![CDATA[[   [ 8, 8, 1, 8, 1, 8, 8, 1, 8, 8, 8, 8, 8, 1   ],   [ 8, 8, 1, 8, 1, 8, 3, 1, 3, 8, 8, 8, 8, 1   ],   [ 1, 1, 1, 1, 1, 1, 1, 2, 1, 1, 1, 1, 1, 1   ],   [ 8, 8, 1, 8, 1, 8, 3, 1, 3, 8, 8, 8, 8, 1   ],   [ 8, 3, 1, 3, 1, 8, 8, 1, 8, 8, 8, 8, 8, 1   ],   [ 1, 1, 2, 1, 1, 1, 1, 1, 1, 1, 1, 1, 1, 1   ],   [ 8, 3, 1, 3, 1, 8, 8, 1, 8, 8, 8, 8, 8, 1   ],   [ 8, 8, 1, 8, 1, 8, 8, 1, 8, 8, 8, 8, 8, 1   ],   [ 8, 8, 1, 8, 1, 8, 8, 1, 8, 8, 8, 8, 8, 1   ],   [ 8, 8, 1, 8, 1, 8, 8, 1, 8, 8, 8, 8, 8, 1   ],   [ 8, 8, 1, 3, 1, 3, 8, 1, 8, 8, 8, 8, 8, 1   ],   [ 1, 1, 1, 1, 2, 1, 1, 1, 1, 1, 1, 1, 1, 1   ],   [ 8, 8, 1, 3, 1, 3, 8, 1, 8, 8, 8, 8, 3, 1   ],   [ 1, 1, 1, 1, 1, 1, 1, 1, 1, 1, 1, 1, 1, 2   ] ]]]&gt;&lt;/results&gt;&lt;/xml&gt; </t>
  </si>
  <si>
    <t>https://github.com/fchollet/ARC-AGI/blob/master/data/evaluation/14754a24.json</t>
  </si>
  <si>
    <t xml:space="preserve">&lt;xml&gt;&lt;summary&gt;&lt;![CDATA[Sucess]]&gt;&lt;/summary&gt;&lt;expected&gt;&lt;![CDATA[[   [ 0, 0, 5, 0, 0, 5, 2, 0, 5, 0, 5, 0, 2, 2, 4, 5, 0, 0, 5   ],   [ 0, 5, 5, 0, 5, 4, 2, 2, 5, 0, 5, 5, 0, 4, 5, 0, 5, 5, 0   ],   [ 5, 2, 5, 0, 5, 5, 4, 0, 5, 5, 0, 5, 5, 5, 5, 0, 5, 0, 5   ],   [ 2, 2, 4, 0, 0, 0, 0, 5, 0, 0, 0, 5, 0, 5, 0, 0, 0, 5, 5   ],   [ 5, 4, 5, 5, 5, 5, 0, 5, 0, 0, 5, 5, 0, 5, 5, 0, 5, 0, 0   ],   [ 5, 5, 0, 5, 0, 0, 0, 5, 5, 0, 5, 4, 5, 0, 0, 5, 0, 5, 5   ],   [ 0, 5, 5, 5, 5, 0, 5, 5, 5, 5, 4, 4, 2, 0, 5, 5, 0, 0, 0   ],   [ 5, 0, 0, 5, 5, 5, 5, 0, 0, 0, 0, 2, 0, 5, 5, 0, 0, 5, 0   ],   [ 0, 5, 0, 0, 0, 0, 0, 5, 0, 0, 5, 0, 0, 0, 5, 0, 5, 0, 5   ],   [ 0, 0, 0, 0, 5, 0, 0, 5, 0, 0, 5, 0, 0, 5, 0, 0, 5, 5, 0   ],   [ 0, 0, 0, 0, 5, 5, 0, 5, 0, 5, 0, 5, 0, 4, 0, 0, 0, 5, 0   ],   [ 5, 5, 4, 5, 5, 5, 5, 5, 0, 0, 5, 0, 4, 2, 4, 0, 5, 0, 5   ],   [ 5, 2, 2, 4, 0, 0, 0, 5, 5, 5, 0, 5, 5, 4, 0, 5, 5, 5, 5   ],   [ 0, 0, 4, 5, 0, 0, 0, 0, 0, 5, 0, 5, 0, 5, 5, 5, 5, 5, 5   ],   [ 5, 0, 5, 0, 0, 5, 0, 4, 5, 0, 0, 5, 5, 5, 5, 5, 0, 0, 5   ],   [ 5, 5, 0, 5, 5, 0, 2, 2, 4, 0, 0, 5, 5, 5, 0, 5, 0, 5, 5   ],   [ 5, 5, 5, 0, 5, 5, 5, 4, 0, 5, 5, 0, 5, 5, 0, 0, 5, 5, 0   ],   [ 5, 5, 5, 5, 0, 0, 0, 5, 0, 0, 5, 0, 5, 0, 5, 0, 5, 0, 0   ],   [ 0, 5, 0, 5, 5, 5, 0, 0, 5, 5, 5, 0, 0, 5, 5, 5, 5, 5, 5   ] ]]]&gt;&lt;/expected&gt;&lt;results&gt;&lt;![CDATA[[   [ 0, 0, 5, 0, 0, 5, 2, 0, 5, 0, 5, 0, 2, 2, 4, 5, 0, 0, 5   ],   [ 0, 5, 5, 0, 5, 4, 2, 2, 5, 0, 5, 5, 0, 4, 5, 0, 5, 5, 0   ],   [ 5, 2, 5, 0, 5, 5, 4, 0, 5, 5, 0, 5, 5, 5, 5, 0, 5, 0, 5   ],   [ 2, 2, 4, 0, 0, 0, 0, 5, 0, 0, 0, 5, 0, 5, 0, 0, 0, 5, 5   ],   [ 5, 4, 5, 5, 5, 5, 0, 5, 0, 0, 5, 5, 0, 5, 5, 0, 5, 0, 0   ],   [ 5, 5, 0, 5, 0, 0, 0, 5, 5, 0, 5, 4, 5, 0, 0, 5, 0, 5, 5   ],   [ 0, 5, 5, 5, 5, 0, 5, 5, 5, 5, 4, 4, 2, 0, 5, 5, 0, 0, 0   ],   [ 5, 0, 0, 5, 5, 5, 5, 0, 0, 0, 0, 2, 0, 5, 5, 0, 0, 5, 0   ],   [ 0, 5, 0, 0, 0, 0, 0, 5, 0, 0, 5, 0, 0, 0, 5, 0, 5, 0, 5   ],   [ 0, 0, 0, 0, 5, 0, 0, 5, 0, 0, 5, 0, 0, 5, 0, 0, 5, 5, 0   ],   [ 0, 0, 0, 0, 5, 5, 0, 5, 0, 5, 0, 5, 0, 4, 0, 0, 0, 5, 0   ],   [ 5, 5, 4, 5, 5, 5, 5, 5, 0, 0, 5, 0, 4, 2, 4, 0, 5, 0, 5   ],   [ 5, 2, 2, 4, 0, 0, 0, 5, 5, 5, 0, 5, 5, 4, 0, 5, 5, 5, 5   ],   [ 0, 0, 4, 5, 0, 0, 0, 0, 0, 5, 0, 5, 0, 5, 5, 5, 5, 5, 5   ],   [ 5, 0, 5, 0, 0, 5, 0, 4, 5, 0, 0, 5, 5, 5, 5, 5, 0, 0, 5   ],   [ 5, 5, 0, 5, 5, 0, 2, 2, 4, 0, 0, 5, 5, 5, 0, 5, 0, 5, 5   ],   [ 5, 5, 5, 0, 5, 5, 5, 4, 0, 5, 5, 0, 5, 5, 0, 0, 5, 5, 0   ],   [ 5, 5, 5, 5, 0, 0, 0, 5, 0, 0, 5, 0, 5, 0, 5, 0, 5, 0, 0   ],   [ 0, 5, 0, 5, 5, 5, 0, 0, 5, 5, 5, 0, 0, 5, 5, 5, 5, 5, 5   ] ]]]&gt;&lt;/results&gt;&lt;/xml&gt; </t>
  </si>
  <si>
    <t>https://github.com/fchollet/ARC-AGI/blob/master/data/evaluation/15113be4.json</t>
  </si>
  <si>
    <t>&lt;html&gt;&lt;head&gt;&lt;title&gt;500 - The request timed out.&lt;/title&gt;&lt;/head&gt;&lt;body&gt;  &lt;font color ="#aa0000"&gt;         &lt;h2&gt;500 - The request timed out.&lt;/h2&gt;&lt;/font&gt;  The web server failed to respond within the specified time.&lt;/body&gt;&lt;/html&gt;</t>
  </si>
  <si>
    <t>Error #3</t>
  </si>
  <si>
    <t>https://github.com/fchollet/ARC-AGI/blob/master/data/evaluation/15663ba9.json</t>
  </si>
  <si>
    <t xml:space="preserve">&lt;xml&gt;&lt;summary&gt;&lt;![CDATA[Sucess]]&gt;&lt;/summary&gt;&lt;expected&gt;&lt;![CDATA[[   [ 0, 0, 0, 0, 0, 0, 0, 0, 0, 0, 0, 0, 0, 0, 0, 0   ],   [ 0, 0, 4, 3, 4, 0, 0, 4, 3, 4, 0, 0, 0, 0, 0, 0   ],   [ 0, 4, 2, 0, 2, 3, 3, 2, 0, 3, 0, 0, 0, 0, 0, 0   ],   [ 0, 3, 0, 0, 0, 0, 0, 0, 0, 3, 0, 0, 0, 0, 0, 0   ],   [ 0, 3, 0, 0, 0, 0, 0, 0, 0, 3, 0, 4, 3, 3, 4, 0   ],   [ 0, 4, 3, 2, 0, 0, 2, 3, 3, 4, 0, 3, 0, 0, 3, 0   ],   [ 0, 0, 0, 3, 0, 0, 3, 0, 0, 0, 0, 4, 2, 0, 3, 0   ],   [ 0, 4, 3, 2, 0, 0, 2, 4, 0, 0, 0, 0, 3, 0, 3, 0   ],   [ 0, 3, 0, 0, 0, 0, 0, 3, 0, 0, 0, 0, 3, 0, 3, 0   ],   [ 0, 3, 0, 0, 2, 3, 3, 4, 0, 0, 4, 3, 2, 0, 3, 0   ],   [ 0, 4, 3, 3, 4, 0, 0, 0, 0, 0, 3, 0, 0, 0, 3, 0   ],   [ 0, 0, 0, 0, 0, 0, 0, 0, 0, 0, 3, 0, 0, 0, 3, 0   ],   [ 0, 0, 0, 4, 3, 4, 0, 0, 0, 0, 4, 3, 3, 3, 4, 0   ],   [ 0, 0, 0, 3, 0, 3, 0, 0, 0, 0, 0, 0, 0, 0, 0, 0   ],   [ 0, 0, 0, 4, 3, 4, 0, 0, 0, 0, 0, 0, 0, 0, 0, 0   ] ]]]&gt;&lt;/expected&gt;&lt;results&gt;&lt;![CDATA[[   [ 0, 0, 0, 0, 0, 0, 0, 0, 0, 0, 0, 0, 0, 0, 0, 0   ],   [ 0, 0, 4, 3, 4, 0, 0, 4, 3, 4, 0, 0, 0, 0, 0, 0   ],   [ 0, 4, 2, 0, 2, 3, 3, 2, 0, 3, 0, 0, 0, 0, 0, 0   ],   [ 0, 3, 0, 0, 0, 0, 0, 0, 0, 3, 0, 0, 0, 0, 0, 0   ],   [ 0, 3, 0, 0, 0, 0, 0, 0, 0, 3, 0, 4, 3, 3, 4, 0   ],   [ 0, 4, 3, 2, 0, 0, 2, 3, 3, 4, 0, 3, 0, 0, 3, 0   ],   [ 0, 0, 0, 3, 0, 0, 3, 0, 0, 0, 0, 4, 2, 0, 3, 0   ],   [ 0, 4, 3, 2, 0, 0, 2, 4, 0, 0, 0, 0, 3, 0, 3, 0   ],   [ 0, 3, 0, 0, 0, 0, 0, 3, 0, 0, 0, 0, 3, 0, 3, 0   ],   [ 0, 3, 0, 0, 2, 3, 3, 4, 0, 0, 4, 3, 2, 0, 3, 0   ],   [ 0, 4, 3, 3, 4, 0, 0, 0, 0, 0, 3, 0, 0, 0, 3, 0   ],   [ 0, 0, 0, 0, 0, 0, 0, 0, 0, 0, 3, 0, 0, 0, 3, 0   ],   [ 0, 0, 0, 4, 3, 4, 0, 0, 0, 0, 4, 3, 3, 3, 4, 0   ],   [ 0, 0, 0, 3, 0, 3, 0, 0, 0, 0, 0, 0, 0, 0, 0, 0   ],   [ 0, 0, 0, 4, 3, 4, 0, 0, 0, 0, 0, 0, 0, 0, 0, 0   ] ]]]&gt;&lt;/results&gt;&lt;/xml&gt; </t>
  </si>
  <si>
    <t>https://github.com/fchollet/ARC-AGI/blob/master/data/evaluation/15696249.json</t>
  </si>
  <si>
    <t>&lt;xml&gt;&lt;summary&gt;&lt;![CDATA[Sucess]]&gt;&lt;/summary&gt;&lt;expected&gt;&lt;![CDATA[[   [ 0, 0, 0, 0, 0, 0, 6, 6, 3   ],   [ 0, 0, 0, 0, 0, 0, 4, 4, 3   ],   [ 0, 0, 0, 0, 0, 0, 4, 4, 3   ],   [ 0, 0, 0, 0, 0, 0, 6, 6, 3   ],   [ 0, 0, 0, 0, 0, 0, 4, 4, 3   ],   [ 0, 0, 0, 0, 0, 0, 4, 4, 3   ],   [ 0, 0, 0, 0, 0, 0, 6, 6, 3   ],   [ 0, 0, 0, 0, 0, 0, 4, 4, 3   ],   [ 0, 0, 0, 0, 0, 0, 4, 4, 3   ] ]]]&gt;&lt;/expected&gt;&lt;results&gt;&lt;![CDATA[[   [ 0, 0, 0, 0, 0, 0, 6, 6, 3   ],   [ 0, 0, 0, 0, 0, 0, 4, 4, 3   ],   [ 0, 0, 0, 0, 0, 0, 4, 4, 3   ],   [ 0, 0, 0, 0, 0, 0, 6, 6, 3   ],   [ 0, 0, 0, 0, 0, 0, 4, 4, 3   ],   [ 0, 0, 0, 0, 0, 0, 4, 4, 3   ],   [ 0, 0, 0, 0, 0, 0, 6, 6, 3   ],   [ 0, 0, 0, 0, 0, 0, 4, 4, 3   ],   [ 0, 0, 0, 0, 0, 0, 4, 4, 3   ] ]]]&gt;&lt;/results&gt;&lt;/xml&gt;</t>
  </si>
  <si>
    <t>https://github.com/fchollet/ARC-AGI/blob/master/data/evaluation/16b78196.json</t>
  </si>
  <si>
    <t xml:space="preserve">&lt;xml&gt;&lt;summary&gt;&lt;![CDATA[Output failed to match]]&gt;&lt;/summary&gt;&lt;expected&gt;&lt;![CDATA[[   [ 0, 0, 0, 0, 0, 0, 0, 0, 0, 3, 3, 3, 3, 3, 3, 3, 0, 0, 0, 0, 0, 0, 0, 0, 0, 0, 0, 0, 0, 0   ],   [ 0, 0, 0, 0, 6, 8, 8, 8, 8, 3, 3, 3, 3, 3, 3, 3, 0, 0, 0, 0, 0, 0, 0, 0, 0, 0, 0, 0, 0, 0   ],   [ 0, 0, 0, 0, 6, 6, 8, 8, 8, 8, 3, 3, 3, 3, 3, 0, 0, 0, 0, 0, 0, 0, 0, 0, 0, 0, 0, 0, 0, 0   ],   [ 0, 0, 0, 0, 6, 6, 6, 8, 8, 8, 8, 3, 3, 3, 3, 3, 0, 0, 0, 0, 0, 0, 0, 0, 0, 0, 0, 0, 0, 0   ],   [ 0, 0, 0, 0, 6, 6, 6, 6, 8, 3, 3, 3, 3, 3, 3, 3, 0, 0, 0, 0, 0, 0, 0, 0, 0, 0, 0, 0, 0, 0   ],   [ 0, 0, 0, 0, 0, 0, 0, 0, 0, 3, 3, 3, 3, 3, 3, 3, 0, 0, 0, 0, 0, 0, 0, 0, 0, 0, 0, 0, 0, 0   ],   [ 0, 0, 0, 0, 0, 0, 0, 0, 0, 0, 3, 3, 3, 3, 3, 3, 0, 0, 0, 0, 0, 0, 0, 0, 0, 0, 0, 0, 0, 0   ],   [ 0, 0, 0, 0, 0, 0, 0, 0, 0, 3, 3, 3, 3, 3, 3, 3, 0, 0, 0, 0, 0, 0, 0, 0, 0, 0, 0, 0, 0, 0   ],   [ 0, 0, 0, 0, 0, 0, 0, 0, 0, 3, 3, 3, 3, 3, 3, 3, 0, 0, 0, 0, 0, 0, 0, 0, 0, 0, 0, 0, 0, 0   ],   [ 0, 0, 0, 0, 0, 0, 0, 0, 0, 3, 3, 3, 3, 3, 3, 3, 0, 0, 0, 0, 0, 0, 0, 0, 0, 0, 0, 0, 0, 0   ],   [ 0, 0, 0, 0, 0, 0, 0, 0, 0, 3, 3, 3, 3, 3, 3, 3, 0, 0, 0, 0, 0, 0, 0, 0, 0, 0, 0, 0, 0, 0   ],   [ 0, 0, 0, 0, 0, 0, 0, 0, 0, 3, 3, 3, 3, 3, 3, 0, 0, 0, 0, 0, 0, 0, 0, 0, 0, 0, 0, 0, 0, 0   ],   [ 0, 0, 0, 0, 0, 0, 0, 0, 0, 3, 3, 3, 3, 3, 3, 0, 0, 0, 0, 0, 0, 0, 0, 0, 0, 0, 0, 0, 0, 0   ],   [ 0, 0, 0, 0, 0, 0, 0, 0, 0, 0, 3, 3, 3, 3, 3, 0, 0, 0, 0, 0, 0, 0, 0, 0, 0, 0, 0, 0, 0, 0   ],   [ 0, 0, 0, 0, 0, 0, 0, 0, 0, 0, 3, 3, 3, 3, 3, 3, 0, 0, 0, 0, 0, 0, 0, 0, 0, 0, 0, 0, 0, 0   ],   [ 0, 0, 0, 0, 0, 0, 0, 0, 0, 3, 3, 3, 3, 3, 3, 3, 0, 0, 0, 0, 0, 0, 0, 0, 0, 0, 0, 0, 0, 0   ],   [ 0, 0, 0, 0, 0, 0, 0, 0, 0, 3, 3, 3, 3, 3, 3, 3, 2, 2, 4, 4, 4, 4, 1, 0, 0, 0, 0, 0, 0, 0   ],   [ 0, 0, 0, 0, 0, 0, 0, 0, 0, 3, 3, 3, 3, 3, 3, 2, 2, 2, 2, 4, 1, 1, 1, 0, 0, 0, 0, 0, 0, 0   ],   [ 0, 0, 0, 0, 0, 0, 0, 0, 0, 0, 3, 3, 3, 3, 3, 2, 2, 4, 4, 4, 1, 1, 1, 0, 0, 0, 0, 0, 0, 0   ],   [ 0, 0, 0, 0, 0, 0, 0, 0, 0, 0, 0, 3, 3, 3, 3, 3, 2, 2, 4, 4, 4, 4, 1, 0, 0, 0, 0, 0, 0, 0   ],   [ 0, 0, 0, 0, 0, 0, 0, 0, 0, 0, 3, 3, 3, 3, 3, 3, 0, 0, 0, 0, 0, 0, 0, 0, 0, 0, 0, 0, 0, 0   ],   [ 0, 0, 0, 0, 0, 0, 0, 0, 0, 3, 3, 3, 3, 3, 3, 3, 0, 0, 0, 0, 0, 0, 0, 0, 0, 0, 0, 0, 0, 0   ],   [ 0, 0, 0, 0, 0, 0, 0, 0, 0, 3, 3, 3, 3, 3, 3, 3, 0, 0, 0, 0, 0, 0, 0, 0, 0, 0, 0, 0, 0, 0   ],   [ 0, 0, 0, 0, 0, 0, 0, 0, 0, 3, 3, 3, 3, 3, 3, 3, 0, 0, 0, 0, 0, 0, 0, 0, 0, 0, 0, 0, 0, 0   ],   [ 0, 0, 0, 0, 0, 0, 0, 0, 0, 0, 3, 3, 3, 3, 3, 3, 0, 0, 0, 0, 0, 0, 0, 0, 0, 0, 0, 0, 0, 0   ],   [ 0, 0, 0, 0, 0, 0, 0, 0, 0, 3, 3, 3, 3, 3, 3, 3, 0, 0, 0, 0, 0, 0, 0, 0, 0, 0, 0, 0, 0, 0   ],   [ 0, 0, 0, 0, 0, 0, 0, 0, 0, 3, 3, 3, 3, 3, 3, 3, 0, 0, 0, 0, 0, 0, 0, 0, 0, 0, 0, 0, 0, 0   ],   [ 0, 0, 0, 0, 0, 0, 0, 0, 0, 3, 3, 3, 3, 3, 3, 0, 0, 0, 0, 0, 0, 0, 0, 0, 0, 0, 0, 0, 0, 0   ],   [ 0, 0, 0, 0, 0, 0, 0, 0, 0, 3, 3, 3, 3, 3, 3, 3, 0, 0, 0, 0, 0, 0, 0, 0, 0, 0, 0, 0, 0, 0   ],   [ 0, 0, 0, 0, 0, 0, 0, 0, 0, 3, 3, 3, 3, 3, 3, 3, 0, 0, 0, 0, 0, 0, 0, 0, 0, 0, 0, 0, 0, 0   ] ]]]&gt;&lt;/expected&gt;&lt;results&gt;&lt;![CDATA[{   "input": [ [   0,   0,   0,   0,   0,   0,   0,   0,   0,   3,   3,   3,   3,   3,   3,   3,   0,   0,   0,   0,   0,   0,   0,   0,   0,   0,   0,   0,   0,   0 ], [   0,   0,   0,   0,   6,   8,   8,   8,   8,   3,   3,   3,   3,   3,   3,   3,   0,   0,   0,   0,   0,   0,   0,   0,   0,   0,   0,   0,   0,   0 ], [   0,   0,   0,   0,   6,   6,   8,   8,   8,   8,   3,   3,   3,   3,   3,   0,   0,   0,   0,   0,   0,   0,   0,   0,   0,   0,   0,   0,   0,   0 ], [   0,   0,   0,   0,   6,   6,   6,   8,   8,   8,   8,   3,   3,   3,   3,   3,   0,   0,   0,   0,   0,   0,   0,   0,   0,   0,   0,   0,   0,   0 ], [   0,   0,   0,   0,   6,   6,   6,   6,   8,   3,   3,   3,   3,   3,   3,   3,   0,   0,   0,   0,   0,   0,   0,   0,   0,   0,   0,   0,   0,   0 ], [   0,   0,   0,   0,   0,   0,   0,   0,   0,   3,   3,   3,   3,   3,   3,   3,   0,   0,   0,   0,   0,   0,   0,   0,   0,   0,   0,   0,   0,   0 ], [   0,   0,   0,   0,   0,   0,   0,   0,   0,   0,   3,   3,   3,   3,   3,   3,   0,   0,   0,   0,   0,   0,   0,   0,   0,   0,   0,   0,   0,   0 ], [   0,   0,   0,   0,   0,   0,   0,   0,   0,   3,   3,   3,   3,   3,   3,   3,   0,   0,   0,   0,   0,   0,   0,   0,   0,   0,   0,   0,   0,   0 ], [   0,   0,   0,   0,   0,   0,   0,   0,   0,   3,   3,   3,   3,   3,   3,   3,   0,   0,   0,   0,   0,   0,   0,   0,   0,   0,   0,   0,   0,   0 ], [   0,   0,   0,   0,   0,   0,   0,   0,   0,   3,   3,   3,   3,   3,   3,   3,   0,   0,   0,   0,   0,   0,   0,   0,   0,   0,   0,   0,   0,   0 ], [   0,   0,   0,   0,   0,   0,   0,   0,   0,   3,   3,   3,   3,   3,   3,   3,   0,   0,   0,   0,   0,   0,   0,   0,   0,   0,   0,   0,   0,   0 ], [   0,   0,   0,   0,   0,   0,   0,   0,   0,   3,   3,   3,   3,   3,   3,   0,   0,   0,   0,   0,   0,   0,   0,   0,   0,   0,   0,   0,   0,   0 ], [   0,   0,   0,   0,   0,   0,   0,   0,   0,   3,   3,   3,   3,   3,   3,   0,   0,   0,   0,   0,   0,   0,   0,   0,   0,   0,   0,   0,   0,   0 ], [   0,   0,   0,   0,   0,   0,   0,   0,   0,   0,   3,   3,   3,   3,   3,   0,   0,   0,   0,   0,   0,   0,   0,   0,   0,   0,   0,   0,   0,   0 ], [   0,   0,   0,   0,   0,   0,   0,   0,   0,   0,   3,   3,   3,   3,   3,   3,   0,   0,   0,   0,   0,   0,   0,   0,   0,   0,   0,   0,   0,   0 ], [   0,   0,   0,   0,   0,   0,   0,   0,   0,   3,   3,   3,   3,   3,   3,   0,   0,   0,   0,   0,   0,   0,   0,   0,   0,   0,   0,   0,   0,   0 ], [   0,   0,   0,   0,   0,   0,   0,   0,   0,   3,   3,   3,   3,   3,   3,   2,   2,   4,   4,   4,   4,   1,   0,   0,   0,   0,   0,   0,   0,   0 ], [   0,   0,   0,   0,   0,   0,   0,   0,   0,   3,   3,   3,   3,   3,   3,   2,   2,   2,   2,   4,   1,   1,   1,   0,   0,   0,   0,   0,   0,   0 ], [   0,   0,   0,   0,   0,   0,   0,   0,   0,   0,   3,   3,   3,   3,   3,   2,   2,   4,   4,   4,   1,   1,   1,   0,   0,   0,   0,   0,   0,   0 ], [   0,   0,   0,   0,   0,   0,   0,   0,   0,   0,   0,   3,   3,   3,   3,   3,   2,   2,   4,   4,   4,   4,   1,   0,   0,   0,   0,   0,   0,   0 ], [   0,   0,   0,   0,   0,   0,   0,   0,   0,   0,   3,   3,   3,   3,   3,   3,   0,   0,   0,   0,   0,   0,   0,   0,   0,   0,   0,   0,   0,   0 ], [   0,   0,   0,   0,   0,   0,   0,   0,   0,   3,   3,   3,   3,   3,   3,   3,   0,   0,   0,   0,   0,   0,   0,   0,   0,   0,   0,   0,   0,   0 ], [   0,   0,   0,   0,   0,   0,   0,   0,   0,   3,   3,   3,   3,   3,   3,   3,   0,   0,   0,   0,   0,   0,   0,   0,   0,   0,   0,   0,   0,   0 ], [   0,   0,   0,   0,   0,   0,   0,   0,   0,   3,   3,   3,   3,   3,   3,   3,   0,   0,   0,   0,   0,   0,   0,   0,   0,   0,   0,   0,   0,   0 ], [   0,   0,   0,   0,   0,   0,   0,   0,   0,   0,   3,   3,   3,   3,   3,   3,   0,   0,   0,   0,   0,   0,   0,   0,   0,   0,   0,   0,   0,   0 ], [   0,   0,   0,   0,   0,   0,   0,   0,   0,   3,   3,   3,   3,   3,   3,   3,   0,   0,   0,   0,   0,   0,   0,   0,   0,   0,   0,   0,   0,   0 ], [   0,   0,   0,   0,   0,   0,   0,   0,   0,   3,   3,   3,   3,   3,   3,   3,   0,   0,   0,   0,   0,   0,   0,   0,   0,   0,   0,   0,   0,   0 ], [   0,   0,   0,   0,   0,   0,   0,   0,   0,   3,   3,   3,   3,   3,   3,   3,   0,   0,   0,   0,   0,   0,   0,   0,   0,   0,   0,   0,   0,   0 ], [   0,   0,   0,   0,   0,   0,   0,   0,   0,   3,   3,   3,   3,   3,   3,   0,   0,   0,   0,   0,   0,   0,   0,   0,   0,   0,   0,   0,   0,   0 ], [   0,   0,   0,   0,   0,   0,   0,   0,   0,   3,   3,   3,   3,   3,   3,   3,   0,   0,   0,   0,   0,   0,   0,   0,   0,   0,   0,   0,   0,   0 ], [   0,   0,   0,   0,   0,   0,   0,   0,   0,   3,   3,   3,   3,   3,   3,   3,   0,   0,   0,   0,   0,   0,   0,   0,   0,   0,   0,   0,   0,   0 ]   ] }]]&gt;&lt;/results&gt;&lt;/xml&gt; </t>
  </si>
  <si>
    <t>https://github.com/fchollet/ARC-AGI/blob/master/data/evaluation/17b80ad2.json</t>
  </si>
  <si>
    <t>&lt;xml&gt;&lt;summary&gt;&lt;![CDATA[Sucess]]&gt;&lt;/summary&gt;&lt;expected&gt;&lt;![CDATA[[   [ 0, 0, 0, 0, 2, 3, 0, 9, 8, 4, 0, 3, 0, 3, 0, 0, 8   ],   [ 0, 0, 3, 0, 0, 8, 4, 4, 8, 0, 0, 3, 0, 0, 0, 0, 0   ],   [ 0, 0, 0, 0, 0, 8, 0, 0, 8, 0, 0, 3, 0, 0, 0, 0, 0   ],   [ 0, 0, 0, 0, 0, 8, 0, 0, 8, 0, 0, 3, 0, 0, 0, 0, 0   ],   [ 0, 0, 0, 0, 0, 8, 0, 1, 8, 0, 0, 3, 9, 4, 9, 0, 0   ],   [ 0, 0, 0, 6, 0, 8, 0, 0, 1, 0, 1, 3, 6, 0, 0, 0, 7   ],   [ 0, 0, 0, 0, 0, 8, 0, 0, 1, 0, 1, 3, 0, 0, 0, 0, 0   ],   [ 0, 0, 0, 0, 7, 5, 3, 0, 1, 3, 0, 7, 0, 0, 4, 0, 0   ],   [ 0, 0, 4, 0, 0, 5, 0, 0, 1, 0, 0, 7, 0, 0, 0, 0, 0   ],   [ 0, 0, 0, 2, 0, 5, 1, 9, 1, 0, 0, 7, 0, 0, 1, 2, 0   ],   [ 0, 0, 0, 3, 0, 5, 0, 0, 1, 0, 0, 4, 0, 0, 0, 0, 0   ],   [ 0, 4, 0, 4, 0, 5, 0, 0, 1, 0, 0, 4, 0, 0, 0, 0, 0   ],   [ 0, 0, 0, 0, 0, 5, 0, 0, 6, 0, 9, 4, 0, 0, 3, 0, 0   ],   [ 0, 0, 0, 0, 0, 5, 0, 3, 6, 0, 0, 4, 0, 2, 0, 0, 0   ],   [ 0, 0, 0, 1, 0, 5, 0, 0, 6, 0, 0, 4, 9, 0, 3, 0, 3   ],   [ 0, 0, 0, 0, 0, 5, 0, 0, 5, 0, 0, 5, 0, 0, 1, 0, 0   ],   [ 0, 0, 0, 0, 0, 5, 0, 0, 5, 0, 0, 5, 0, 0, 0, 0, 0   ] ]]]&gt;&lt;/expected&gt;&lt;results&gt;&lt;![CDATA[[   [ 0, 0, 0, 0, 2, 3, 0, 9, 8, 4, 0, 3, 0, 3, 0, 0, 8   ],   [ 0, 0, 3, 0, 0, 8, 4, 4, 8, 0, 0, 3, 0, 0, 0, 0, 0   ],   [ 0, 0, 0, 0, 0, 8, 0, 0, 8, 0, 0, 3, 0, 0, 0, 0, 0   ],   [ 0, 0, 0, 0, 0, 8, 0, 0, 8, 0, 0, 3, 0, 0, 0, 0, 0   ],   [ 0, 0, 0, 0, 0, 8, 0, 1, 8, 0, 0, 3, 9, 4, 9, 0, 0   ],   [ 0, 0, 0, 6, 0, 8, 0, 0, 1, 0, 1, 3, 6, 0, 0, 0, 7   ],   [ 0, 0, 0, 0, 0, 8, 0, 0, 1, 0, 1, 3, 0, 0, 0, 0, 0   ],   [ 0, 0, 0, 0, 7, 5, 3, 0, 1, 3, 0, 7, 0, 0, 4, 0, 0   ],   [ 0, 0, 4, 0, 0, 5, 0, 0, 1, 0, 0, 7, 0, 0, 0, 0, 0   ],   [ 0, 0, 0, 2, 0, 5, 1, 9, 1, 0, 0, 7, 0, 0, 1, 2, 0   ],   [ 0, 0, 0, 3, 0, 5, 0, 0, 1, 0, 0, 4, 0, 0, 0, 0, 0   ],   [ 0, 4, 0, 4, 0, 5, 0, 0, 1, 0, 0, 4, 0, 0, 0, 0, 0   ],   [ 0, 0, 0, 0, 0, 5, 0, 0, 6, 0, 9, 4, 0, 0, 3, 0, 0   ],   [ 0, 0, 0, 0, 0, 5, 0, 3, 6, 0, 0, 4, 0, 2, 0, 0, 0   ],   [ 0, 0, 0, 1, 0, 5, 0, 0, 6, 0, 0, 4, 9, 0, 3, 0, 3   ],   [ 0, 0, 0, 0, 0, 5, 0, 0, 5, 0, 0, 5, 0, 0, 1, 0, 0   ],   [ 0, 0, 0, 0, 0, 5, 0, 0, 5, 0, 0, 5, 0, 0, 0, 0, 0   ] ]]]&gt;&lt;/results&gt;&lt;/xml&gt;</t>
  </si>
  <si>
    <t>https://github.com/fchollet/ARC-AGI/blob/master/data/evaluation/17cae0c1.json</t>
  </si>
  <si>
    <t xml:space="preserve">&lt;xml&gt;&lt;summary&gt;&lt;![CDATA[Sucess]]&gt;&lt;/summary&gt;&lt;expected&gt;&lt;![CDATA[[   [ 1, 1, 1, 9, 9, 9, 6, 6, 6   ],   [ 1, 1, 1, 9, 9, 9, 6, 6, 6   ],   [ 1, 1, 1, 9, 9, 9, 6, 6, 6   ] ]]]&gt;&lt;/expected&gt;&lt;results&gt;&lt;![CDATA[[   [ 1, 1, 1, 9, 9, 9, 6, 6, 6   ],   [ 1, 1, 1, 9, 9, 9, 6, 6, 6   ],   [ 1, 1, 1, 9, 9, 9, 6, 6, 6   ] ]]]&gt;&lt;/results&gt;&lt;/xml&gt; </t>
  </si>
  <si>
    <t>https://github.com/fchollet/ARC-AGI/blob/master/data/evaluation/18419cfa.json</t>
  </si>
  <si>
    <t>https://github.com/fchollet/ARC-AGI/blob/master/data/evaluation/184a9768.json</t>
  </si>
  <si>
    <t>https://github.com/fchollet/ARC-AGI/blob/master/data/evaluation/195ba7dc.json</t>
  </si>
  <si>
    <t xml:space="preserve">&lt;xml&gt;&lt;summary&gt;&lt;![CDATA[Sucess]]&gt;&lt;/summary&gt;&lt;expected&gt;&lt;![CDATA[[   [ 1, 1, 1, 0, 0, 1   ],   [ 1, 1, 0, 1, 0, 1   ],   [ 1, 1, 1, 1, 0, 1   ],   [ 1, 1, 1, 1, 0, 0   ],   [ 0, 1, 1, 1, 1, 1   ] ]]]&gt;&lt;/expected&gt;&lt;results&gt;&lt;![CDATA[[   [ 1, 1, 1, 0, 0, 1   ],   [ 1, 1, 0, 1, 0, 1   ],   [ 1, 1, 1, 1, 0, 1   ],   [ 1, 1, 1, 1, 0, 0   ],   [ 0, 1, 1, 1, 1, 1   ] ]]]&gt;&lt;/results&gt;&lt;/xml&gt; </t>
  </si>
  <si>
    <t>https://github.com/fchollet/ARC-AGI/blob/master/data/evaluation/1990f7a8.json</t>
  </si>
  <si>
    <t xml:space="preserve">&lt;xml&gt;&lt;summary&gt;&lt;![CDATA[Sucess]]&gt;&lt;/summary&gt;&lt;expected&gt;&lt;![CDATA[[   [ 2, 0, 2, 0, 0, 0, 2   ],   [ 0, 2, 0, 0, 0, 2, 2   ],   [ 2, 2, 2, 0, 2, 0, 2   ],   [ 0, 0, 0, 0, 0, 0, 0   ],   [ 2, 0, 2, 0, 2, 2, 2   ],   [ 2, 2, 2, 0, 2, 0, 2   ],   [ 2, 0, 0, 0, 2, 0, 2   ] ]]]&gt;&lt;/expected&gt;&lt;results&gt;&lt;![CDATA[[   [ 2, 0, 2, 0, 0, 0, 2   ],   [ 0, 2, 0, 0, 0, 2, 2   ],   [ 2, 2, 2, 0, 2, 0, 2   ],   [ 0, 0, 0, 0, 0, 0, 0   ],   [ 2, 0, 2, 0, 2, 2, 2   ],   [ 2, 2, 2, 0, 2, 0, 2   ],   [ 2, 0, 0, 0, 2, 0, 2   ] ]]]&gt;&lt;/results&gt;&lt;/xml&gt; </t>
  </si>
  <si>
    <t>https://github.com/fchollet/ARC-AGI/blob/master/data/evaluation/19bb5feb.json</t>
  </si>
  <si>
    <t xml:space="preserve">&lt;xml&gt;&lt;summary&gt;&lt;![CDATA[Sucess]]&gt;&lt;/summary&gt;&lt;expected&gt;&lt;![CDATA[[   [ 2, 6   ],   [ 1, 3   ] ]]]&gt;&lt;/expected&gt;&lt;results&gt;&lt;![CDATA[[   [ 2, 6   ],   [ 1, 3   ] ]]]&gt;&lt;/results&gt;&lt;/xml&gt; </t>
  </si>
  <si>
    <t>https://github.com/fchollet/ARC-AGI/blob/master/data/evaluation/1a2e2828.json</t>
  </si>
  <si>
    <t xml:space="preserve">&lt;xml&gt;&lt;summary&gt;&lt;![CDATA[Sucess]]&gt;&lt;/summary&gt;&lt;expected&gt;&lt;![CDATA[[   [ 7   ] ]]]&gt;&lt;/expected&gt;&lt;results&gt;&lt;![CDATA[[   [ 7   ] ]]]&gt;&lt;/results&gt;&lt;/xml&gt; </t>
  </si>
  <si>
    <t>https://github.com/fchollet/ARC-AGI/blob/master/data/evaluation/1a6449f1.json</t>
  </si>
  <si>
    <t xml:space="preserve">&lt;xml&gt;&lt;summary&gt;&lt;![CDATA[Sucess]]&gt;&lt;/summary&gt;&lt;expected&gt;&lt;![CDATA[[   [ 0, 0, 0, 0, 0, 3, 5, 4, 0, 0   ],   [ 0, 9, 0, 0, 0, 0, 0, 0, 6, 7   ],   [ 8, 0, 0, 0, 0, 0, 0, 0, 0, 0   ],   [ 0, 3, 9, 0, 0, 0, 6, 7, 0, 0   ],   [ 0, 0, 0, 0, 1, 0, 0, 0, 0, 1   ],   [ 0, 1, 0, 0, 0, 8, 0, 0, 4, 0   ],   [ 0, 0, 0, 6, 0, 0, 0, 3, 0, 2   ],   [ 0, 0, 0, 0, 0, 5, 0, 0, 1, 0   ],   [ 7, 0, 0, 0, 0, 0, 0, 0, 8, 1   ],   [ 0, 0, 0, 0, 0, 4, 0, 2, 0, 0   ] ]]]&gt;&lt;/expected&gt;&lt;results&gt;&lt;![CDATA[[   [ 0, 0, 0, 0, 0, 3, 5, 4, 0, 0   ],   [ 0, 9, 0, 0, 0, 0, 0, 0, 6, 7   ],   [ 8, 0, 0, 0, 0, 0, 0, 0, 0, 0   ],   [ 0, 3, 9, 0, 0, 0, 6, 7, 0, 0   ],   [ 0, 0, 0, 0, 1, 0, 0, 0, 0, 1   ],   [ 0, 1, 0, 0, 0, 8, 0, 0, 4, 0   ],   [ 0, 0, 0, 6, 0, 0, 0, 3, 0, 2   ],   [ 0, 0, 0, 0, 0, 5, 0, 0, 1, 0   ],   [ 7, 0, 0, 0, 0, 0, 0, 0, 8, 1   ],   [ 0, 0, 0, 0, 0, 4, 0, 2, 0, 0   ] ]]]&gt;&lt;/results&gt;&lt;/xml&gt; </t>
  </si>
  <si>
    <t>https://github.com/fchollet/ARC-AGI/blob/master/data/evaluation/1acc24af.json</t>
  </si>
  <si>
    <t xml:space="preserve">&lt;xml&gt;&lt;summary&gt;&lt;![CDATA[Sucess]]&gt;&lt;/summary&gt;&lt;expected&gt;&lt;![CDATA[[   [ 0, 0, 0, 0, 0, 0, 0, 0, 0, 0, 0, 0   ],   [ 0, 0, 0, 0, 0, 0, 0, 0, 0, 0, 0, 0   ],   [ 0, 1, 1, 1, 0, 0, 0, 1, 1, 1, 0, 0   ],   [ 0, 1, 0, 1, 1, 0, 0, 1, 0, 1, 0, 0   ],   [ 1, 1, 0, 0, 1, 1, 1, 1, 0, 1, 1, 1   ],   [ 0, 0, 0, 0, 0, 0, 0, 0, 0, 0, 0, 0   ],   [ 0, 0, 0, 0, 0, 0, 0, 0, 0, 0, 0, 0   ],   [ 0, 0, 0, 0, 0, 2, 0, 0, 0, 0, 0, 0   ],   [ 0, 2, 0, 0, 2, 2, 0, 0, 0, 0, 2, 0   ],   [ 0, 2, 2, 0, 2, 0, 0, 5, 5, 0, 2, 0   ],   [ 0, 0, 2, 0, 2, 0, 0, 5, 5, 0, 2, 0   ],   [ 0, 0, 0, 0, 0, 0, 0, 0, 0, 0, 0, 0   ] ]]]&gt;&lt;/expected&gt;&lt;results&gt;&lt;![CDATA[[   [ 0, 0, 0, 0, 0, 0, 0, 0, 0, 0, 0, 0   ],   [ 0, 0, 0, 0, 0, 0, 0, 0, 0, 0, 0, 0   ],   [ 0, 1, 1, 1, 0, 0, 0, 1, 1, 1, 0, 0   ],   [ 0, 1, 0, 1, 1, 0, 0, 1, 0, 1, 0, 0   ],   [ 1, 1, 0, 0, 1, 1, 1, 1, 0, 1, 1, 1   ],   [ 0, 0, 0, 0, 0, 0, 0, 0, 0, 0, 0, 0   ],   [ 0, 0, 0, 0, 0, 0, 0, 0, 0, 0, 0, 0   ],   [ 0, 0, 0, 0, 0, 2, 0, 0, 0, 0, 0, 0   ],   [ 0, 2, 0, 0, 2, 2, 0, 0, 0, 0, 2, 0   ],   [ 0, 2, 2, 0, 2, 0, 0, 5, 5, 0, 2, 0   ],   [ 0, 0, 2, 0, 2, 0, 0, 5, 5, 0, 2, 0   ],   [ 0, 0, 0, 0, 0, 0, 0, 0, 0, 0, 0, 0   ] ]]]&gt;&lt;/results&gt;&lt;/xml&gt; </t>
  </si>
  <si>
    <t>https://github.com/fchollet/ARC-AGI/blob/master/data/evaluation/1c02dbbe.json</t>
  </si>
  <si>
    <t xml:space="preserve">&lt;xml&gt;&lt;summary&gt;&lt;![CDATA[Sucess]]&gt;&lt;/summary&gt;&lt;expected&gt;&lt;![CDATA[[   [ 0, 0, 0, 0, 0, 0, 0, 0, 0, 0, 0, 0, 0, 0, 0   ],   [ 0, 6, 6, 6, 6, 5, 5, 1, 1, 1, 1, 1, 1, 1, 0   ],   [ 0, 6, 6, 6, 6, 5, 5, 1, 1, 1, 1, 1, 1, 1, 0   ],   [ 0, 6, 6, 6, 6, 5, 5, 1, 1, 1, 1, 1, 1, 1, 0   ],   [ 0, 6, 6, 6, 6, 5, 5, 1, 1, 1, 1, 1, 1, 1, 0   ],   [ 0, 6, 6, 6, 6, 5, 5, 1, 1, 1, 1, 1, 1, 1, 0   ],   [ 0, 6, 6, 6, 6, 5, 5, 5, 5, 5, 5, 5, 5, 5, 0   ],   [ 0, 6, 6, 6, 6, 5, 5, 5, 5, 5, 5, 5, 5, 5, 0   ],   [ 0, 5, 5, 5, 5, 5, 5, 5, 5, 5, 5, 3, 3, 3, 0   ],   [ 0, 5, 5, 5, 5, 5, 5, 5, 5, 5, 5, 3, 3, 3, 0   ],   [ 0, 7, 7, 7, 7, 7, 7, 7, 7, 5, 5, 3, 3, 3, 0   ],   [ 0, 7, 7, 7, 7, 7, 7, 7, 7, 5, 5, 3, 3, 3, 0   ],   [ 0, 7, 7, 7, 7, 7, 7, 7, 7, 5, 5, 3, 3, 3, 0   ],   [ 0, 7, 7, 7, 7, 7, 7, 7, 7, 5, 5, 3, 3, 3, 0   ],   [ 0, 0, 0, 0, 0, 0, 0, 0, 0, 0, 0, 0, 0, 0, 0   ] ]]]&gt;&lt;/expected&gt;&lt;results&gt;&lt;![CDATA[[   [ 0, 0, 0, 0, 0, 0, 0, 0, 0, 0, 0, 0, 0, 0, 0   ],   [ 0, 6, 6, 6, 6, 5, 5, 1, 1, 1, 1, 1, 1, 1, 0   ],   [ 0, 6, 6, 6, 6, 5, 5, 1, 1, 1, 1, 1, 1, 1, 0   ],   [ 0, 6, 6, 6, 6, 5, 5, 1, 1, 1, 1, 1, 1, 1, 0   ],   [ 0, 6, 6, 6, 6, 5, 5, 1, 1, 1, 1, 1, 1, 1, 0   ],   [ 0, 6, 6, 6, 6, 5, 5, 1, 1, 1, 1, 1, 1, 1, 0   ],   [ 0, 6, 6, 6, 6, 5, 5, 5, 5, 5, 5, 5, 5, 5, 0   ],   [ 0, 6, 6, 6, 6, 5, 5, 5, 5, 5, 5, 5, 5, 5, 0   ],   [ 0, 5, 5, 5, 5, 5, 5, 5, 5, 5, 5, 3, 3, 3, 0   ],   [ 0, 5, 5, 5, 5, 5, 5, 5, 5, 5, 5, 3, 3, 3, 0   ],   [ 0, 7, 7, 7, 7, 7, 7, 7, 7, 5, 5, 3, 3, 3, 0   ],   [ 0, 7, 7, 7, 7, 7, 7, 7, 7, 5, 5, 3, 3, 3, 0   ],   [ 0, 7, 7, 7, 7, 7, 7, 7, 7, 5, 5, 3, 3, 3, 0   ],   [ 0, 7, 7, 7, 7, 7, 7, 7, 7, 5, 5, 3, 3, 3, 0   ],   [ 0, 0, 0, 0, 0, 0, 0, 0, 0, 0, 0, 0, 0, 0, 0   ] ]]]&gt;&lt;/results&gt;&lt;/xml&gt; </t>
  </si>
  <si>
    <t>https://github.com/fchollet/ARC-AGI/blob/master/data/evaluation/1c0d0a4b.json</t>
  </si>
  <si>
    <t xml:space="preserve">&lt;xml&gt;&lt;summary&gt;&lt;![CDATA[Sucess]]&gt;&lt;/summary&gt;&lt;expected&gt;&lt;![CDATA[[   [ 0, 0, 0, 0, 0, 0, 0, 0, 0, 0, 0, 0, 0   ],   [ 0, 0, 2, 2, 0, 0, 2, 0, 0, 2, 0, 2, 0   ],   [ 0, 0, 2, 0, 0, 0, 0, 0, 0, 2, 0, 0, 0   ],   [ 0, 0, 0, 0, 0, 0, 2, 2, 0, 0, 2, 0, 0   ],   [ 0, 0, 0, 0, 0, 0, 0, 0, 0, 0, 0, 0, 0   ],   [ 0, 0, 2, 0, 0, 0, 2, 2, 0, 0, 0, 0, 0   ],   [ 0, 0, 0, 0, 0, 2, 0, 2, 0, 0, 2, 0, 0   ],   [ 0, 2, 0, 0, 0, 0, 2, 0, 0, 2, 0, 2, 0   ],   [ 0, 0, 0, 0, 0, 0, 0, 0, 0, 0, 0, 0, 0   ],   [ 0, 0, 0, 0, 0, 0, 2, 0, 0, 2, 2, 0, 0   ],   [ 0, 0, 0, 2, 0, 0, 0, 2, 0, 0, 0, 0, 0   ],   [ 0, 2, 0, 2, 0, 2, 0, 0, 0, 0, 2, 2, 0   ],   [ 0, 0, 0, 0, 0, 0, 0, 0, 0, 0, 0, 0, 0   ] ]]]&gt;&lt;/expected&gt;&lt;results&gt;&lt;![CDATA[[   [ 0, 0, 0, 0, 0, 0, 0, 0, 0, 0, 0, 0, 0   ],   [ 0, 0, 2, 2, 0, 0, 2, 0, 0, 2, 0, 2, 0   ],   [ 0, 0, 2, 0, 0, 0, 0, 0, 0, 2, 0, 0, 0   ],   [ 0, 0, 0, 0, 0, 0, 2, 2, 0, 0, 2, 0, 0   ],   [ 0, 0, 0, 0, 0, 0, 0, 0, 0, 0, 0, 0, 0   ],   [ 0, 0, 2, 0, 0, 0, 2, 2, 0, 0, 0, 0, 0   ],   [ 0, 0, 0, 0, 0, 2, 0, 2, 0, 0, 2, 0, 0   ],   [ 0, 2, 0, 0, 0, 0, 2, 0, 0, 2, 0, 2, 0   ],   [ 0, 0, 0, 0, 0, 0, 0, 0, 0, 0, 0, 0, 0   ],   [ 0, 0, 0, 0, 0, 0, 2, 0, 0, 2, 2, 0, 0   ],   [ 0, 0, 0, 2, 0, 0, 0, 2, 0, 0, 0, 0, 0   ],   [ 0, 2, 0, 2, 0, 2, 0, 0, 0, 0, 2, 2, 0   ],   [ 0, 0, 0, 0, 0, 0, 0, 0, 0, 0, 0, 0, 0   ] ]]]&gt;&lt;/results&gt;&lt;/xml&gt; </t>
  </si>
  <si>
    <t>https://github.com/fchollet/ARC-AGI/blob/master/data/evaluation/1c56ad9f.json</t>
  </si>
  <si>
    <t xml:space="preserve">&lt;xml&gt;&lt;summary&gt;&lt;![CDATA[Sucess]]&gt;&lt;/summary&gt;&lt;expected&gt;&lt;![CDATA[[   [ 0, 0, 0, 0, 0, 0, 0, 0, 0, 0, 0, 0, 0, 0, 0   ],   [ 0, 0, 0, 0, 7, 7, 7, 7, 7, 7, 7, 0, 0, 0, 0   ],   [ 0, 0, 0, 0, 0, 7, 0, 0, 7, 0, 0, 7, 0, 0, 0   ],   [ 0, 0, 0, 0, 7, 0, 0, 7, 0, 0, 7, 0, 0, 0, 0   ],   [ 0, 0, 0, 7, 0, 0, 7, 0, 0, 7, 0, 0, 0, 0, 0   ],   [ 0, 0, 0, 0, 7, 0, 0, 7, 0, 0, 7, 0, 0, 0, 0   ],   [ 0, 0, 0, 0, 0, 7, 0, 0, 7, 0, 0, 7, 0, 0, 0   ],   [ 0, 0, 0, 0, 7, 0, 0, 7, 0, 0, 7, 0, 0, 0, 0   ],   [ 0, 0, 0, 7, 0, 0, 7, 0, 0, 7, 0, 0, 0, 0, 0   ],   [ 0, 0, 0, 0, 7, 0, 0, 7, 0, 0, 7, 0, 0, 0, 0   ],   [ 0, 0, 0, 0, 0, 7, 0, 0, 7, 0, 0, 7, 0, 0, 0   ],   [ 0, 0, 0, 0, 7, 0, 0, 7, 0, 0, 7, 0, 0, 0, 0   ],   [ 0, 0, 0, 7, 0, 0, 7, 0, 0, 7, 0, 0, 0, 0, 0   ],   [ 0, 0, 0, 0, 7, 7, 7, 7, 7, 7, 7, 0, 0, 0, 0   ],   [ 0, 0, 0, 0, 0, 0, 0, 0, 0, 0, 0, 0, 0, 0, 0   ] ]]]&gt;&lt;/expected&gt;&lt;results&gt;&lt;![CDATA[[   [ 0, 0, 0, 0, 0, 0, 0, 0, 0, 0, 0, 0, 0, 0, 0   ],   [ 0, 0, 0, 0, 7, 7, 7, 7, 7, 7, 7, 0, 0, 0, 0   ],   [ 0, 0, 0, 0, 0, 7, 0, 0, 7, 0, 0, 7, 0, 0, 0   ],   [ 0, 0, 0, 0, 7, 0, 0, 7, 0, 0, 7, 0, 0, 0, 0   ],   [ 0, 0, 0, 7, 0, 0, 7, 0, 0, 7, 0, 0, 0, 0, 0   ],   [ 0, 0, 0, 0, 7, 0, 0, 7, 0, 0, 7, 0, 0, 0, 0   ],   [ 0, 0, 0, 0, 0, 7, 0, 0, 7, 0, 0, 7, 0, 0, 0   ],   [ 0, 0, 0, 0, 7, 0, 0, 7, 0, 0, 7, 0, 0, 0, 0   ],   [ 0, 0, 0, 7, 0, 0, 7, 0, 0, 7, 0, 0, 0, 0, 0   ],   [ 0, 0, 0, 0, 7, 0, 0, 7, 0, 0, 7, 0, 0, 0, 0   ],   [ 0, 0, 0, 0, 0, 7, 0, 0, 7, 0, 0, 7, 0, 0, 0   ],   [ 0, 0, 0, 0, 7, 0, 0, 7, 0, 0, 7, 0, 0, 0, 0   ],   [ 0, 0, 0, 7, 0, 0, 7, 0, 0, 7, 0, 0, 0, 0, 0   ],   [ 0, 0, 0, 0, 7, 7, 7, 7, 7, 7, 7, 0, 0, 0, 0   ],   [ 0, 0, 0, 0, 0, 0, 0, 0, 0, 0, 0, 0, 0, 0, 0   ] ]]]&gt;&lt;/results&gt;&lt;/xml&gt; </t>
  </si>
  <si>
    <t>https://github.com/fchollet/ARC-AGI/blob/master/data/evaluation/1d0a4b61.json</t>
  </si>
  <si>
    <t xml:space="preserve">&lt;xml&gt;&lt;summary&gt;&lt;![CDATA[Sucess]]&gt;&lt;/summary&gt;&lt;expected&gt;&lt;![CDATA[[   [ 1, 1, 1, 1, 1, 1, 1, 1, 1, 1, 1, 1, 1, 1, 1, 1, 1, 1, 1, 1, 1, 1, 1, 1, 1   ],   [ 1, 2, 8, 1, 5, 5, 1, 8, 2, 1, 2, 8, 1, 5, 5, 1, 8, 2, 1, 2, 8, 1, 5, 5, 1   ],   [ 1, 5, 2, 1, 8, 8, 1, 2, 5, 1, 5, 2, 1, 8, 8, 1, 2, 5, 1, 5, 2, 1, 8, 8, 1   ],   [ 1, 1, 1, 1, 1, 1, 1, 1, 1, 1, 1, 1, 1, 1, 1, 1, 1, 1, 1, 1, 1, 1, 1, 1, 1   ],   [ 1, 8, 5, 1, 2, 2, 1, 5, 8, 1, 8, 5, 1, 2, 2, 1, 5, 8, 1, 8, 5, 1, 2, 2, 1   ],   [ 1, 8, 5, 1, 2, 2, 1, 5, 8, 1, 8, 5, 1, 2, 2, 1, 5, 8, 1, 8, 5, 1, 2, 2, 1   ],   [ 1, 1, 1, 1, 1, 1, 1, 1, 1, 1, 1, 1, 1, 1, 1, 1, 1, 1, 1, 1, 1, 1, 1, 1, 1   ],   [ 1, 5, 2, 1, 8, 8, 1, 2, 5, 1, 5, 2, 1, 8, 8, 1, 2, 5, 1, 5, 2, 1, 8, 8, 1   ],   [ 1, 2, 8, 1, 5, 5, 1, 8, 2, 1, 2, 8, 1, 5, 5, 1, 8, 2, 1, 2, 8, 1, 5, 5, 1   ],   [ 1, 1, 1, 1, 1, 1, 1, 1, 1, 1, 1, 1, 1, 1, 1, 1, 1, 1, 1, 1, 1, 1, 1, 1, 1   ],   [ 1, 2, 8, 1, 5, 5, 1, 8, 2, 1, 2, 8, 1, 5, 5, 1, 8, 2, 1, 2, 8, 1, 5, 5, 1   ],   [ 1, 5, 2, 1, 8, 8, 1, 2, 5, 1, 5, 2, 1, 8, 8, 1, 2, 5, 1, 5, 2, 1, 8, 8, 1   ],   [ 1, 1, 1, 1, 1, 1, 1, 1, 1, 1, 1, 1, 1, 1, 1, 1, 1, 1, 1, 1, 1, 1, 1, 1, 1   ],   [ 1, 8, 5, 1, 2, 2, 1, 5, 8, 1, 8, 5, 1, 2, 2, 1, 5, 8, 1, 8, 5, 1, 2, 2, 1   ],   [ 1, 8, 5, 1, 2, 2, 1, 5, 8, 1, 8, 5, 1, 2, 2, 1, 5, 8, 1, 8, 5, 1, 2, 2, 1   ],   [ 1, 1, 1, 1, 1, 1, 1, 1, 1, 1, 1, 1, 1, 1, 1, 1, 1, 1, 1, 1, 1, 1, 1, 1, 1   ],   [ 1, 5, 2, 1, 8, 8, 1, 2, 5, 1, 5, 2, 1, 8, 8, 1, 2, 5, 1, 5, 2, 1, 8, 8, 1   ],   [ 1, 2, 8, 1, 5, 5, 1, 8, 2, 1, 2, 8, 1, 5, 5, 1, 8, 2, 1, 2, 8, 1, 5, 5, 1   ],   [ 1, 1, 1, 1, 1, 1, 1, 1, 1, 1, 1, 1, 1, 1, 1, 1, 1, 1, 1, 1, 1, 1, 1, 1, 1   ],   [ 1, 2, 8, 1, 5, 5, 1, 8, 2, 1, 2, 8, 1, 5, 5, 1, 8, 2, 1, 2, 8, 1, 5, 5, 1   ],   [ 1, 5, 2, 1, 8, 8, 1, 2, 5, 1, 5, 2, 1, 8, 8, 1, 2, 5, 1, 5, 2, 1, 8, 8, 1   ],   [ 1, 1, 1, 1, 1, 1, 1, 1, 1, 1, 1, 1, 1, 1, 1, 1, 1, 1, 1, 1, 1, 1, 1, 1, 1   ],   [ 1, 8, 5, 1, 2, 2, 1, 5, 8, 1, 8, 5, 1, 2, 2, 1, 5, 8, 1, 8, 5, 1, 2, 2, 1   ],   [ 1, 8, 5, 1, 2, 2, 1, 5, 8, 1, 8, 5, 1, 2, 2, 1, 5, 8, 1, 8, 5, 1, 2, 2, 1   ],   [ 1, 1, 1, 1, 1, 1, 1, 1, 1, 1, 1, 1, 1, 1, 1, 1, 1, 1, 1, 1, 1, 1, 1, 1, 1   ] ]]]&gt;&lt;/expected&gt;&lt;results&gt;&lt;![CDATA[[   [ 1, 1, 1, 1, 1, 1, 1, 1, 1, 1, 1, 1, 1, 1, 1, 1, 1, 1, 1, 1, 1, 1, 1, 1, 1   ],   [ 1, 2, 8, 1, 5, 5, 1, 8, 2, 1, 2, 8, 1, 5, 5, 1, 8, 2, 1, 2, 8, 1, 5, 5, 1   ],   [ 1, 5, 2, 1, 8, 8, 1, 2, 5, 1, 5, 2, 1, 8, 8, 1, 2, 5, 1, 5, 2, 1, 8, 8, 1   ],   [ 1, 1, 1, 1, 1, 1, 1, 1, 1, 1, 1, 1, 1, 1, 1, 1, 1, 1, 1, 1, 1, 1, 1, 1, 1   ],   [ 1, 8, 5, 1, 2, 2, 1, 5, 8, 1, 8, 5, 1, 2, 2, 1, 5, 8, 1, 8, 5, 1, 2, 2, 1   ],   [ 1, 8, 5, 1, 2, 2, 1, 5, 8, 1, 8, 5, 1, 2, 2, 1, 5, 8, 1, 8, 5, 1, 2, 2, 1   ],   [ 1, 1, 1, 1, 1, 1, 1, 1, 1, 1, 1, 1, 1, 1, 1, 1, 1, 1, 1, 1, 1, 1, 1, 1, 1   ],   [ 1, 5, 2, 1, 8, 8, 1, 2, 5, 1, 5, 2, 1, 8, 8, 1, 2, 5, 1, 5, 2, 1, 8, 8, 1   ],   [ 1, 2, 8, 1, 5, 5, 1, 8, 2, 1, 2, 8, 1, 5, 5, 1, 8, 2, 1, 2, 8, 1, 5, 5, 1   ],   [ 1, 1, 1, 1, 1, 1, 1, 1, 1, 1, 1, 1, 1, 1, 1, 1, 1, 1, 1, 1, 1, 1, 1, 1, 1   ],   [ 1, 2, 8, 1, 5, 5, 1, 8, 2, 1, 2, 8, 1, 5, 5, 1, 8, 2, 1, 2, 8, 1, 5, 5, 1   ],   [ 1, 5, 2, 1, 8, 8, 1, 2, 5, 1, 5, 2, 1, 8, 8, 1, 2, 5, 1, 5, 2, 1, 8, 8, 1   ],   [ 1, 1, 1, 1, 1, 1, 1, 1, 1, 1, 1, 1, 1, 1, 1, 1, 1, 1, 1, 1, 1, 1, 1, 1, 1   ],   [ 1, 8, 5, 1, 2, 2, 1, 5, 8, 1, 8, 5, 1, 2, 2, 1, 5, 8, 1, 8, 5, 1, 2, 2, 1   ],   [ 1, 8, 5, 1, 2, 2, 1, 5, 8, 1, 8, 5, 1, 2, 2, 1, 5, 8, 1, 8, 5, 1, 2, 2, 1   ],   [ 1, 1, 1, 1, 1, 1, 1, 1, 1, 1, 1, 1, 1, 1, 1, 1, 1, 1, 1, 1, 1, 1, 1, 1, 1   ],   [ 1, 5, 2, 1, 8, 8, 1, 2, 5, 1, 5, 2, 1, 8, 8, 1, 2, 5, 1, 5, 2, 1, 8, 8, 1   ],   [ 1, 2, 8, 1, 5, 5, 1, 8, 2, 1, 2, 8, 1, 5, 5, 1, 8, 2, 1, 2, 8, 1, 5, 5, 1   ],   [ 1, 1, 1, 1, 1, 1, 1, 1, 1, 1, 1, 1, 1, 1, 1, 1, 1, 1, 1, 1, 1, 1, 1, 1, 1   ],   [ 1, 2, 8, 1, 5, 5, 1, 8, 2, 1, 2, 8, 1, 5, 5, 1, 8, 2, 1, 2, 8, 1, 5, 5, 1   ],   [ 1, 5, 2, 1, 8, 8, 1, 2, 5, 1, 5, 2, 1, 8, 8, 1, 2, 5, 1, 5, 2, 1, 8, 8, 1   ],   [ 1, 1, 1, 1, 1, 1, 1, 1, 1, 1, 1, 1, 1, 1, 1, 1, 1, 1, 1, 1, 1, 1, 1, 1, 1   ],   [ 1, 8, 5, 1, 2, 2, 1, 5, 8, 1, 8, 5, 1, 2, 2, 1, 5, 8, 1, 8, 5, 1, 2, 2, 1   ],   [ 1, 8, 5, 1, 2, 2, 1, 5, 8, 1, 8, 5, 1, 2, 2, 1, 5, 8, 1, 8, 5, 1, 2, 2, 1   ],   [ 1, 1, 1, 1, 1, 1, 1, 1, 1, 1, 1, 1, 1, 1, 1, 1, 1, 1, 1, 1, 1, 1, 1, 1, 1   ] ]]]&gt;&lt;/results&gt;&lt;/xml&gt; </t>
  </si>
  <si>
    <t>https://github.com/fchollet/ARC-AGI/blob/master/data/evaluation/1d398264.json</t>
  </si>
  <si>
    <t>https://github.com/fchollet/ARC-AGI/blob/master/data/evaluation/1da012fc.json</t>
  </si>
  <si>
    <t xml:space="preserve">&lt;xml&gt;&lt;summary&gt;&lt;![CDATA[Sucess]]&gt;&lt;/summary&gt;&lt;expected&gt;&lt;![CDATA[[   [ 0, 0, 0, 0, 0, 0, 0, 0, 0, 0, 0, 0, 0, 0, 0, 0, 0, 0, 0, 0, 0, 0, 0, 0, 0   ],   [ 0, 0, 0, 3, 3, 0, 0, 0, 0, 4, 4, 4, 0, 0, 0, 0, 0, 0, 0, 0, 0, 0, 0, 0, 0   ],   [ 0, 0, 3, 3, 3, 3, 0, 0, 4, 0, 4, 0, 4, 0, 0, 0, 0, 0, 0, 0, 0, 0, 0, 0, 0   ],   [ 0, 0, 0, 3, 3, 0, 0, 0, 0, 0, 4, 0, 0, 0, 0, 0, 0, 0, 0, 0, 0, 0, 0, 0, 0   ],   [ 0, 0, 0, 0, 0, 0, 0, 0, 0, 0, 0, 0, 0, 0, 0, 0, 0, 0, 0, 0, 0, 0, 0, 0, 0   ],   [ 0, 0, 0, 0, 0, 0, 0, 0, 0, 0, 0, 0, 0, 0, 0, 0, 0, 0, 0, 0, 0, 0, 0, 0, 0   ],   [ 0, 0, 0, 0, 0, 0, 0, 0, 0, 0, 0, 0, 0, 0, 0, 0, 0, 0, 0, 0, 0, 0, 0, 0, 0   ],   [ 0, 0, 0, 0, 0, 0, 8, 8, 8, 0, 0, 0, 0, 0, 0, 0, 0, 0, 0, 0, 0, 0, 0, 0, 0   ],   [ 0, 0, 0, 0, 0, 8, 8, 0, 8, 8, 0, 0, 0, 0, 0, 0, 0, 0, 0, 0, 0, 0, 0, 0, 0   ],   [ 0, 0, 0, 0, 0, 0, 8, 8, 8, 0, 0, 0, 0, 0, 0, 0, 5, 5, 5, 5, 5, 5, 5, 5, 0   ],   [ 0, 0, 0, 0, 0, 0, 0, 0, 0, 0, 0, 0, 0, 0, 0, 0, 5, 3, 5, 5, 5, 4, 5, 5, 0   ],   [ 0, 0, 0, 0, 0, 0, 0, 0, 0, 0, 0, 0, 0, 0, 0, 0, 5, 5, 5, 5, 5, 5, 5, 5, 0   ],   [ 0, 0, 0, 0, 0, 0, 0, 0, 0, 0, 0, 0, 0, 0, 0, 0, 5, 5, 5, 5, 5, 5, 5, 5, 0   ],   [ 0, 0, 0, 1, 0, 0, 0, 0, 0, 0, 6, 0, 0, 6, 0, 0, 5, 5, 5, 8, 5, 5, 5, 5, 0   ],   [ 0, 0, 1, 1, 1, 0, 0, 0, 0, 6, 6, 6, 6, 6, 6, 0, 5, 5, 5, 5, 5, 5, 5, 5, 0   ],   [ 0, 0, 0, 1, 0, 0, 0, 0, 0, 0, 0, 6, 6, 0, 0, 0, 5, 5, 5, 5, 5, 5, 5, 5, 0   ],   [ 0, 0, 0, 0, 0, 0, 0, 0, 0, 0, 0, 0, 0, 0, 0, 0, 5, 1, 5, 5, 5, 6, 5, 5, 0   ],   [ 0, 0, 0, 0, 0, 0, 0, 0, 0, 0, 0, 0, 0, 0, 0, 0, 5, 5, 5, 5, 5, 5, 5, 5, 0   ],   [ 0, 0, 0, 0, 0, 0, 0, 0, 0, 0, 0, 0, 0, 0, 0, 0, 5, 5, 5, 5, 5, 5, 5, 5, 0   ] ]]]&gt;&lt;/expected&gt;&lt;results&gt;&lt;![CDATA[[   [ 0, 0, 0, 0, 0, 0, 0, 0, 0, 0, 0, 0, 0, 0, 0, 0, 0, 0, 0, 0, 0, 0, 0, 0, 0   ],   [ 0, 0, 0, 3, 3, 0, 0, 0, 0, 4, 4, 4, 0, 0, 0, 0, 0, 0, 0, 0, 0, 0, 0, 0, 0   ],   [ 0, 0, 3, 3, 3, 3, 0, 0, 4, 0, 4, 0, 4, 0, 0, 0, 0, 0, 0, 0, 0, 0, 0, 0, 0   ],   [ 0, 0, 0, 3, 3, 0, 0, 0, 0, 0, 4, 0, 0, 0, 0, 0, 0, 0, 0, 0, 0, 0, 0, 0, 0   ],   [ 0, 0, 0, 0, 0, 0, 0, 0, 0, 0, 0, 0, 0, 0, 0, 0, 0, 0, 0, 0, 0, 0, 0, 0, 0   ],   [ 0, 0, 0, 0, 0, 0, 0, 0, 0, 0, 0, 0, 0, 0, 0, 0, 0, 0, 0, 0, 0, 0, 0, 0, 0   ],   [ 0, 0, 0, 0, 0, 0, 0, 0, 0, 0, 0, 0, 0, 0, 0, 0, 0, 0, 0, 0, 0, 0, 0, 0, 0   ],   [ 0, 0, 0, 0, 0, 0, 8, 8, 8, 0, 0, 0, 0, 0, 0, 0, 0, 0, 0, 0, 0, 0, 0, 0, 0   ],   [ 0, 0, 0, 0, 0, 8, 8, 0, 8, 8, 0, 0, 0, 0, 0, 0, 0, 0, 0, 0, 0, 0, 0, 0, 0   ],   [ 0, 0, 0, 0, 0, 0, 8, 8, 8, 0, 0, 0, 0, 0, 0, 0, 5, 5, 5, 5, 5, 5, 5, 5, 0   ],   [ 0, 0, 0, 0, 0, 0, 0, 0, 0, 0, 0, 0, 0, 0, 0, 0, 5, 3, 5, 5, 5, 4, 5, 5, 0   ],   [ 0, 0, 0, 0, 0, 0, 0, 0, 0, 0, 0, 0, 0, 0, 0, 0, 5, 5, 5, 5, 5, 5, 5, 5, 0   ],   [ 0, 0, 0, 0, 0, 0, 0, 0, 0, 0, 0, 0, 0, 0, 0, 0, 5, 5, 5, 5, 5, 5, 5, 5, 0   ],   [ 0, 0, 0, 1, 0, 0, 0, 0, 0, 0, 6, 0, 0, 6, 0, 0, 5, 5, 5, 8, 5, 5, 5, 5, 0   ],   [ 0, 0, 1, 1, 1, 0, 0, 0, 0, 6, 6, 6, 6, 6, 6, 0, 5, 5, 5, 5, 5, 5, 5, 5, 0   ],   [ 0, 0, 0, 1, 0, 0, 0, 0, 0, 0, 0, 6, 6, 0, 0, 0, 5, 5, 5, 5, 5, 5, 5, 5, 0   ],   [ 0, 0, 0, 0, 0, 0, 0, 0, 0, 0, 0, 0, 0, 0, 0, 0, 5, 1, 5, 5, 5, 6, 5, 5, 0   ],   [ 0, 0, 0, 0, 0, 0, 0, 0, 0, 0, 0, 0, 0, 0, 0, 0, 5, 5, 5, 5, 5, 5, 5, 5, 0   ],   [ 0, 0, 0, 0, 0, 0, 0, 0, 0, 0, 0, 0, 0, 0, 0, 0, 5, 5, 5, 5, 5, 5, 5, 5, 0   ] ]]]&gt;&lt;/results&gt;&lt;/xml&gt; </t>
  </si>
  <si>
    <t>https://github.com/fchollet/ARC-AGI/blob/master/data/evaluation/1e81d6f9.json</t>
  </si>
  <si>
    <t xml:space="preserve">&lt;xml&gt;&lt;summary&gt;&lt;![CDATA[Sucess]]&gt;&lt;/summary&gt;&lt;expected&gt;&lt;![CDATA[[   [ 0, 0, 0, 5, 0, 0, 0, 0, 0, 0, 0, 0, 0, 0, 0   ],   [ 0, 1, 0, 5, 0, 0, 0, 0, 0, 0, 0, 0, 0, 0, 0   ],   [ 0, 0, 0, 5, 0, 3, 0, 0, 0, 0, 8, 0, 0, 0, 7   ],   [ 5, 5, 5, 5, 0, 0, 6, 0, 0, 0, 0, 0, 0, 0, 0   ],   [ 0, 0, 0, 0, 0, 0, 0, 0, 0, 4, 0, 0, 6, 2, 0   ],   [ 0, 0, 0, 0, 0, 0, 9, 0, 0, 0, 3, 0, 0, 0, 0   ],   [ 0, 0, 0, 0, 0, 8, 7, 0, 0, 0, 0, 0, 0, 3, 0   ],   [ 0, 0, 0, 0, 7, 0, 0, 7, 2, 0, 0, 0, 0, 0, 0   ],   [ 0, 0, 0, 0, 0, 4, 0, 0, 0, 0, 6, 6, 0, 0, 0   ],   [ 0, 0, 0, 0, 0, 0, 0, 0, 8, 0, 0, 0, 0, 0, 0   ],   [ 0, 0, 0, 0, 0, 0, 0, 0, 0, 0, 0, 9, 0, 0, 0   ],   [ 0, 0, 0, 0, 0, 0, 0, 0, 9, 0, 0, 0, 0, 0, 0   ],   [ 0, 0, 0, 0, 0, 0, 0, 0, 0, 4, 0, 0, 0, 2, 0   ],   [ 0, 0, 0, 0, 0, 0, 0, 0, 0, 0, 0, 0, 0, 0, 0   ],   [ 0, 0, 0, 0, 9, 0, 0, 0, 0, 0, 0, 7, 0, 0, 0   ] ]]]&gt;&lt;/expected&gt;&lt;results&gt;&lt;![CDATA[[   [ 0, 0, 0, 5, 0, 0, 0, 0, 0, 0, 0, 0, 0, 0, 0   ],   [ 0, 1, 0, 5, 0, 0, 0, 0, 0, 0, 0, 0, 0, 0, 0   ],   [ 0, 0, 0, 5, 0, 3, 0, 0, 0, 0, 8, 0, 0, 0, 7   ],   [ 5, 5, 5, 5, 0, 0, 6, 0, 0, 0, 0, 0, 0, 0, 0   ],   [ 0, 0, 0, 0, 0, 0, 0, 0, 0, 4, 0, 0, 6, 2, 0   ],   [ 0, 0, 0, 0, 0, 0, 9, 0, 0, 0, 3, 0, 0, 0, 0   ],   [ 0, 0, 0, 0, 0, 8, 7, 0, 0, 0, 0, 0, 0, 3, 0   ],   [ 0, 0, 0, 0, 7, 0, 0, 7, 2, 0, 0, 0, 0, 0, 0   ],   [ 0, 0, 0, 0, 0, 4, 0, 0, 0, 0, 6, 6, 0, 0, 0   ],   [ 0, 0, 0, 0, 0, 0, 0, 0, 8, 0, 0, 0, 0, 0, 0   ],   [ 0, 0, 0, 0, 0, 0, 0, 0, 0, 0, 0, 9, 0, 0, 0   ],   [ 0, 0, 0, 0, 0, 0, 0, 0, 9, 0, 0, 0, 0, 0, 0   ],   [ 0, 0, 0, 0, 0, 0, 0, 0, 0, 4, 0, 0, 0, 2, 0   ],   [ 0, 0, 0, 0, 0, 0, 0, 0, 0, 0, 0, 0, 0, 0, 0   ],   [ 0, 0, 0, 0, 9, 0, 0, 0, 0, 0, 0, 7, 0, 0, 0   ] ]]]&gt;&lt;/results&gt;&lt;/xml&gt; </t>
  </si>
  <si>
    <t>https://github.com/fchollet/ARC-AGI/blob/master/data/evaluation/1e97544e.json</t>
  </si>
  <si>
    <t xml:space="preserve">&lt;xml&gt;&lt;summary&gt;&lt;![CDATA[Sucess]]&gt;&lt;/summary&gt;&lt;expected&gt;&lt;![CDATA[[   [ 2, 3, 4, 5, 6, 7, 8, 9, 1, 2, 3, 4, 5, 6, 7, 8, 9, 1, 2, 3, 4, 5, 6   ],   [ 3, 3, 4, 5, 6, 7, 8, 9, 1, 2, 3, 4, 5, 6, 7, 8, 9, 1, 2, 3, 4, 5, 6   ],   [ 3, 4, 4, 5, 6, 7, 8, 9, 1, 2, 3, 4, 5, 6, 7, 8, 9, 1, 2, 3, 4, 5, 6   ],   [ 3, 4, 5, 5, 6, 7, 8, 9, 1, 2, 3, 4, 5, 6, 7, 8, 9, 1, 2, 3, 4, 5, 6   ],   [ 3, 4, 5, 6, 6, 7, 8, 9, 1, 2, 3, 4, 5, 6, 7, 8, 9, 1, 2, 3, 4, 5, 6   ],   [ 3, 4, 5, 6, 7, 7, 8, 9, 1, 2, 3, 4, 5, 6, 7, 8, 9, 1, 2, 3, 4, 5, 6   ],   [ 3, 4, 5, 6, 7, 8, 8, 9, 1, 2, 3, 4, 5, 6, 7, 8, 9, 1, 2, 3, 4, 5, 6   ],   [ 3, 4, 5, 6, 7, 8, 9, 9, 1, 2, 3, 4, 5, 6, 7, 8, 9, 1, 2, 3, 4, 5, 6   ],   [ 3, 4, 5, 6, 7, 8, 9, 1, 1, 2, 3, 4, 5, 6, 7, 8, 9, 1, 2, 3, 4, 5, 6   ],   [ 3, 4, 5, 6, 7, 8, 9, 1, 2, 2, 3, 4, 5, 6, 7, 8, 9, 1, 2, 3, 4, 5, 6   ],   [ 3, 4, 5, 6, 7, 8, 9, 1, 2, 3, 3, 4, 5, 6, 7, 8, 9, 1, 2, 3, 4, 5, 6   ],   [ 3, 4, 5, 6, 7, 8, 9, 1, 2, 3, 4, 4, 5, 6, 7, 8, 9, 1, 2, 3, 4, 5, 6   ],   [ 3, 4, 5, 6, 7, 8, 9, 1, 2, 3, 4, 5, 5, 6, 7, 8, 9, 1, 2, 3, 4, 5, 6   ],   [ 3, 4, 5, 6, 7, 8, 9, 1, 2, 3, 4, 5, 6, 6, 7, 8, 9, 1, 2, 3, 4, 5, 6   ],   [ 3, 4, 5, 6, 7, 8, 9, 1, 2, 3, 4, 5, 6, 7, 7, 8, 9, 1, 2, 3, 4, 5, 6   ],   [ 3, 4, 5, 6, 7, 8, 9, 1, 2, 3, 4, 5, 6, 7, 8, 8, 9, 1, 2, 3, 4, 5, 6   ],   [ 3, 4, 5, 6, 7, 8, 9, 1, 2, 3, 4, 5, 6, 7, 8, 9, 9, 1, 2, 3, 4, 5, 6   ],   [ 3, 4, 5, 6, 7, 8, 9, 1, 2, 3, 4, 5, 6, 7, 8, 9, 1, 1, 2, 3, 4, 5, 6   ],   [ 3, 4, 5, 6, 7, 8, 9, 1, 2, 3, 4, 5, 6, 7, 8, 9, 1, 2, 2, 3, 4, 5, 6   ],   [ 3, 4, 5, 6, 7, 8, 9, 1, 2, 3, 4, 5, 6, 7, 8, 9, 1, 2, 3, 3, 4, 5, 6   ],   [ 3, 4, 5, 6, 7, 8, 9, 1, 2, 3, 4, 5, 6, 7, 8, 9, 1, 2, 3, 4, 4, 5, 6   ],   [ 3, 4, 5, 6, 7, 8, 9, 1, 2, 3, 4, 5, 6, 7, 8, 9, 1, 2, 3, 4, 5, 5, 6   ],   [ 3, 4, 5, 6, 7, 8, 9, 1, 2, 3, 4, 5, 6, 7, 8, 9, 1, 2, 3, 4, 5, 6, 6   ] ]]]&gt;&lt;/expected&gt;&lt;results&gt;&lt;![CDATA[[   [ 2, 3, 4, 5, 6, 7, 8, 9, 1, 2, 3, 4, 5, 6, 7, 8, 9, 1, 2, 3, 4, 5, 6   ],   [ 3, 3, 4, 5, 6, 7, 8, 9, 1, 2, 3, 4, 5, 6, 7, 8, 9, 1, 2, 3, 4, 5, 6   ],   [ 3, 4, 4, 5, 6, 7, 8, 9, 1, 2, 3, 4, 5, 6, 7, 8, 9, 1, 2, 3, 4, 5, 6   ],   [ 3, 4, 5, 5, 6, 7, 8, 9, 1, 2, 3, 4, 5, 6, 7, 8, 9, 1, 2, 3, 4, 5, 6   ],   [ 3, 4, 5, 6, 6, 7, 8, 9, 1, 2, 3, 4, 5, 6, 7, 8, 9, 1, 2, 3, 4, 5, 6   ],   [ 3, 4, 5, 6, 7, 7, 8, 9, 1, 2, 3, 4, 5, 6, 7, 8, 9, 1, 2, 3, 4, 5, 6   ],   [ 3, 4, 5, 6, 7, 8, 8, 9, 1, 2, 3, 4, 5, 6, 7, 8, 9, 1, 2, 3, 4, 5, 6   ],   [ 3, 4, 5, 6, 7, 8, 9, 9, 1, 2, 3, 4, 5, 6, 7, 8, 9, 1, 2, 3, 4, 5, 6   ],   [ 3, 4, 5, 6, 7, 8, 9, 1, 1, 2, 3, 4, 5, 6, 7, 8, 9, 1, 2, 3, 4, 5, 6   ],   [ 3, 4, 5, 6, 7, 8, 9, 1, 2, 2, 3, 4, 5, 6, 7, 8, 9, 1, 2, 3, 4, 5, 6   ],   [ 3, 4, 5, 6, 7, 8, 9, 1, 2, 3, 3, 4, 5, 6, 7, 8, 9, 1, 2, 3, 4, 5, 6   ],   [ 3, 4, 5, 6, 7, 8, 9, 1, 2, 3, 4, 4, 5, 6, 7, 8, 9, 1, 2, 3, 4, 5, 6   ],   [ 3, 4, 5, 6, 7, 8, 9, 1, 2, 3, 4, 5, 5, 6, 7, 8, 9, 1, 2, 3, 4, 5, 6   ],   [ 3, 4, 5, 6, 7, 8, 9, 1, 2, 3, 4, 5, 6, 6, 7, 8, 9, 1, 2, 3, 4, 5, 6   ],   [ 3, 4, 5, 6, 7, 8, 9, 1, 2, 3, 4, 5, 6, 7, 7, 8, 9, 1, 2, 3, 4, 5, 6   ],   [ 3, 4, 5, 6, 7, 8, 9, 1, 2, 3, 4, 5, 6, 7, 8, 8, 9, 1, 2, 3, 4, 5, 6   ],   [ 3, 4, 5, 6, 7, 8, 9, 1, 2, 3, 4, 5, 6, 7, 8, 9, 9, 1, 2, 3, 4, 5, 6   ],   [ 3, 4, 5, 6, 7, 8, 9, 1, 2, 3, 4, 5, 6, 7, 8, 9, 1, 1, 2, 3, 4, 5, 6   ],   [ 3, 4, 5, 6, 7, 8, 9, 1, 2, 3, 4, 5, 6, 7, 8, 9, 1, 2, 2, 3, 4, 5, 6   ],   [ 3, 4, 5, 6, 7, 8, 9, 1, 2, 3, 4, 5, 6, 7, 8, 9, 1, 2, 3, 3, 4, 5, 6   ],   [ 3, 4, 5, 6, 7, 8, 9, 1, 2, 3, 4, 5, 6, 7, 8, 9, 1, 2, 3, 4, 4, 5, 6   ],   [ 3, 4, 5, 6, 7, 8, 9, 1, 2, 3, 4, 5, 6, 7, 8, 9, 1, 2, 3, 4, 5, 5, 6   ],   [ 3, 4, 5, 6, 7, 8, 9, 1, 2, 3, 4, 5, 6, 7, 8, 9, 1, 2, 3, 4, 5, 6, 6   ] ]]]&gt;&lt;/results&gt;&lt;/xml&gt; </t>
  </si>
  <si>
    <t>https://github.com/fchollet/ARC-AGI/blob/master/data/evaluation/2037f2c7.json</t>
  </si>
  <si>
    <t xml:space="preserve">&lt;xml&gt;&lt;summary&gt;&lt;![CDATA[Sucess]]&gt;&lt;/summary&gt;&lt;expected&gt;&lt;![CDATA[[   [ 8, 8, 0, 0, 0, 0, 8, 8, 8, 8   ],   [ 8, 8, 0, 0, 0, 0, 0, 0, 8, 8   ] ]]]&gt;&lt;/expected&gt;&lt;results&gt;&lt;![CDATA[[   [ 8, 8, 0, 0, 0, 0, 8, 8, 8, 8   ],   [ 8, 8, 0, 0, 0, 0, 0, 0, 8, 8   ] ]]]&gt;&lt;/results&gt;&lt;/xml&gt; </t>
  </si>
  <si>
    <t>https://github.com/fchollet/ARC-AGI/blob/master/data/evaluation/2072aba6.json</t>
  </si>
  <si>
    <t xml:space="preserve">&lt;xml&gt;&lt;summary&gt;&lt;![CDATA[Sucess]]&gt;&lt;/summary&gt;&lt;expected&gt;&lt;![CDATA[[   [ 0, 0, 0, 0, 0, 0   ],   [ 0, 0, 0, 0, 0, 0   ],   [ 0, 0, 1, 2, 0, 0   ],   [ 0, 0, 2, 1, 0, 0   ],   [ 1, 2, 1, 2, 1, 2   ],   [ 2, 1, 2, 1, 2, 1   ] ]]]&gt;&lt;/expected&gt;&lt;results&gt;&lt;![CDATA[[   [ 0, 0, 0, 0, 0, 0   ],   [ 0, 0, 0, 0, 0, 0   ],   [ 0, 0, 1, 2, 0, 0   ],   [ 0, 0, 2, 1, 0, 0   ],   [ 1, 2, 1, 2, 1, 2   ],   [ 2, 1, 2, 1, 2, 1   ] ]]]&gt;&lt;/results&gt;&lt;/xml&gt; </t>
  </si>
  <si>
    <t>https://github.com/fchollet/ARC-AGI/blob/master/data/evaluation/20818e16.json</t>
  </si>
  <si>
    <t xml:space="preserve">&lt;xml&gt;&lt;summary&gt;&lt;![CDATA[Sucess]]&gt;&lt;/summary&gt;&lt;expected&gt;&lt;![CDATA[[   [ 6, 6, 8, 3, 2, 2, 2, 2, 2, 2   ],   [ 8, 8, 8, 3, 2, 2, 2, 2, 2, 2   ],   [ 3, 3, 3, 3, 2, 2, 2, 2, 2, 2   ],   [ 3, 3, 3, 3, 2, 2, 2, 2, 2, 2   ],   [ 2, 2, 2, 2, 2, 2, 2, 2, 2, 2   ],   [ 2, 2, 2, 2, 2, 2, 2, 2, 2, 2   ] ]]]&gt;&lt;/expected&gt;&lt;results&gt;&lt;![CDATA[[   [ 6, 6, 8, 3, 2, 2, 2, 2, 2, 2   ],   [ 8, 8, 8, 3, 2, 2, 2, 2, 2, 2   ],   [ 3, 3, 3, 3, 2, 2, 2, 2, 2, 2   ],   [ 3, 3, 3, 3, 2, 2, 2, 2, 2, 2   ],   [ 2, 2, 2, 2, 2, 2, 2, 2, 2, 2   ],   [ 2, 2, 2, 2, 2, 2, 2, 2, 2, 2   ] ]]]&gt;&lt;/results&gt;&lt;/xml&gt; </t>
  </si>
  <si>
    <t>https://github.com/fchollet/ARC-AGI/blob/master/data/evaluation/20981f0e.json</t>
  </si>
  <si>
    <t xml:space="preserve">&lt;xml&gt;&lt;summary&gt;&lt;![CDATA[Sucess]]&gt;&lt;/summary&gt;&lt;expected&gt;&lt;![CDATA[[   [ 0, 0, 0, 0, 0, 0, 0, 0, 0, 0, 0, 0, 0   ],   [ 0, 0, 2, 0, 0, 0, 0, 2, 0, 0, 0, 0, 2   ],   [ 0, 0, 0, 0, 0, 0, 0, 0, 0, 0, 0, 0, 0   ],   [ 0, 0, 0, 0, 1, 1, 0, 0, 0, 1, 1, 0, 0   ],   [ 0, 0, 0, 0, 1, 1, 0, 0, 0, 1, 0, 0, 0   ],   [ 0, 0, 0, 0, 0, 0, 0, 0, 0, 0, 0, 0, 0   ],   [ 0, 0, 2, 0, 0, 0, 0, 2, 0, 0, 0, 0, 2   ],   [ 0, 0, 0, 0, 0, 0, 0, 0, 0, 0, 0, 0, 0   ],   [ 0, 0, 0, 0, 1, 1, 0, 0, 0, 0, 1, 0, 0   ],   [ 0, 0, 0, 0, 1, 1, 0, 0, 0, 1, 1, 0, 0   ],   [ 0, 0, 0, 0, 0, 0, 0, 0, 0, 0, 0, 0, 0   ],   [ 0, 0, 2, 0, 0, 0, 0, 2, 0, 0, 0, 0, 2   ],   [ 0, 0, 0, 0, 0, 0, 0, 0, 0, 0, 0, 0, 0   ],   [ 0, 0, 0, 0, 1, 1, 0, 0, 0, 1, 1, 0, 0   ],   [ 0, 0, 0, 0, 0, 1, 0, 0, 0, 1, 0, 0, 0   ],   [ 0, 0, 0, 0, 0, 0, 0, 0, 0, 0, 0, 0, 0   ],   [ 0, 0, 2, 0, 0, 0, 0, 2, 0, 0, 0, 0, 2   ] ]]]&gt;&lt;/expected&gt;&lt;results&gt;&lt;![CDATA[[   [ 0, 0, 0, 0, 0, 0, 0, 0, 0, 0, 0, 0, 0   ],   [ 0, 0, 2, 0, 0, 0, 0, 2, 0, 0, 0, 0, 2   ],   [ 0, 0, 0, 0, 0, 0, 0, 0, 0, 0, 0, 0, 0   ],   [ 0, 0, 0, 0, 1, 1, 0, 0, 0, 1, 1, 0, 0   ],   [ 0, 0, 0, 0, 1, 1, 0, 0, 0, 1, 0, 0, 0   ],   [ 0, 0, 0, 0, 0, 0, 0, 0, 0, 0, 0, 0, 0   ],   [ 0, 0, 2, 0, 0, 0, 0, 2, 0, 0, 0, 0, 2   ],   [ 0, 0, 0, 0, 0, 0, 0, 0, 0, 0, 0, 0, 0   ],   [ 0, 0, 0, 0, 1, 1, 0, 0, 0, 0, 1, 0, 0   ],   [ 0, 0, 0, 0, 1, 1, 0, 0, 0, 1, 1, 0, 0   ],   [ 0, 0, 0, 0, 0, 0, 0, 0, 0, 0, 0, 0, 0   ],   [ 0, 0, 2, 0, 0, 0, 0, 2, 0, 0, 0, 0, 2   ],   [ 0, 0, 0, 0, 0, 0, 0, 0, 0, 0, 0, 0, 0   ],   [ 0, 0, 0, 0, 1, 1, 0, 0, 0, 1, 1, 0, 0   ],   [ 0, 0, 0, 0, 0, 1, 0, 0, 0, 1, 0, 0, 0   ],   [ 0, 0, 0, 0, 0, 0, 0, 0, 0, 0, 0, 0, 0   ],   [ 0, 0, 2, 0, 0, 0, 0, 2, 0, 0, 0, 0, 2   ] ]]]&gt;&lt;/results&gt;&lt;/xml&gt; </t>
  </si>
  <si>
    <t>https://github.com/fchollet/ARC-AGI/blob/master/data/evaluation/212895b5.json</t>
  </si>
  <si>
    <t xml:space="preserve">&lt;xml&gt;&lt;summary&gt;&lt;![CDATA[Sucess]]&gt;&lt;/summary&gt;&lt;expected&gt;&lt;![CDATA[[   [ 0, 0, 0, 5, 0, 0, 0, 0, 0, 0, 0, 4, 0, 0, 0, 0, 0, 0, 0, 0, 0, 0, 0   ],   [ 0, 0, 5, 0, 0, 0, 0, 0, 0, 4, 4, 4, 0, 0, 0, 0, 0, 0, 0, 0, 0, 0, 0   ],   [ 0, 0, 5, 2, 0, 0, 5, 0, 0, 4, 0, 0, 0, 0, 5, 5, 0, 0, 0, 0, 0, 0, 5   ],   [ 0, 0, 4, 5, 2, 0, 0, 4, 4, 4, 5, 5, 0, 5, 0, 0, 0, 0, 0, 0, 0, 0, 0   ],   [ 0, 0, 4, 4, 4, 2, 0, 4, 0, 2, 0, 0, 0, 0, 0, 5, 5, 0, 0, 0, 0, 5, 5   ],   [ 0, 0, 0, 0, 4, 0, 8, 8, 8, 0, 0, 0, 0, 0, 0, 0, 0, 0, 5, 5, 0, 0, 0   ],   [ 0, 0, 0, 0, 4, 4, 8, 8, 8, 4, 4, 0, 0, 0, 0, 0, 0, 0, 0, 0, 0, 0, 0   ],   [ 0, 0, 0, 0, 0, 0, 8, 8, 8, 0, 4, 5, 0, 0, 0, 0, 0, 0, 0, 5, 0, 0, 0   ],   [ 0, 0, 0, 0, 0, 2, 0, 4, 0, 2, 4, 4, 4, 0, 5, 0, 0, 0, 5, 0, 0, 5, 0   ],   [ 0, 0, 5, 0, 5, 4, 4, 4, 0, 0, 2, 0, 4, 0, 0, 5, 0, 0, 5, 0, 0, 5, 0   ],   [ 0, 0, 0, 0, 0, 4, 0, 0, 0, 0, 0, 5, 4, 5, 0, 0, 0, 0, 0, 0, 0, 0, 0   ],   [ 0, 0, 5, 0, 5, 5, 0, 0, 5, 0, 0, 0, 0, 0, 0, 0, 0, 0, 5, 5, 0, 5, 0   ],   [ 0, 0, 0, 0, 0, 0, 0, 0, 0, 5, 0, 0, 0, 0, 0, 0, 0, 0, 0, 0, 0, 0, 0   ],   [ 0, 0, 0, 0, 0, 0, 5, 0, 0, 0, 0, 0, 0, 5, 0, 0, 0, 0, 0, 5, 0, 0, 0   ],   [ 5, 0, 0, 0, 5, 0, 5, 5, 0, 0, 0, 0, 5, 0, 0, 0, 0, 0, 0, 0, 5, 0, 0   ],   [ 0, 0, 5, 0, 0, 0, 0, 0, 0, 0, 0, 0, 5, 0, 5, 0, 0, 5, 0, 0, 0, 0, 5   ],   [ 0, 5, 0, 0, 0, 0, 0, 0, 0, 0, 0, 0, 0, 0, 0, 0, 5, 0, 0, 0, 5, 5, 0   ],   [ 5, 0, 0, 0, 5, 0, 5, 0, 0, 0, 0, 0, 0, 0, 5, 0, 0, 0, 0, 0, 0, 0, 0   ],   [ 0, 0, 0, 0, 0, 0, 0, 0, 0, 5, 0, 0, 0, 0, 0, 0, 0, 0, 0, 0, 0, 0, 5   ],   [ 0, 0, 0, 0, 0, 0, 0, 5, 0, 0, 0, 0, 0, 0, 0, 0, 0, 0, 5, 0, 0, 0, 0   ],   [ 0, 0, 0, 0, 0, 0, 0, 0, 0, 0, 0, 0, 0, 0, 0, 0, 5, 0, 0, 0, 0, 0, 0   ] ]]]&gt;&lt;/expected&gt;&lt;results&gt;&lt;![CDATA[[   [ 0, 0, 0, 5, 0, 0, 0, 0, 0, 0, 0, 4, 0, 0, 0, 0, 0, 0, 0, 0, 0, 0, 0   ],   [ 0, 0, 5, 0, 0, 0, 0, 0, 0, 4, 4, 4, 0, 0, 0, 0, 0, 0, 0, 0, 0, 0, 0   ],   [ 0, 0, 5, 2, 0, 0, 5, 0, 0, 4, 0, 0, 0, 0, 5, 5, 0, 0, 0, 0, 0, 0, 5   ],   [ 0, 0, 4, 5, 2, 0, 0, 4, 4, 4, 5, 5, 0, 5, 0, 0, 0, 0, 0, 0, 0, 0, 0   ],   [ 0, 0, 4, 4, 4, 2, 0, 4, 0, 2, 0, 0, 0, 0, 0, 5, 5, 0, 0, 0, 0, 5, 5   ],   [ 0, 0, 0, 0, 4, 0, 8, 8, 8, 0, 0, 0, 0, 0, 0, 0, 0, 0, 5, 5, 0, 0, 0   ],   [ 0, 0, 0, 0, 4, 4, 8, 8, 8, 4, 4, 0, 0, 0, 0, 0, 0, 0, 0, 0, 0, 0, 0   ],   [ 0, 0, 0, 0, 0, 0, 8, 8, 8, 0, 4, 5, 0, 0, 0, 0, 0, 0, 0, 5, 0, 0, 0   ],   [ 0, 0, 0, 0, 0, 2, 0, 4, 0, 2, 4, 4, 4, 0, 5, 0, 0, 0, 5, 0, 0, 5, 0   ],   [ 0, 0, 5, 0, 5, 4, 4, 4, 0, 0, 2, 0, 4, 0, 0, 5, 0, 0, 5, 0, 0, 5, 0   ],   [ 0, 0, 0, 0, 0, 4, 0, 0, 0, 0, 0, 5, 4, 5, 0, 0, 0, 0, 0, 0, 0, 0, 0   ],   [ 0, 0, 5, 0, 5, 5, 0, 0, 5, 0, 0, 0, 0, 0, 0, 0, 0, 0, 5, 5, 0, 5, 0   ],   [ 0, 0, 0, 0, 0, 0, 0, 0, 0, 5, 0, 0, 0, 0, 0, 0, 0, 0, 0, 0, 0, 0, 0   ],   [ 0, 0, 0, 0, 0, 0, 5, 0, 0, 0, 0, 0, 0, 5, 0, 0, 0, 0, 0, 5, 0, 0, 0   ],   [ 5, 0, 0, 0, 5, 0, 5, 5, 0, 0, 0, 0, 5, 0, 0, 0, 0, 0, 0, 0, 5, 0, 0   ],   [ 0, 0, 5, 0, 0, 0, 0, 0, 0, 0, 0, 0, 5, 0, 5, 0, 0, 5, 0, 0, 0, 0, 5   ],   [ 0, 5, 0, 0, 0, 0, 0, 0, 0, 0, 0, 0, 0, 0, 0, 0, 5, 0, 0, 0, 5, 5, 0   ],   [ 5, 0, 0, 0, 5, 0, 5, 0, 0, 0, 0, 0, 0, 0, 5, 0, 0, 0, 0, 0, 0, 0, 0   ],   [ 0, 0, 0, 0, 0, 0, 0, 0, 0, 5, 0, 0, 0, 0, 0, 0, 0, 0, 0, 0, 0, 0, 5   ],   [ 0, 0, 0, 0, 0, 0, 0, 5, 0, 0, 0, 0, 0, 0, 0, 0, 0, 0, 5, 0, 0, 0, 0   ],   [ 0, 0, 0, 0, 0, 0, 0, 0, 0, 0, 0, 0, 0, 0, 0, 0, 5, 0, 0, 0, 0, 0, 0   ] ]]]&gt;&lt;/results&gt;&lt;/xml&gt; </t>
  </si>
  <si>
    <t>https://github.com/fchollet/ARC-AGI/blob/master/data/evaluation/21f83797.json</t>
  </si>
  <si>
    <t xml:space="preserve">&lt;xml&gt;&lt;summary&gt;&lt;![CDATA[Sucess]]&gt;&lt;/summary&gt;&lt;expected&gt;&lt;![CDATA[[   [ 0, 0, 0, 0, 2, 0, 0, 0, 0, 2, 0, 0, 0   ],   [ 2, 2, 2, 2, 2, 2, 2, 2, 2, 2, 2, 2, 2   ],   [ 0, 0, 0, 0, 2, 1, 1, 1, 1, 2, 0, 0, 0   ],   [ 0, 0, 0, 0, 2, 1, 1, 1, 1, 2, 0, 0, 0   ],   [ 0, 0, 0, 0, 2, 1, 1, 1, 1, 2, 0, 0, 0   ],   [ 0, 0, 0, 0, 2, 1, 1, 1, 1, 2, 0, 0, 0   ],   [ 0, 0, 0, 0, 2, 1, 1, 1, 1, 2, 0, 0, 0   ],   [ 0, 0, 0, 0, 2, 1, 1, 1, 1, 2, 0, 0, 0   ],   [ 0, 0, 0, 0, 2, 1, 1, 1, 1, 2, 0, 0, 0   ],   [ 0, 0, 0, 0, 2, 1, 1, 1, 1, 2, 0, 0, 0   ],   [ 2, 2, 2, 2, 2, 2, 2, 2, 2, 2, 2, 2, 2   ],   [ 0, 0, 0, 0, 2, 0, 0, 0, 0, 2, 0, 0, 0   ],   [ 0, 0, 0, 0, 2, 0, 0, 0, 0, 2, 0, 0, 0   ] ]]]&gt;&lt;/expected&gt;&lt;results&gt;&lt;![CDATA[[   [ 0, 0, 0, 0, 2, 0, 0, 0, 0, 2, 0, 0, 0   ],   [ 2, 2, 2, 2, 2, 2, 2, 2, 2, 2, 2, 2, 2   ],   [ 0, 0, 0, 0, 2, 1, 1, 1, 1, 2, 0, 0, 0   ],   [ 0, 0, 0, 0, 2, 1, 1, 1, 1, 2, 0, 0, 0   ],   [ 0, 0, 0, 0, 2, 1, 1, 1, 1, 2, 0, 0, 0   ],   [ 0, 0, 0, 0, 2, 1, 1, 1, 1, 2, 0, 0, 0   ],   [ 0, 0, 0, 0, 2, 1, 1, 1, 1, 2, 0, 0, 0   ],   [ 0, 0, 0, 0, 2, 1, 1, 1, 1, 2, 0, 0, 0   ],   [ 0, 0, 0, 0, 2, 1, 1, 1, 1, 2, 0, 0, 0   ],   [ 0, 0, 0, 0, 2, 1, 1, 1, 1, 2, 0, 0, 0   ],   [ 2, 2, 2, 2, 2, 2, 2, 2, 2, 2, 2, 2, 2   ],   [ 0, 0, 0, 0, 2, 0, 0, 0, 0, 2, 0, 0, 0   ],   [ 0, 0, 0, 0, 2, 0, 0, 0, 0, 2, 0, 0, 0   ] ]]]&gt;&lt;/results&gt;&lt;/xml&gt; </t>
  </si>
  <si>
    <t>https://github.com/fchollet/ARC-AGI/blob/master/data/evaluation/22a4bbc2.json</t>
  </si>
  <si>
    <t xml:space="preserve">&lt;xml&gt;&lt;summary&gt;&lt;![CDATA[Sucess]]&gt;&lt;/summary&gt;&lt;expected&gt;&lt;![CDATA[[   [ 2, 2, 2, 0   ],   [ 0, 1, 1, 1   ],   [ 0, 8, 8, 0   ],   [ 2, 2, 2, 2   ],   [ 8, 8, 8, 0   ],   [ 8, 8, 8, 0   ],   [ 0, 1, 1, 1   ],   [ 0, 2, 2, 0   ],   [ 0, 2, 2, 0   ],   [ 1, 1, 1, 1   ],   [ 1, 1, 1, 1   ],   [ 8, 8, 8, 8   ],   [ 2, 2, 0, 0   ],   [ 0, 8, 8, 8   ],   [ 1, 1, 1, 0   ],   [ 2, 2, 2, 2   ],   [ 0, 1, 1, 0   ],   [ 0, 1, 1, 0   ],   [ 8, 8, 8, 8   ],   [ 8, 8, 8, 8   ],   [ 0, 2, 2, 2   ],   [ 0, 2, 2, 2   ] ]]]&gt;&lt;/expected&gt;&lt;results&gt;&lt;![CDATA[[   [ 2, 2, 2, 0   ],   [ 0, 1, 1, 1   ],   [ 0, 8, 8, 0   ],   [ 2, 2, 2, 2   ],   [ 8, 8, 8, 0   ],   [ 8, 8, 8, 0   ],   [ 0, 1, 1, 1   ],   [ 0, 2, 2, 0   ],   [ 0, 2, 2, 0   ],   [ 1, 1, 1, 1   ],   [ 1, 1, 1, 1   ],   [ 8, 8, 8, 8   ],   [ 2, 2, 0, 0   ],   [ 0, 8, 8, 8   ],   [ 1, 1, 1, 0   ],   [ 2, 2, 2, 2   ],   [ 0, 1, 1, 0   ],   [ 0, 1, 1, 0   ],   [ 8, 8, 8, 8   ],   [ 8, 8, 8, 8   ],   [ 0, 2, 2, 2   ],   [ 0, 2, 2, 2   ] ]]]&gt;&lt;/results&gt;&lt;/xml&gt; </t>
  </si>
  <si>
    <t>https://github.com/fchollet/ARC-AGI/blob/master/data/evaluation/25094a63.json</t>
  </si>
  <si>
    <t xml:space="preserve">&lt;xml&gt;&lt;summary&gt;&lt;![CDATA[Output failed to match]]&gt;&lt;/summary&gt;&lt;expected&gt;&lt;![CDATA[[   [ 6, 8, 3, 3, 3, 8, 1, 8, 3, 8, 8, 1, 6, 3, 1, 2, 3, 1, 1, 1, 3, 1, 2, 2, 6, 8, 2, 3, 8, 6   ],   [ 1, 6, 6, 8, 8, 1, 3, 3, 6, 3, 8, 8, 2, 1, 1, 3, 6, 8, 8, 3, 1, 2, 1, 8, 2, 3, 8, 8, 8, 2   ],   [ 8, 8, 3, 6, 3, 1, 6, 8, 3, 8, 6, 3, 1, 2, 8, 1, 8, 2, 1, 3, 2, 4, 4, 4, 4, 4, 1, 8, 3, 6   ],   [ 1, 3, 1, 2, 8, 1, 8, 2, 2, 2, 1, 3, 1, 8, 3, 6, 3, 1, 1, 3, 1, 4, 4, 4, 4, 4, 1, 2, 6, 3   ],   [ 8, 1, 2, 3, 8, 6, 4, 4, 4, 4, 4, 4, 4, 4, 4, 4, 1, 3, 8, 1, 1, 4, 4, 4, 4, 4, 8, 3, 6, 8   ],   [ 6, 1, 3, 1, 8, 6, 4, 4, 4, 4, 4, 4, 4, 4, 4, 4, 1, 1, 3, 1, 6, 4, 4, 4, 4, 4, 6, 2, 8, 3   ],   [ 3, 3, 3, 3, 8, 3, 4, 4, 4, 4, 4, 4, 4, 4, 4, 4, 1, 3, 1, 1, 6, 2, 8, 8, 8, 8, 8, 8, 1, 3   ],   [ 3, 3, 1, 3, 2, 1, 4, 4, 4, 4, 4, 4, 4, 4, 4, 4, 8, 1, 1, 3, 2, 6, 3, 2, 1, 8, 8, 8, 2, 8   ],   [ 1, 8, 3, 2, 8, 3, 4, 4, 4, 4, 4, 4, 4, 4, 4, 4, 6, 8, 8, 8, 2, 8, 3, 1, 3, 3, 6, 1, 3, 1   ],   [ 8, 1, 2, 3, 1, 6, 4, 4, 4, 4, 4, 4, 4, 4, 4, 4, 3, 8, 6, 6, 1, 3, 8, 3, 3, 2, 8, 8, 8, 1   ],   [ 3, 3, 1, 1, 2, 8, 4, 4, 4, 4, 4, 4, 4, 4, 4, 4, 3, 8, 1, 8, 1, 8, 6, 2, 8, 1, 1, 1, 6, 3   ],   [ 6, 1, 1, 2, 1, 6, 8, 3, 2, 2, 8, 1, 6, 3, 8, 2, 6, 3, 2, 1, 3, 3, 6, 1, 2, 8, 6, 2, 2, 2   ],   [ 1, 3, 2, 8, 1, 2, 8, 8, 1, 3, 2, 2, 2, 2, 3, 3, 3, 8, 3, 2, 1, 1, 6, 6, 3, 8, 3, 3, 1, 6   ],   [ 8, 1, 2, 6, 3, 1, 3, 2, 8, 1, 3, 3, 8, 1, 8, 3, 6, 6, 8, 3, 1, 8, 1, 3, 3, 2, 3, 3, 6, 3   ],   [ 8, 8, 1, 3, 2, 8, 1, 1, 2, 1, 2, 1, 8, 1, 1, 3, 3, 3, 8, 8, 8, 3, 3, 3, 1, 8, 6, 1, 1, 3   ],   [ 6, 8, 3, 2, 8, 1, 3, 1, 1, 3, 1, 1, 8, 3, 8, 8, 3, 3, 3, 6, 3, 3, 3, 1, 3, 6, 3, 2, 8, 6   ],   [ 3, 8, 1, 1, 8, 2, 3, 3, 2, 8, 1, 6, 1, 6, 6, 8, 6, 3, 1, 8, 3, 8, 8, 8, 1, 1, 6, 3, 3, 1   ],   [ 8, 8, 1, 2, 3, 6, 3, 3, 1, 8, 8, 3, 3, 6, 8, 1, 8, 1, 2, 2, 3, 8, 3, 8, 8, 2, 6, 8, 6, 1   ],   [ 3, 1, 8, 2, 3, 3, 6, 3, 3, 6, 3, 1, 1, 3, 1, 1, 8, 1, 3, 1, 8, 2, 8, 1, 1, 2, 1, 3, 3, 8   ],   [ 8, 8, 8, 1, 2, 8, 8, 3, 1, 1, 3, 3, 3, 3, 6, 4, 4, 4, 4, 4, 4, 1, 3, 8, 2, 8, 8, 1, 2, 8   ],   [ 6, 8, 3, 8, 1, 2, 8, 3, 8, 3, 1, 8, 3, 3, 1, 4, 4, 4, 4, 4, 4, 8, 2, 8, 8, 8, 3, 3, 1, 1   ],   [ 8, 1, 6, 3, 1, 2, 8, 8, 1, 1, 3, 8, 2, 3, 8, 4, 4, 4, 4, 4, 4, 3, 8, 3, 8, 3, 3, 1, 3, 1   ],   [ 2, 1, 2, 2, 1, 8, 6, 3, 1, 3, 8, 8, 8, 2, 2, 4, 4, 4, 4, 4, 4, 8, 8, 1, 3, 1, 1, 3, 2, 6   ],   [ 1, 1, 3, 6, 6, 3, 2, 2, 8, 2, 6, 3, 8, 6, 2, 4, 4, 4, 4, 4, 4, 3, 1, 1, 3, 3, 8, 3, 3, 3   ],   [ 1, 3, 6, 1, 8, 3, 2, 1, 3, 3, 1, 3, 8, 3, 8, 4, 4, 4, 4, 4, 4, 3, 8, 3, 8, 3, 3, 8, 1, 2   ],   [ 8, 8, 3, 8, 8, 2, 2, 2, 2, 8, 8, 6, 8, 3, 3, 4, 4, 4, 4, 4, 4, 2, 2, 1, 6, 1, 8, 6, 8, 6   ],   [ 3, 3, 1, 1, 1, 8, 8, 3, 3, 3, 2, 8, 2, 3, 3, 3, 3, 3, 6, 8, 8, 2, 2, 8, 1, 1, 2, 1, 8, 8   ],   [ 6, 6, 3, 3, 3, 6, 3, 3, 8, 8, 8, 8, 1, 3, 6, 8, 3, 3, 8, 1, 1, 1, 6, 1, 2, 6, 2, 6, 3, 8   ],   [ 1, 2, 8, 3, 2, 1, 3, 3, 3, 3, 1, 3, 8, 6, 6, 1, 8, 1, 6, 2, 1, 6, 3, 3, 3, 8, 3, 8, 1, 8   ],   [ 8, 6, 2, 6, 3, 8, 2, 8, 8, 3, 1, 1, 6, 1, 1, 2, 1, 8, 1, 2, 1, 3, 1, 8, 3, 6, 3, 3, 3, 8   ] ]]]&gt;&lt;/expected&gt;&lt;results&gt;&lt;![CDATA[{   "input": [ [   6,   8,   3,   3,   3,   8,   1,   8,   3,   8,   8,   1,   6,   3,   1,   2,   3,   1,   1,   1,   3,   1,   2,   2,   6,   8,   2,   3,   8,   6 ], [   1,   6,   6,   8,   8,   1,   3,   3,   6,   3,   8,   8,   2,   1,   1,   3,   6,   8,   8,   3,   1,   2,   1,   8,   2,   3,   8,   8,   8,   2 ], [   8,   8,   3,   6,   3,   1,   6,   8,   3,   8,   6,   3,   1,   2,   8,   1,   8,   2,   1,   3,   2,   4,   4,   4,   4,   4,   1,   8,   3,   6 ], [   1,   3,   1,   2,   8,   1,   8,   2,   2,   2,   1,   3,   1,   8,   3,   6,   3,   1,   1,   3,   1,   4,   4,   4,   4,   4,   1,   2,   6,   3 ], [   8,   1,   2,   3,   8,   6,   4,   4,   4,   4,   4,   4,   4,   4,   4,   4,   1,   3,   8,   1,   1,   4,   4,   4,   4,   4,   8,   3,   6,   8 ], [   6,   1,   3,   1,   8,   6,   4,   4,   4,   4,   4,   4,   4,   4,   4,   4,   1,   1,   3,   1,   6,   4,   4,   4,   4,   4,   6,   2,   8,   3 ], [   3,   3,   3,   3,   8,   3,   4,   4,   4,   4,   4,   4,   4,   4,   4,   4,   1,   3,   1,   1,   6,   2,   8,   8,   8,   8,   8,   8,   1,   3 ], [   3,   3,   1,   3,   2,   1,   4,   4,   4,   4,   4,   4,   4,   4,   4,   4,   8,   1,   1,   3,   2,   6,   3,   2,   1,   8,   8,   8,   2,   8 ], [   1,   8,   3,   2,   8,   3,   4,   4,   4,   4,   4,   4,   4,   4,   4,   4,   6,   8,   8,   8,   2,   8,   3,   1,   3,   3,   6,   1,   3,   1 ], [   8,   1,   2,   3,   1,   6,   4,   4,   4,   4,   4,   4,   4,   4,   4,   4,   3,   8,   6,   6,   1,   3,   8,   3,   3,   2,   8,   8,   8,   1 ], [   3,   3,   1,   1,   2,   8,   4,   4,   4,   4,   4,   4,   4,   4,   4,   4,   3,   8,   1,   8,   1,   8,   6,   2,   8,   1,   1,   1,   6,   3 ], [   6,   1,   1,   2,   1,   6,   8,   3,   2,   2,   8,   1,   6,   3,   8,   2,   6,   3,   2,   1,   3,   3,   6,   1,   2,   8,   6,   2,   2,   2 ], [   1,   3,   2,   8,   1,   2,   8,   8,   1,   3,   2,   2,   2,   2,   3,   3,   3,   8,   3,   2,   1,   1,   6,   6,   3,   8,   3,   3,   1,   6 ], [   8,   1,   2,   6,   3,   1,   3,   2,   8,   1,   3,   3,   8,   1,   8,   3,   6,   6,   8,   3,   1,   8,   1,   3,   3,   2,   3,   3,   6,   3 ], [   8,   8,   1,   3,   2,   8,   1,   1,   2,   1,   2,   1,   8,   1,   1,   3,   3,   3,   8,   8,   8,   3,   3,   3,   1,   8,   6,   1,   1,   3 ], [   6,   8,   3,   2,   8,   1,   3,   1,   1,   3,   1,   1,   8,   3,   8,   8,   3,   3,   3,   6,   3,   3,   3,   1,   3,   6,   3,   2,   8,   6 ], [   3,   8,   1,   1,   8,   2,   3,   3,   2,   8,   1,   6,   1,   6,   6,   8,   6,   3,   1,   8,   3,   8,   8,   8,   1,   1,   6,   3,   3,   1 ], [   8,   8,   1,   2,   3,   6,   3,   3,   1,   8,   8,   3,   3,   6,   8,   1,   8,   1,   2,   2,   3,   8,   3,   8,   8,   2,   6,   8,   6,   1 ], [   3,   1,   8,   2,   3,   3,   6,   3,   3,   6,   3,   1,   1,   3,   1,   1,   8,   1,   3,   1,   8,   2,   8,   1,   1,   2,   1,   3,   3,   8 ], [   8,   8,   8,   1,   2,   8,   8,   3,   1,   1,   3,   3,   3,   3,   6,   4,   4,   4,   4,   4,   4,   1,   3,   8,   2,   8,   8,   1,   2,   8 ], [   6,   8,   3,   8,   1,   2,   8,   3,   8,   3,   1,   8,   3,   3,   1,   4,   4,   4,   4,   4,   4,   8,   2,   8,   8,   8,   3,   3,   1,   1 ], [   8,   1,   6,   3,   1,   2,   8,   8,   1,   1,   3,   8,   2,   3,   8,   4,   4,   4,   4,   4,   4,   3,   8,   3,   8,   3,   3,   1,   3,   1 ], [   2,   1,   2,   2,   1,   8,   6,   3,   1,   3,   8,   8,   8,   2,   2,   4,   4,   4,   4,   4,   4,   8,   8,   1,   3,   1,   1,   3,   2,   6 ], [   1,   1,   3,   6,   6,   3,   2,   2,   8,   2,   6,   3,   8,   6,   2,   4,   4,   4,   4,   4,   4,   3,   1,   1,   3,   3,   8,   3,   3,   3 ], [   1,   3,   6,   1,   8,   3,   2,   1,   3,   3,   1,   3,   8,   3,   8,   4,   4,   4,   4,   4,   4,   3,   8,   3,   8,   3,   3,   8,   1,   2 ], [   8,   8,   3,   8,   8,   2,   2,   2,   2,   8,   8,   6,   8,   3,   3,   4,   4,   4,   4,   4,   4,   2,   2,   1,   6,   1,   8,   6,   8,   6 ], [   3,   3,   1,   1,   1,   8,   8,   3,   3,   3,   2,   8,   2,   3,   3,   3,   3,   3,   6,   8,   8,   2,   2,   8,   1,   1,   2,   1,   8,   8 ], [   6,   6,   3,   3,   3,   6,   3,   3,   8,   8,   8,   8,   1,   3,   6,   8,   3,   3,   8,   1,   1,   1,   6,   1,   2,   6,   2,   6,   3,   8 ], [   1,   2,   8,   3,   2,   1,   3,   3,   3,   3,   1,   3,   8,   6,   6,   1,   8,   1,   6,   2,   1,   6,   3,   3,   3,   8,   3,   8,   1,   8 ], [   8,   6,   2,   6,   3,   8,   2,   8,   8,   3,   1,   1,   6,   1,   1,   2,   1,   8,   1,   2,   1,   3,   1,   8,   3,   6,   3,   3,   3,   8 ]   ] }]]&gt;&lt;/results&gt;&lt;/xml&gt; </t>
  </si>
  <si>
    <t>https://github.com/fchollet/ARC-AGI/blob/master/data/evaluation/2546ccf6.json</t>
  </si>
  <si>
    <t xml:space="preserve">&lt;xml&gt;&lt;summary&gt;&lt;![CDATA[Sucess]]&gt;&lt;/summary&gt;&lt;expected&gt;&lt;![CDATA[[   [ 0, 0, 0, 0, 0, 8, 0, 0, 0, 0, 0, 8, 0, 0, 0, 0, 0, 8, 0, 0, 0, 0, 0   ],   [ 0, 0, 0, 0, 0, 8, 0, 0, 0, 0, 0, 8, 0, 0, 0, 0, 0, 8, 0, 0, 0, 0, 0   ],   [ 0, 0, 2, 0, 0, 8, 0, 0, 2, 0, 0, 8, 0, 0, 0, 0, 0, 8, 0, 0, 0, 0, 0   ],   [ 0, 0, 2, 2, 2, 8, 2, 2, 2, 0, 0, 8, 0, 0, 0, 0, 0, 8, 0, 0, 0, 0, 0   ],   [ 0, 0, 0, 2, 0, 8, 0, 2, 0, 0, 0, 8, 0, 0, 0, 0, 0, 8, 0, 0, 0, 0, 0   ],   [ 8, 8, 8, 8, 8, 8, 8, 8, 8, 8, 8, 8, 8, 8, 8, 8, 8, 8, 8, 8, 8, 8, 8   ],   [ 0, 0, 0, 2, 0, 8, 0, 2, 0, 0, 0, 8, 0, 0, 0, 0, 0, 8, 0, 0, 0, 0, 0   ],   [ 0, 0, 2, 2, 2, 8, 2, 2, 2, 0, 0, 8, 0, 0, 0, 0, 0, 8, 0, 0, 0, 0, 0   ],   [ 0, 0, 2, 0, 0, 8, 0, 0, 2, 0, 0, 8, 0, 0, 1, 1, 0, 8, 0, 1, 1, 0, 0   ],   [ 0, 0, 0, 0, 0, 8, 0, 0, 0, 0, 0, 8, 0, 0, 1, 0, 1, 8, 1, 0, 1, 0, 0   ],   [ 0, 0, 0, 0, 0, 8, 0, 0, 0, 0, 0, 8, 0, 0, 0, 1, 0, 8, 0, 1, 0, 0, 0   ],   [ 8, 8, 8, 8, 8, 8, 8, 8, 8, 8, 8, 8, 8, 8, 8, 8, 8, 8, 8, 8, 8, 8, 8   ],   [ 0, 0, 0, 0, 0, 8, 0, 0, 0, 0, 0, 8, 0, 0, 0, 1, 0, 8, 0, 1, 0, 0, 0   ],   [ 0, 0, 0, 0, 0, 8, 0, 0, 0, 0, 0, 8, 0, 0, 1, 0, 1, 8, 1, 0, 1, 0, 0   ],   [ 0, 0, 0, 0, 0, 8, 0, 0, 0, 0, 0, 8, 0, 0, 1, 1, 0, 8, 0, 1, 1, 0, 0   ],   [ 0, 0, 4, 4, 4, 8, 4, 4, 4, 0, 0, 8, 0, 0, 0, 0, 0, 8, 0, 0, 0, 0, 0   ],   [ 0, 0, 0, 4, 0, 8, 0, 4, 0, 0, 0, 8, 0, 0, 0, 0, 0, 8, 0, 0, 0, 0, 0   ],   [ 8, 8, 8, 8, 8, 8, 8, 8, 8, 8, 8, 8, 8, 8, 8, 8, 8, 8, 8, 8, 8, 8, 8   ],   [ 0, 0, 0, 4, 0, 8, 0, 4, 0, 0, 0, 8, 0, 0, 0, 0, 0, 8, 0, 0, 0, 0, 0   ],   [ 0, 0, 4, 4, 4, 8, 4, 4, 4, 0, 0, 8, 0, 0, 0, 0, 0, 8, 0, 0, 0, 0, 0   ],   [ 0, 0, 0, 0, 0, 8, 0, 0, 0, 0, 0, 8, 0, 0, 0, 0, 0, 8, 0, 0, 0, 0, 0   ],   [ 0, 0, 0, 0, 0, 8, 0, 0, 0, 0, 0, 8, 0, 0, 0, 0, 0, 8, 0, 0, 0, 0, 0   ],   [ 0, 0, 0, 0, 0, 8, 0, 0, 0, 0, 0, 8, 0, 0, 0, 0, 0, 8, 0, 0, 0, 0, 0   ],   [ 8, 8, 8, 8, 8, 8, 8, 8, 8, 8, 8, 8, 8, 8, 8, 8, 8, 8, 8, 8, 8, 8, 8   ],   [ 0, 0, 0, 0, 0, 8, 0, 0, 0, 0, 0, 8, 0, 0, 0, 0, 0, 8, 0, 0, 0, 0, 0   ],   [ 0, 0, 0, 0, 0, 8, 0, 0, 0, 0, 0, 8, 0, 0, 0, 0, 0, 8, 0, 0, 0, 0, 0   ] ]]]&gt;&lt;/expected&gt;&lt;results&gt;&lt;![CDATA[[   [ 0, 0, 0, 0, 0, 8, 0, 0, 0, 0, 0, 8, 0, 0, 0, 0, 0, 8, 0, 0, 0, 0, 0   ],   [ 0, 0, 0, 0, 0, 8, 0, 0, 0, 0, 0, 8, 0, 0, 0, 0, 0, 8, 0, 0, 0, 0, 0   ],   [ 0, 0, 2, 0, 0, 8, 0, 0, 2, 0, 0, 8, 0, 0, 0, 0, 0, 8, 0, 0, 0, 0, 0   ],   [ 0, 0, 2, 2, 2, 8, 2, 2, 2, 0, 0, 8, 0, 0, 0, 0, 0, 8, 0, 0, 0, 0, 0   ],   [ 0, 0, 0, 2, 0, 8, 0, 2, 0, 0, 0, 8, 0, 0, 0, 0, 0, 8, 0, 0, 0, 0, 0   ],   [ 8, 8, 8, 8, 8, 8, 8, 8, 8, 8, 8, 8, 8, 8, 8, 8, 8, 8, 8, 8, 8, 8, 8   ],   [ 0, 0, 0, 2, 0, 8, 0, 2, 0, 0, 0, 8, 0, 0, 0, 0, 0, 8, 0, 0, 0, 0, 0   ],   [ 0, 0, 2, 2, 2, 8, 2, 2, 2, 0, 0, 8, 0, 0, 0, 0, 0, 8, 0, 0, 0, 0, 0   ],   [ 0, 0, 2, 0, 0, 8, 0, 0, 2, 0, 0, 8, 0, 0, 1, 1, 0, 8, 0, 1, 1, 0, 0   ],   [ 0, 0, 0, 0, 0, 8, 0, 0, 0, 0, 0, 8, 0, 0, 1, 0, 1, 8, 1, 0, 1, 0, 0   ],   [ 0, 0, 0, 0, 0, 8, 0, 0, 0, 0, 0, 8, 0, 0, 0, 1, 0, 8, 0, 1, 0, 0, 0   ],   [ 8, 8, 8, 8, 8, 8, 8, 8, 8, 8, 8, 8, 8, 8, 8, 8, 8, 8, 8, 8, 8, 8, 8   ],   [ 0, 0, 0, 0, 0, 8, 0, 0, 0, 0, 0, 8, 0, 0, 0, 1, 0, 8, 0, 1, 0, 0, 0   ],   [ 0, 0, 0, 0, 0, 8, 0, 0, 0, 0, 0, 8, 0, 0, 1, 0, 1, 8, 1, 0, 1, 0, 0   ],   [ 0, 0, 0, 0, 0, 8, 0, 0, 0, 0, 0, 8, 0, 0, 1, 1, 0, 8, 0, 1, 1, 0, 0   ],   [ 0, 0, 4, 4, 4, 8, 4, 4, 4, 0, 0, 8, 0, 0, 0, 0, 0, 8, 0, 0, 0, 0, 0   ],   [ 0, 0, 0, 4, 0, 8, 0, 4, 0, 0, 0, 8, 0, 0, 0, 0, 0, 8, 0, 0, 0, 0, 0   ],   [ 8, 8, 8, 8, 8, 8, 8, 8, 8, 8, 8, 8, 8, 8, 8, 8, 8, 8, 8, 8, 8, 8, 8   ],   [ 0, 0, 0, 4, 0, 8, 0, 4, 0, 0, 0, 8, 0, 0, 0, 0, 0, 8, 0, 0, 0, 0, 0   ],   [ 0, 0, 4, 4, 4, 8, 4, 4, 4, 0, 0, 8, 0, 0, 0, 0, 0, 8, 0, 0, 0, 0, 0   ],   [ 0, 0, 0, 0, 0, 8, 0, 0, 0, 0, 0, 8, 0, 0, 0, 0, 0, 8, 0, 0, 0, 0, 0   ],   [ 0, 0, 0, 0, 0, 8, 0, 0, 0, 0, 0, 8, 0, 0, 0, 0, 0, 8, 0, 0, 0, 0, 0   ],   [ 0, 0, 0, 0, 0, 8, 0, 0, 0, 0, 0, 8, 0, 0, 0, 0, 0, 8, 0, 0, 0, 0, 0   ],   [ 8, 8, 8, 8, 8, 8, 8, 8, 8, 8, 8, 8, 8, 8, 8, 8, 8, 8, 8, 8, 8, 8, 8   ],   [ 0, 0, 0, 0, 0, 8, 0, 0, 0, 0, 0, 8, 0, 0, 0, 0, 0, 8, 0, 0, 0, 0, 0   ],   [ 0, 0, 0, 0, 0, 8, 0, 0, 0, 0, 0, 8, 0, 0, 0, 0, 0, 8, 0, 0, 0, 0, 0   ] ]]]&gt;&lt;/results&gt;&lt;/xml&gt; </t>
  </si>
  <si>
    <t>https://github.com/fchollet/ARC-AGI/blob/master/data/evaluation/256b0a75.json</t>
  </si>
  <si>
    <t xml:space="preserve">&lt;xml&gt;&lt;summary&gt;&lt;![CDATA[Sucess]]&gt;&lt;/summary&gt;&lt;expected&gt;&lt;![CDATA[[   [ 7, 0, 0, 0, 0, 0, 2, 6, 9, 6, 7, 6, 4, 6, 6, 3, 0, 0, 0, 0, 0, 0, 0, 0, 0, 0   ],   [ 0, 0, 0, 0, 0, 0, 2, 6, 6, 6, 7, 6, 4, 6, 6, 0, 2, 0, 0, 0, 0, 0, 0, 0, 6, 0   ],   [ 0, 0, 0, 0, 0, 0, 2, 6, 6, 6, 7, 6, 4, 6, 6, 0, 0, 0, 0, 0, 0, 0, 0, 0, 0, 0   ],   [ 0, 0, 0, 0, 9, 0, 2, 6, 6, 6, 7, 6, 4, 6, 6, 0, 0, 0, 0, 0, 0, 0, 0, 0, 0, 0   ],   [ 0, 0, 0, 0, 0, 0, 2, 6, 6, 6, 7, 6, 4, 6, 6, 0, 0, 0, 0, 0, 0, 1, 0, 0, 0, 0   ],   [ 0, 0, 0, 0, 0, 0, 2, 6, 6, 6, 7, 6, 4, 6, 6, 0, 0, 0, 0, 0, 0, 0, 0, 0, 0, 0   ],   [ 0, 0, 0, 0, 0, 0, 2, 6, 6, 6, 7, 6, 6, 6, 6, 0, 0, 0, 0, 0, 0, 0, 0, 0, 0, 0   ],   [ 0, 0, 0, 0, 0, 0, 2, 6, 6, 6, 7, 6, 6, 6, 6, 0, 0, 0, 0, 0, 0, 0, 0, 0, 0, 0   ],   [ 0, 0, 0, 0, 0, 0, 6, 6, 6, 6, 7, 6, 6, 6, 6, 0, 9, 0, 0, 0, 0, 0, 0, 0, 0, 0   ],   [ 6, 6, 6, 6, 6, 6, 8, 8, 8, 8, 8, 8, 8, 8, 8, 6, 6, 6, 6, 6, 6, 6, 6, 6, 6, 6   ],   [ 6, 6, 6, 6, 6, 6, 8, 6, 6, 6, 6, 6, 6, 6, 8, 6, 6, 6, 9, 9, 9, 9, 9, 9, 9, 9   ],   [ 3, 3, 3, 3, 6, 6, 8, 6, 6, 6, 6, 6, 6, 6, 8, 6, 6, 6, 6, 7, 7, 7, 7, 7, 7, 7   ],   [ 6, 6, 6, 6, 6, 6, 8, 6, 6, 6, 6, 6, 6, 6, 8, 6, 6, 6, 6, 6, 6, 6, 6, 6, 6, 6   ],   [ 6, 6, 6, 6, 6, 6, 8, 6, 6, 6, 6, 6, 6, 6, 8, 6, 6, 6, 6, 6, 6, 6, 6, 6, 6, 6   ],   [ 6, 6, 6, 6, 6, 6, 8, 6, 6, 6, 6, 6, 6, 6, 8, 6, 6, 6, 6, 6, 6, 6, 6, 6, 6, 6   ],   [ 6, 6, 6, 6, 6, 6, 8, 8, 8, 8, 8, 8, 8, 8, 8, 6, 6, 6, 6, 6, 6, 6, 6, 6, 6, 6   ],   [ 0, 0, 0, 0, 0, 0, 6, 6, 6, 4, 6, 6, 6, 6, 6, 0, 0, 0, 0, 0, 0, 0, 0, 0, 0, 0   ],   [ 0, 0, 0, 0, 0, 0, 6, 6, 6, 4, 6, 6, 6, 6, 6, 0, 0, 0, 0, 0, 0, 0, 0, 0, 0, 0   ],   [ 0, 0, 0, 0, 0, 0, 6, 6, 6, 4, 6, 6, 6, 6, 6, 0, 0, 0, 0, 0, 0, 0, 0, 0, 0, 0   ],   [ 0, 0, 0, 0, 0, 0, 6, 6, 6, 4, 6, 6, 6, 6, 6, 2, 0, 0, 0, 0, 0, 0, 0, 0, 0, 0   ],   [ 0, 0, 1, 0, 0, 0, 6, 5, 6, 4, 6, 6, 6, 6, 6, 0, 0, 0, 0, 0, 0, 0, 0, 0, 0, 0   ],   [ 0, 0, 0, 0, 0, 0, 6, 5, 6, 4, 6, 6, 6, 6, 6, 0, 0, 7, 0, 0, 0, 0, 0, 0, 0, 0   ],   [ 0, 0, 0, 0, 0, 0, 6, 5, 6, 4, 6, 6, 6, 6, 6, 0, 0, 0, 0, 0, 0, 0, 9, 0, 0, 0   ],   [ 0, 0, 0, 0, 0, 0, 6, 5, 6, 4, 6, 6, 6, 6, 6, 0, 0, 0, 0, 0, 0, 0, 0, 0, 0, 0   ],   [ 0, 0, 0, 0, 0, 0, 6, 5, 6, 4, 6, 6, 6, 6, 6, 0, 0, 0, 0, 0, 0, 0, 0, 0, 0, 0   ] ]]]&gt;&lt;/expected&gt;&lt;results&gt;&lt;![CDATA[[   [ 7, 0, 0, 0, 0, 0, 2, 6, 9, 6, 7, 6, 4, 6, 6, 3, 0, 0, 0, 0, 0, 0, 0, 0, 0, 0   ],   [ 0, 0, 0, 0, 0, 0, 2, 6, 6, 6, 7, 6, 4, 6, 6, 0, 2, 0, 0, 0, 0, 0, 0, 0, 6, 0   ],   [ 0, 0, 0, 0, 0, 0, 2, 6, 6, 6, 7, 6, 4, 6, 6, 0, 0, 0, 0, 0, 0, 0, 0, 0, 0, 0   ],   [ 0, 0, 0, 0, 9, 0, 2, 6, 6, 6, 7, 6, 4, 6, 6, 0, 0, 0, 0, 0, 0, 0, 0, 0, 0, 0   ],   [ 0, 0, 0, 0, 0, 0, 2, 6, 6, 6, 7, 6, 4, 6, 6, 0, 0, 0, 0, 0, 0, 1, 0, 0, 0, 0   ],   [ 0, 0, 0, 0, 0, 0, 2, 6, 6, 6, 7, 6, 4, 6, 6, 0, 0, 0, 0, 0, 0, 0, 0, 0, 0, 0   ],   [ 0, 0, 0, 0, 0, 0, 2, 6, 6, 6, 7, 6, 6, 6, 6, 0, 0, 0, 0, 0, 0, 0, 0, 0, 0, 0   ],   [ 0, 0, 0, 0, 0, 0, 2, 6, 6, 6, 7, 6, 6, 6, 6, 0, 0, 0, 0, 0, 0, 0, 0, 0, 0, 0   ],   [ 0, 0, 0, 0, 0, 0, 6, 6, 6, 6, 7, 6, 6, 6, 6, 0, 9, 0, 0, 0, 0, 0, 0, 0, 0, 0   ],   [ 6, 6, 6, 6, 6, 6, 8, 8, 8, 8, 8, 8, 8, 8, 8, 6, 6, 6, 6, 6, 6, 6, 6, 6, 6, 6   ],   [ 6, 6, 6, 6, 6, 6, 8, 6, 6, 6, 6, 6, 6, 6, 8, 6, 6, 6, 9, 9, 9, 9, 9, 9, 9, 9   ],   [ 3, 3, 3, 3, 6, 6, 8, 6, 6, 6, 6, 6, 6, 6, 8, 6, 6, 6, 6, 7, 7, 7, 7, 7, 7, 7   ],   [ 6, 6, 6, 6, 6, 6, 8, 6, 6, 6, 6, 6, 6, 6, 8, 6, 6, 6, 6, 6, 6, 6, 6, 6, 6, 6   ],   [ 6, 6, 6, 6, 6, 6, 8, 6, 6, 6, 6, 6, 6, 6, 8, 6, 6, 6, 6, 6, 6, 6, 6, 6, 6, 6   ],   [ 6, 6, 6, 6, 6, 6, 8, 6, 6, 6, 6, 6, 6, 6, 8, 6, 6, 6, 6, 6, 6, 6, 6, 6, 6, 6   ],   [ 6, 6, 6, 6, 6, 6, 8, 8, 8, 8, 8, 8, 8, 8, 8, 6, 6, 6, 6, 6, 6, 6, 6, 6, 6, 6   ],   [ 0, 0, 0, 0, 0, 0, 6, 6, 6, 4, 6, 6, 6, 6, 6, 0, 0, 0, 0, 0, 0, 0, 0, 0, 0, 0   ],   [ 0, 0, 0, 0, 0, 0, 6, 6, 6, 4, 6, 6, 6, 6, 6, 0, 0, 0, 0, 0, 0, 0, 0, 0, 0, 0   ],   [ 0, 0, 0, 0, 0, 0, 6, 6, 6, 4, 6, 6, 6, 6, 6, 0, 0, 0, 0, 0, 0, 0, 0, 0, 0, 0   ],   [ 0, 0, 0, 0, 0, 0, 6, 6, 6, 4, 6, 6, 6, 6, 6, 2, 0, 0, 0, 0, 0, 0, 0, 0, 0, 0   ],   [ 0, 0, 1, 0, 0, 0, 6, 5, 6, 4, 6, 6, 6, 6, 6, 0, 0, 0, 0, 0, 0, 0, 0, 0, 0, 0   ],   [ 0, 0, 0, 0, 0, 0, 6, 5, 6, 4, 6, 6, 6, 6, 6, 0, 0, 7, 0, 0, 0, 0, 0, 0, 0, 0   ],   [ 0, 0, 0, 0, 0, 0, 6, 5, 6, 4, 6, 6, 6, 6, 6, 0, 0, 0, 0, 0, 0, 0, 9, 0, 0, 0   ],   [ 0, 0, 0, 0, 0, 0, 6, 5, 6, 4, 6, 6, 6, 6, 6, 0, 0, 0, 0, 0, 0, 0, 0, 0, 0, 0   ],   [ 0, 0, 0, 0, 0, 0, 6, 5, 6, 4, 6, 6, 6, 6, 6, 0, 0, 0, 0, 0, 0, 0, 0, 0, 0, 0   ] ]]]&gt;&lt;/results&gt;&lt;/xml&gt; </t>
  </si>
  <si>
    <t>https://github.com/fchollet/ARC-AGI/blob/master/data/evaluation/2685904e.json</t>
  </si>
  <si>
    <t xml:space="preserve">&lt;xml&gt;&lt;summary&gt;&lt;![CDATA[Sucess]]&gt;&lt;/summary&gt;&lt;expected&gt;&lt;![CDATA[[   [ 8, 8, 0, 0, 0, 0, 0, 0, 0, 0   ],   [ 0, 0, 0, 0, 0, 0, 0, 0, 0, 0   ],   [ 0, 0, 0, 0, 0, 0, 0, 0, 0, 0   ],   [ 0, 0, 0, 0, 0, 0, 0, 0, 0, 0   ],   [ 2, 3, 6, 0, 6, 2, 0, 0, 3, 0   ],   [ 2, 3, 6, 0, 6, 2, 0, 0, 3, 0   ],   [ 5, 5, 5, 5, 5, 5, 5, 5, 5, 5   ],   [ 0, 0, 0, 0, 0, 0, 0, 0, 0, 0   ],   [ 2, 3, 6, 4, 6, 2, 4, 4, 3, 9   ],   [ 0, 0, 0, 0, 0, 0, 0, 0, 0, 0   ] ]]]&gt;&lt;/expected&gt;&lt;results&gt;&lt;![CDATA[[   [ 8, 8, 0, 0, 0, 0, 0, 0, 0, 0   ],   [ 0, 0, 0, 0, 0, 0, 0, 0, 0, 0   ],   [ 0, 0, 0, 0, 0, 0, 0, 0, 0, 0   ],   [ 0, 0, 0, 0, 0, 0, 0, 0, 0, 0   ],   [ 2, 3, 6, 0, 6, 2, 0, 0, 3, 0   ],   [ 2, 3, 6, 0, 6, 2, 0, 0, 3, 0   ],   [ 5, 5, 5, 5, 5, 5, 5, 5, 5, 5   ],   [ 0, 0, 0, 0, 0, 0, 0, 0, 0, 0   ],   [ 2, 3, 6, 4, 6, 2, 4, 4, 3, 9   ],   [ 0, 0, 0, 0, 0, 0, 0, 0, 0, 0   ] ]]]&gt;&lt;/results&gt;&lt;/xml&gt; </t>
  </si>
  <si>
    <t>https://github.com/fchollet/ARC-AGI/blob/master/data/evaluation/2697da3f.json</t>
  </si>
  <si>
    <t xml:space="preserve">&lt;xml&gt;&lt;summary&gt;&lt;![CDATA[Sucess]]&gt;&lt;/summary&gt;&lt;expected&gt;&lt;![CDATA[[   [ 0, 0, 0, 0, 0, 0, 0, 0, 4, 0, 0, 0, 0, 0, 0, 0, 0   ],   [ 0, 0, 0, 0, 0, 0, 4, 4, 0, 4, 4, 0, 0, 0, 0, 0, 0   ],   [ 0, 0, 0, 0, 0, 0, 0, 4, 0, 4, 0, 0, 0, 0, 0, 0, 0   ],   [ 0, 0, 0, 0, 0, 0, 4, 0, 0, 0, 4, 0, 0, 0, 0, 0, 0   ],   [ 0, 0, 0, 0, 0, 0, 4, 0, 4, 0, 4, 0, 0, 0, 0, 0, 0   ],   [ 0, 0, 0, 0, 0, 0, 4, 4, 0, 4, 4, 0, 0, 0, 0, 0, 0   ],   [ 0, 4, 0, 4, 4, 4, 0, 0, 0, 0, 0, 4, 4, 4, 0, 4, 0   ],   [ 0, 4, 4, 0, 0, 4, 0, 0, 0, 0, 0, 4, 0, 0, 4, 4, 0   ],   [ 4, 0, 0, 0, 4, 0, 0, 0, 0, 0, 0, 0, 4, 0, 0, 0, 4   ],   [ 0, 4, 4, 0, 0, 4, 0, 0, 0, 0, 0, 4, 0, 0, 4, 4, 0   ],   [ 0, 4, 0, 4, 4, 4, 0, 0, 0, 0, 0, 4, 4, 4, 0, 4, 0   ],   [ 0, 0, 0, 0, 0, 0, 4, 4, 0, 4, 4, 0, 0, 0, 0, 0, 0   ],   [ 0, 0, 0, 0, 0, 0, 4, 0, 4, 0, 4, 0, 0, 0, 0, 0, 0   ],   [ 0, 0, 0, 0, 0, 0, 4, 0, 0, 0, 4, 0, 0, 0, 0, 0, 0   ],   [ 0, 0, 0, 0, 0, 0, 0, 4, 0, 4, 0, 0, 0, 0, 0, 0, 0   ],   [ 0, 0, 0, 0, 0, 0, 4, 4, 0, 4, 4, 0, 0, 0, 0, 0, 0   ],   [ 0, 0, 0, 0, 0, 0, 0, 0, 4, 0, 0, 0, 0, 0, 0, 0, 0   ] ]]]&gt;&lt;/expected&gt;&lt;results&gt;&lt;![CDATA[[   [ 0, 0, 0, 0, 0, 0, 0, 0, 4, 0, 0, 0, 0, 0, 0, 0, 0   ],   [ 0, 0, 0, 0, 0, 0, 4, 4, 0, 4, 4, 0, 0, 0, 0, 0, 0   ],   [ 0, 0, 0, 0, 0, 0, 0, 4, 0, 4, 0, 0, 0, 0, 0, 0, 0   ],   [ 0, 0, 0, 0, 0, 0, 4, 0, 0, 0, 4, 0, 0, 0, 0, 0, 0   ],   [ 0, 0, 0, 0, 0, 0, 4, 0, 4, 0, 4, 0, 0, 0, 0, 0, 0   ],   [ 0, 0, 0, 0, 0, 0, 4, 4, 0, 4, 4, 0, 0, 0, 0, 0, 0   ],   [ 0, 4, 0, 4, 4, 4, 0, 0, 0, 0, 0, 4, 4, 4, 0, 4, 0   ],   [ 0, 4, 4, 0, 0, 4, 0, 0, 0, 0, 0, 4, 0, 0, 4, 4, 0   ],   [ 4, 0, 0, 0, 4, 0, 0, 0, 0, 0, 0, 0, 4, 0, 0, 0, 4   ],   [ 0, 4, 4, 0, 0, 4, 0, 0, 0, 0, 0, 4, 0, 0, 4, 4, 0   ],   [ 0, 4, 0, 4, 4, 4, 0, 0, 0, 0, 0, 4, 4, 4, 0, 4, 0   ],   [ 0, 0, 0, 0, 0, 0, 4, 4, 0, 4, 4, 0, 0, 0, 0, 0, 0   ],   [ 0, 0, 0, 0, 0, 0, 4, 0, 4, 0, 4, 0, 0, 0, 0, 0, 0   ],   [ 0, 0, 0, 0, 0, 0, 4, 0, 0, 0, 4, 0, 0, 0, 0, 0, 0   ],   [ 0, 0, 0, 0, 0, 0, 0, 4, 0, 4, 0, 0, 0, 0, 0, 0, 0   ],   [ 0, 0, 0, 0, 0, 0, 4, 4, 0, 4, 4, 0, 0, 0, 0, 0, 0   ],   [ 0, 0, 0, 0, 0, 0, 0, 0, 4, 0, 0, 0, 0, 0, 0, 0, 0   ] ]]]&gt;&lt;/results&gt;&lt;/xml&gt; </t>
  </si>
  <si>
    <t>https://github.com/fchollet/ARC-AGI/blob/master/data/evaluation/2753e76c.json</t>
  </si>
  <si>
    <t xml:space="preserve">&lt;xml&gt;&lt;summary&gt;&lt;![CDATA[Sucess]]&gt;&lt;/summary&gt;&lt;expected&gt;&lt;![CDATA[[   [ 3, 3, 3, 3, 3   ],   [ 0, 4, 4, 4, 4   ],   [ 0, 0, 0, 8, 8   ] ]]]&gt;&lt;/expected&gt;&lt;results&gt;&lt;![CDATA[[   [ 3, 3, 3, 3, 3   ],   [ 0, 4, 4, 4, 4   ],   [ 0, 0, 0, 8, 8   ] ]]]&gt;&lt;/results&gt;&lt;/xml&gt; </t>
  </si>
  <si>
    <t>https://github.com/fchollet/ARC-AGI/blob/master/data/evaluation/27a77e38.json</t>
  </si>
  <si>
    <t xml:space="preserve">&lt;xml&gt;&lt;summary&gt;&lt;![CDATA[Sucess]]&gt;&lt;/summary&gt;&lt;expected&gt;&lt;![CDATA[[   [ 9, 1, 2, 8, 4, 9, 8, 2, 1   ],   [ 4, 4, 3, 1, 2, 7, 6, 7, 9   ],   [ 2, 1, 6, 9, 7, 8, 4, 3, 6   ],   [ 9, 8, 6, 3, 4, 2, 9, 1, 7   ],   [ 5, 5, 5, 5, 5, 5, 5, 5, 5   ],   [ 0, 0, 0, 0, 0, 0, 0, 0, 0   ],   [ 0, 0, 0, 0, 0, 0, 0, 0, 0   ],   [ 0, 0, 0, 0, 0, 0, 0, 0, 0   ],   [ 0, 0, 0, 0, 9, 0, 0, 0, 0   ] ]]]&gt;&lt;/expected&gt;&lt;results&gt;&lt;![CDATA[[   [ 9, 1, 2, 8, 4, 9, 8, 2, 1   ],   [ 4, 4, 3, 1, 2, 7, 6, 7, 9   ],   [ 2, 1, 6, 9, 7, 8, 4, 3, 6   ],   [ 9, 8, 6, 3, 4, 2, 9, 1, 7   ],   [ 5, 5, 5, 5, 5, 5, 5, 5, 5   ],   [ 0, 0, 0, 0, 0, 0, 0, 0, 0   ],   [ 0, 0, 0, 0, 0, 0, 0, 0, 0   ],   [ 0, 0, 0, 0, 0, 0, 0, 0, 0   ],   [ 0, 0, 0, 0, 9, 0, 0, 0, 0   ] ]]]&gt;&lt;/results&gt;&lt;/xml&gt; </t>
  </si>
  <si>
    <t>https://github.com/fchollet/ARC-AGI/blob/master/data/evaluation/27f8ce4f.json</t>
  </si>
  <si>
    <t>Success Rate Overall</t>
  </si>
  <si>
    <t xml:space="preserve">&lt;xml&gt;&lt;summary&gt;&lt;![CDATA[Sucess]]&gt;&lt;/summary&gt;&lt;expected&gt;&lt;![CDATA[[   [ 0, 0, 0, 0, 0, 0, 9, 6, 7   ],   [ 0, 0, 0, 0, 0, 0, 8, 7, 7   ],   [ 0, 0, 0, 0, 0, 0, 2, 8, 7   ],   [ 0, 0, 0, 9, 6, 7, 9, 6, 7   ],   [ 0, 0, 0, 8, 7, 7, 8, 7, 7   ],   [ 0, 0, 0, 2, 8, 7, 2, 8, 7   ],   [ 0, 0, 0, 0, 0, 0, 9, 6, 7   ],   [ 0, 0, 0, 0, 0, 0, 8, 7, 7   ],   [ 0, 0, 0, 0, 0, 0, 2, 8, 7   ] ]]]&gt;&lt;/expected&gt;&lt;results&gt;&lt;![CDATA[[   [ 0, 0, 0, 0, 0, 0, 9, 6, 7   ],   [ 0, 0, 0, 0, 0, 0, 8, 7, 7   ],   [ 0, 0, 0, 0, 0, 0, 2, 8, 7   ],   [ 0, 0, 0, 9, 6, 7, 9, 6, 7   ],   [ 0, 0, 0, 8, 7, 7, 8, 7, 7   ],   [ 0, 0, 0, 2, 8, 7, 2, 8, 7   ],   [ 0, 0, 0, 0, 0, 0, 9, 6, 7   ],   [ 0, 0, 0, 0, 0, 0, 8, 7, 7   ],   [ 0, 0, 0, 0, 0, 0, 2, 8, 7   ] ]]]&gt;&lt;/results&gt;&lt;/xml&gt; </t>
  </si>
  <si>
    <t>https://github.com/fchollet/ARC-AGI/blob/master/data/evaluation/281123b4.json</t>
  </si>
  <si>
    <t xml:space="preserve">&lt;xml&gt;&lt;summary&gt;&lt;![CDATA[Sucess]]&gt;&lt;/summary&gt;&lt;expected&gt;&lt;![CDATA[[   [ 9, 8, 8, 5   ],   [ 4, 4, 9, 9   ],   [ 8, 4, 5, 9   ],   [ 9, 9, 9, 8   ] ]]]&gt;&lt;/expected&gt;&lt;results&gt;&lt;![CDATA[[   [ 9, 8, 8, 5   ],   [ 4, 4, 9, 9   ],   [ 8, 4, 5, 9   ],   [ 9, 9, 9, 8   ] ]]]&gt;&lt;/results&gt;&lt;/xml&gt; </t>
  </si>
  <si>
    <t>https://github.com/fchollet/ARC-AGI/blob/master/data/evaluation/292dd178.json</t>
  </si>
  <si>
    <t xml:space="preserve">&lt;xml&gt;&lt;summary&gt;&lt;![CDATA[Sucess]]&gt;&lt;/summary&gt;&lt;expected&gt;&lt;![CDATA[[   [ 4, 4, 2, 4, 4, 4, 4, 4, 4, 4, 4, 4, 4, 4, 4   ],   [ 4, 4, 2, 4, 4, 4, 4, 4, 1, 1, 1, 1, 4, 4, 4   ],   [ 4, 1, 2, 1, 1, 4, 4, 4, 1, 2, 2, 2, 2, 2, 2   ],   [ 4, 1, 2, 2, 1, 4, 4, 4, 1, 2, 2, 1, 4, 4, 4   ],   [ 4, 1, 2, 2, 1, 4, 4, 4, 1, 1, 1, 1, 4, 4, 4   ],   [ 4, 1, 1, 1, 1, 4, 4, 4, 4, 4, 4, 4, 4, 4, 4   ],   [ 4, 4, 4, 4, 4, 4, 4, 1, 1, 1, 1, 4, 4, 4, 4   ],   [ 4, 4, 4, 4, 4, 4, 4, 1, 2, 2, 1, 4, 4, 4, 4   ],   [ 4, 4, 4, 4, 4, 4, 4, 1, 2, 2, 1, 4, 4, 4, 4   ],   [ 4, 4, 4, 4, 4, 4, 4, 1, 2, 1, 1, 4, 4, 4, 4   ],   [ 4, 4, 4, 4, 4, 4, 4, 4, 2, 4, 4, 4, 4, 4, 4   ] ]]]&gt;&lt;/expected&gt;&lt;results&gt;&lt;![CDATA[[   [ 4, 4, 2, 4, 4, 4, 4, 4, 4, 4, 4, 4, 4, 4, 4   ],   [ 4, 4, 2, 4, 4, 4, 4, 4, 1, 1, 1, 1, 4, 4, 4   ],   [ 4, 1, 2, 1, 1, 4, 4, 4, 1, 2, 2, 2, 2, 2, 2   ],   [ 4, 1, 2, 2, 1, 4, 4, 4, 1, 2, 2, 1, 4, 4, 4   ],   [ 4, 1, 2, 2, 1, 4, 4, 4, 1, 1, 1, 1, 4, 4, 4   ],   [ 4, 1, 1, 1, 1, 4, 4, 4, 4, 4, 4, 4, 4, 4, 4   ],   [ 4, 4, 4, 4, 4, 4, 4, 1, 1, 1, 1, 4, 4, 4, 4   ],   [ 4, 4, 4, 4, 4, 4, 4, 1, 2, 2, 1, 4, 4, 4, 4   ],   [ 4, 4, 4, 4, 4, 4, 4, 1, 2, 2, 1, 4, 4, 4, 4   ],   [ 4, 4, 4, 4, 4, 4, 4, 1, 2, 1, 1, 4, 4, 4, 4   ],   [ 4, 4, 4, 4, 4, 4, 4, 4, 2, 4, 4, 4, 4, 4, 4   ] ]]]&gt;&lt;/results&gt;&lt;/xml&gt; </t>
  </si>
  <si>
    <t>https://github.com/fchollet/ARC-AGI/blob/master/data/evaluation/29700607.json</t>
  </si>
  <si>
    <t xml:space="preserve">&lt;xml&gt;&lt;summary&gt;&lt;![CDATA[Sucess]]&gt;&lt;/summary&gt;&lt;expected&gt;&lt;![CDATA[[   [ 0, 0, 0, 4, 8, 5, 0, 0, 0, 0, 0   ],   [ 0, 0, 0, 4, 8, 5, 0, 0, 0, 0, 0   ],   [ 0, 0, 0, 4, 8, 5, 0, 0, 0, 0, 0   ],   [ 0, 0, 0, 4, 8, 5, 0, 0, 0, 0, 0   ],   [ 0, 0, 0, 4, 8, 5, 0, 0, 0, 0, 0   ],   [ 0, 0, 0, 4, 8, 5, 0, 0, 0, 0, 0   ],   [ 0, 0, 0, 4, 8, 5, 0, 0, 0, 0, 0   ],   [ 4, 4, 4, 4, 8, 5, 0, 0, 0, 0, 0   ],   [ 0, 0, 0, 0, 8, 5, 0, 0, 0, 0, 0   ],   [ 0, 0, 0, 0, 8, 5, 5, 5, 5, 5, 5   ],   [ 0, 0, 0, 0, 8, 0, 0, 0, 0, 0, 0   ] ]]]&gt;&lt;/expected&gt;&lt;results&gt;&lt;![CDATA[[   [ 0, 0, 0, 4, 8, 5, 0, 0, 0, 0, 0   ],   [ 0, 0, 0, 4, 8, 5, 0, 0, 0, 0, 0   ],   [ 0, 0, 0, 4, 8, 5, 0, 0, 0, 0, 0   ],   [ 0, 0, 0, 4, 8, 5, 0, 0, 0, 0, 0   ],   [ 0, 0, 0, 4, 8, 5, 0, 0, 0, 0, 0   ],   [ 0, 0, 0, 4, 8, 5, 0, 0, 0, 0, 0   ],   [ 0, 0, 0, 4, 8, 5, 0, 0, 0, 0, 0   ],   [ 4, 4, 4, 4, 8, 5, 0, 0, 0, 0, 0   ],   [ 0, 0, 0, 0, 8, 5, 0, 0, 0, 0, 0   ],   [ 0, 0, 0, 0, 8, 5, 5, 5, 5, 5, 5   ],   [ 0, 0, 0, 0, 8, 0, 0, 0, 0, 0, 0   ] ]]]&gt;&lt;/results&gt;&lt;/xml&gt; </t>
  </si>
  <si>
    <t>https://github.com/fchollet/ARC-AGI/blob/master/data/evaluation/2a5f8217.json</t>
  </si>
  <si>
    <t xml:space="preserve">&lt;xml&gt;&lt;summary&gt;&lt;![CDATA[Output failed to match]]&gt;&lt;/summary&gt;&lt;expected&gt;&lt;![CDATA[[   [ 0, 0, 0, 0, 0, 0, 8, 8, 0, 0, 0, 0, 0   ],   [ 0, 0, 2, 0, 0, 8, 8, 8, 0, 8, 8, 0, 0   ],   [ 0, 2, 2, 2, 0, 0, 8, 0, 8, 8, 8, 0, 0   ],   [ 0, 0, 0, 0, 0, 0, 0, 0, 0, 8, 0, 0, 0   ],   [ 0, 0, 0, 0, 0, 0, 6, 0, 0, 0, 0, 0, 0   ],   [ 0, 0, 4, 0, 0, 6, 6, 6, 0, 0, 0, 0, 0   ],   [ 0, 4, 4, 0, 0, 0, 6, 0, 0, 0, 0, 2, 0   ],   [ 0, 0, 4, 0, 0, 0, 0, 0, 0, 0, 2, 2, 2   ],   [ 0, 0, 0, 0, 0, 0, 4, 0, 0, 0, 0, 0, 0   ],   [ 0, 0, 0, 0, 0, 4, 4, 0, 0, 0, 0, 6, 0   ],   [ 0, 0, 8, 0, 0, 0, 4, 0, 0, 0, 6, 6, 6   ],   [ 8, 0, 8, 0, 0, 0, 0, 0, 0, 0, 0, 6, 0   ],   [ 8, 0, 0, 0, 0, 0, 0, 0, 0, 0, 0, 0, 0   ] ]]]&gt;&lt;/expected&gt;&lt;results&gt;&lt;![CDATA[{   "input": [ [   0,   0,   0,   0,   0,   0,   8,   8,   0,   0,   0,   0,   0 ], [   0,   0,   2,   0,   0,   8,   8,   8,   0,   8,   8,   0,   0 ], [   0,   2,   2,   2,   0,   0,   8,   0,   8,   8,   8,   0,   0 ], [   0,   0,   0,   0,   0,   0,   0,   0,   0,   8,   0,   0,   0 ], [   0,   0,   0,   0,   0,   0,   6,   0,   0,   0,   0,   0,   0 ], [   0,   0,   4,   0,   0,   6,   6,   6,   0,   0,   0,   0,   0 ], [   0,   4,   4,   0,   0,   0,   6,   0,   0,   0,   0,   2,   0 ], [   0,   0,   4,   0,   0,   0,   0,   0,   0,   0,   2,   2,   2 ], [   0,   0,   0,   0,   0,   0,   4,   0,   0,   0,   0,   0,   0 ], [   0,   0,   0,   0,   0,   4,   4,   0,   0,   0,   0,   6,   0 ], [   0,   0,   8,   0,   0,   0,   4,   0,   0,   0,   6,   6,   6 ], [   8,   0,   8,   0,   0,   0,   0,   0,   0,   0,   0,   6,   0 ], [   8,   0,   0,   0,   0,   0,   0,   0,   0,   0,   0,   0,   0 ]   ] }]]&gt;&lt;/results&gt;&lt;/xml&gt; </t>
  </si>
  <si>
    <t>https://github.com/fchollet/ARC-AGI/blob/master/data/evaluation/2b01abd0.json</t>
  </si>
  <si>
    <t xml:space="preserve">&lt;xml&gt;&lt;summary&gt;&lt;![CDATA[Sucess]]&gt;&lt;/summary&gt;&lt;expected&gt;&lt;![CDATA[[   [ 0, 0, 0, 0, 0, 0, 0, 0, 1, 0, 0, 0, 0, 0, 0, 0   ],   [ 0, 0, 0, 0, 0, 0, 0, 0, 1, 0, 0, 0, 0, 0, 0, 0   ],   [ 0, 0, 0, 0, 0, 0, 0, 0, 1, 0, 0, 0, 0, 0, 0, 0   ],   [ 0, 0, 0, 8, 0, 0, 8, 0, 1, 0, 2, 0, 0, 2, 0, 0   ],   [ 0, 0, 0, 2, 2, 2, 2, 0, 1, 0, 8, 8, 8, 8, 0, 0   ],   [ 0, 0, 0, 8, 0, 0, 8, 0, 1, 0, 2, 0, 0, 2, 0, 0   ],   [ 0, 0, 2, 2, 2, 0, 0, 0, 1, 0, 0, 0, 8, 8, 8, 0   ],   [ 0, 0, 0, 0, 0, 0, 0, 0, 1, 0, 0, 0, 0, 0, 0, 0   ],   [ 0, 0, 0, 0, 0, 0, 0, 0, 1, 0, 0, 0, 0, 0, 0, 0   ],   [ 0, 0, 0, 0, 0, 0, 0, 0, 1, 0, 0, 0, 0, 0, 0, 0   ],   [ 0, 0, 0, 0, 0, 0, 0, 0, 1, 0, 0, 0, 0, 0, 0, 0   ],   [ 0, 0, 0, 0, 0, 0, 0, 0, 1, 0, 0, 0, 0, 0, 0, 0   ],   [ 0, 0, 0, 0, 0, 0, 0, 0, 1, 0, 0, 0, 0, 0, 0, 0   ],   [ 0, 0, 0, 0, 0, 0, 0, 0, 1, 0, 0, 0, 0, 0, 0, 0   ] ]]]&gt;&lt;/expected&gt;&lt;results&gt;&lt;![CDATA[[   [ 0, 0, 0, 0, 0, 0, 0, 0, 1, 0, 0, 0, 0, 0, 0, 0   ],   [ 0, 0, 0, 0, 0, 0, 0, 0, 1, 0, 0, 0, 0, 0, 0, 0   ],   [ 0, 0, 0, 0, 0, 0, 0, 0, 1, 0, 0, 0, 0, 0, 0, 0   ],   [ 0, 0, 0, 8, 0, 0, 8, 0, 1, 0, 2, 0, 0, 2, 0, 0   ],   [ 0, 0, 0, 2, 2, 2, 2, 0, 1, 0, 8, 8, 8, 8, 0, 0   ],   [ 0, 0, 0, 8, 0, 0, 8, 0, 1, 0, 2, 0, 0, 2, 0, 0   ],   [ 0, 0, 2, 2, 2, 0, 0, 0, 1, 0, 0, 0, 8, 8, 8, 0   ],   [ 0, 0, 0, 0, 0, 0, 0, 0, 1, 0, 0, 0, 0, 0, 0, 0   ],   [ 0, 0, 0, 0, 0, 0, 0, 0, 1, 0, 0, 0, 0, 0, 0, 0   ],   [ 0, 0, 0, 0, 0, 0, 0, 0, 1, 0, 0, 0, 0, 0, 0, 0   ],   [ 0, 0, 0, 0, 0, 0, 0, 0, 1, 0, 0, 0, 0, 0, 0, 0   ],   [ 0, 0, 0, 0, 0, 0, 0, 0, 1, 0, 0, 0, 0, 0, 0, 0   ],   [ 0, 0, 0, 0, 0, 0, 0, 0, 1, 0, 0, 0, 0, 0, 0, 0   ],   [ 0, 0, 0, 0, 0, 0, 0, 0, 1, 0, 0, 0, 0, 0, 0, 0   ] ]]]&gt;&lt;/results&gt;&lt;/xml&gt; </t>
  </si>
  <si>
    <t>https://github.com/fchollet/ARC-AGI/blob/master/data/evaluation/2c0b0aff.json</t>
  </si>
  <si>
    <t xml:space="preserve">&lt;xml&gt;&lt;summary&gt;&lt;![CDATA[Sucess]]&gt;&lt;/summary&gt;&lt;expected&gt;&lt;![CDATA[[   [ 3, 8, 8, 8, 8, 8, 3, 8, 8, 8   ],   [ 8, 8, 3, 8, 8, 3, 3, 3, 8, 8   ],   [ 8, 3, 3, 3, 8, 8, 3, 8, 3, 8   ],   [ 8, 8, 3, 8, 8, 8, 8, 3, 3, 3   ],   [ 8, 8, 8, 8, 3, 8, 8, 8, 3, 8   ],   [ 8, 3, 8, 3, 3, 3, 8, 8, 8, 8   ],   [ 3, 3, 3, 8, 3, 8, 8, 8, 8, 3   ],   [ 8, 3, 8, 8, 8, 8, 8, 3, 8, 8   ] ]]]&gt;&lt;/expected&gt;&lt;results&gt;&lt;![CDATA[[   [ 3, 8, 8, 8, 8, 8, 3, 8, 8, 8   ],   [ 8, 8, 3, 8, 8, 3, 3, 3, 8, 8   ],   [ 8, 3, 3, 3, 8, 8, 3, 8, 3, 8   ],   [ 8, 8, 3, 8, 8, 8, 8, 3, 3, 3   ],   [ 8, 8, 8, 8, 3, 8, 8, 8, 3, 8   ],   [ 8, 3, 8, 3, 3, 3, 8, 8, 8, 8   ],   [ 3, 3, 3, 8, 3, 8, 8, 8, 8, 3   ],   [ 8, 3, 8, 8, 8, 8, 8, 3, 8, 8   ] ]]]&gt;&lt;/results&gt;&lt;/xml&gt; </t>
  </si>
  <si>
    <t>https://github.com/fchollet/ARC-AGI/blob/master/data/evaluation/2c737e39.json</t>
  </si>
  <si>
    <t xml:space="preserve">&lt;xml&gt;&lt;summary&gt;&lt;![CDATA[Sucess]]&gt;&lt;/summary&gt;&lt;expected&gt;&lt;![CDATA[[   [ 0, 0, 0, 0, 0, 0, 0, 0, 0, 0   ],   [ 0, 0, 0, 0, 0, 0, 0, 0, 0, 0   ],   [ 0, 0, 0, 0, 0, 0, 0, 0, 0, 0   ],   [ 0, 0, 0, 0, 2, 2, 3, 3, 0, 0   ],   [ 0, 0, 0, 0, 1, 0, 3, 3, 8, 8   ],   [ 0, 0, 0, 0, 0, 0, 0, 0, 0, 0   ],   [ 0, 0, 0, 0, 0, 0, 0, 0, 0, 0   ],   [ 0, 0, 0, 0, 0, 0, 0, 0, 0, 0   ],   [ 0, 0, 0, 5, 0, 0, 0, 0, 0, 0   ],   [ 0, 2, 2, 3, 3, 0, 0, 0, 0, 0   ],   [ 0, 1, 0, 3, 3, 8, 8, 0, 0, 0   ] ]]]&gt;&lt;/expected&gt;&lt;results&gt;&lt;![CDATA[[   [ 0, 0, 0, 0, 0, 0, 0, 0, 0, 0   ],   [ 0, 0, 0, 0, 0, 0, 0, 0, 0, 0   ],   [ 0, 0, 0, 0, 0, 0, 0, 0, 0, 0   ],   [ 0, 0, 0, 0, 2, 2, 3, 3, 0, 0   ],   [ 0, 0, 0, 0, 1, 0, 3, 3, 8, 8   ],   [ 0, 0, 0, 0, 0, 0, 0, 0, 0, 0   ],   [ 0, 0, 0, 0, 0, 0, 0, 0, 0, 0   ],   [ 0, 0, 0, 0, 0, 0, 0, 0, 0, 0   ],   [ 0, 0, 0, 5, 0, 0, 0, 0, 0, 0   ],   [ 0, 2, 2, 3, 3, 0, 0, 0, 0, 0   ],   [ 0, 1, 0, 3, 3, 8, 8, 0, 0, 0   ] ]]]&gt;&lt;/results&gt;&lt;/xml&gt; </t>
  </si>
  <si>
    <t>https://github.com/fchollet/ARC-AGI/blob/master/data/evaluation/2f0c5170.json</t>
  </si>
  <si>
    <t xml:space="preserve">&lt;xml&gt;&lt;summary&gt;&lt;![CDATA[Sucess]]&gt;&lt;/summary&gt;&lt;expected&gt;&lt;![CDATA[[   [ 0, 0, 0, 0, 0, 0, 0, 0, 0   ],   [ 0, 0, 0, 0, 0, 0, 0, 0, 0   ],   [ 0, 0, 0, 0, 0, 0, 0, 0, 0   ],   [ 0, 0, 0, 0, 0, 0, 0, 0, 0   ],   [ 0, 4, 4, 0, 4, 4, 0, 0, 0   ],   [ 0, 0, 4, 2, 4, 0, 0, 0, 0   ],   [ 0, 4, 4, 4, 4, 4, 0, 0, 0   ] ]]]&gt;&lt;/expected&gt;&lt;results&gt;&lt;![CDATA[[   [ 0, 0, 0, 0, 0, 0, 0, 0, 0   ],   [ 0, 0, 0, 0, 0, 0, 0, 0, 0   ],   [ 0, 0, 0, 0, 0, 0, 0, 0, 0   ],   [ 0, 0, 0, 0, 0, 0, 0, 0, 0   ],   [ 0, 4, 4, 0, 4, 4, 0, 0, 0   ],   [ 0, 0, 4, 2, 4, 0, 0, 0, 0   ],   [ 0, 4, 4, 4, 4, 4, 0, 0, 0   ] ]]]&gt;&lt;/results&gt;&lt;/xml&gt; </t>
  </si>
  <si>
    <t>https://github.com/fchollet/ARC-AGI/blob/master/data/evaluation/310f3251.json</t>
  </si>
  <si>
    <t xml:space="preserve">&lt;xml&gt;&lt;summary&gt;&lt;![CDATA[Sucess]]&gt;&lt;/summary&gt;&lt;expected&gt;&lt;![CDATA[[   [ 0, 2, 0, 0, 0, 2, 0, 0, 0, 2, 0, 0   ],   [ 0, 0, 4, 0, 0, 0, 4, 0, 0, 0, 4, 0   ],   [ 0, 0, 0, 2, 0, 0, 0, 2, 0, 0, 0, 2   ],   [ 4, 0, 0, 0, 4, 0, 0, 0, 4, 0, 0, 0   ],   [ 0, 2, 0, 0, 0, 2, 0, 0, 0, 2, 0, 0   ],   [ 0, 0, 4, 0, 0, 0, 4, 0, 0, 0, 4, 0   ],   [ 0, 0, 0, 2, 0, 0, 0, 2, 0, 0, 0, 2   ],   [ 4, 0, 0, 0, 4, 0, 0, 0, 4, 0, 0, 0   ],   [ 0, 2, 0, 0, 0, 2, 0, 0, 0, 2, 0, 0   ],   [ 0, 0, 4, 0, 0, 0, 4, 0, 0, 0, 4, 0   ],   [ 0, 0, 0, 2, 0, 0, 0, 2, 0, 0, 0, 2   ],   [ 4, 0, 0, 0, 4, 0, 0, 0, 4, 0, 0, 0   ] ]]]&gt;&lt;/expected&gt;&lt;results&gt;&lt;![CDATA[[   [ 0, 2, 0, 0, 0, 2, 0, 0, 0, 2, 0, 0   ],   [ 0, 0, 4, 0, 0, 0, 4, 0, 0, 0, 4, 0   ],   [ 0, 0, 0, 2, 0, 0, 0, 2, 0, 0, 0, 2   ],   [ 4, 0, 0, 0, 4, 0, 0, 0, 4, 0, 0, 0   ],   [ 0, 2, 0, 0, 0, 2, 0, 0, 0, 2, 0, 0   ],   [ 0, 0, 4, 0, 0, 0, 4, 0, 0, 0, 4, 0   ],   [ 0, 0, 0, 2, 0, 0, 0, 2, 0, 0, 0, 2   ],   [ 4, 0, 0, 0, 4, 0, 0, 0, 4, 0, 0, 0   ],   [ 0, 2, 0, 0, 0, 2, 0, 0, 0, 2, 0, 0   ],   [ 0, 0, 4, 0, 0, 0, 4, 0, 0, 0, 4, 0   ],   [ 0, 0, 0, 2, 0, 0, 0, 2, 0, 0, 0, 2   ],   [ 4, 0, 0, 0, 4, 0, 0, 0, 4, 0, 0, 0   ] ]]]&gt;&lt;/results&gt;&lt;/xml&gt; </t>
  </si>
  <si>
    <t>https://github.com/fchollet/ARC-AGI/blob/master/data/evaluation/3194b014.json</t>
  </si>
  <si>
    <t xml:space="preserve">&lt;xml&gt;&lt;summary&gt;&lt;![CDATA[Sucess]]&gt;&lt;/summary&gt;&lt;expected&gt;&lt;![CDATA[[   [ 5, 5, 5   ],   [ 5, 5, 5   ],   [ 5, 5, 5   ] ]]]&gt;&lt;/expected&gt;&lt;results&gt;&lt;![CDATA[[   [ 5, 5, 5   ],   [ 5, 5, 5   ],   [ 5, 5, 5   ] ]]]&gt;&lt;/results&gt;&lt;/xml&gt; </t>
  </si>
  <si>
    <t>https://github.com/fchollet/ARC-AGI/blob/master/data/evaluation/319f2597.json</t>
  </si>
  <si>
    <t xml:space="preserve">&lt;xml&gt;&lt;summary&gt;&lt;![CDATA[Sucess]]&gt;&lt;/summary&gt;&lt;expected&gt;&lt;![CDATA[[   [ 4, 5, 7, 5, 9, 2, 3, 1, 7, 8, 6, 9, 0, 2, 4, 2, 5, 1, 2, 7   ],   [ 9, 1, 7, 5, 5, 1, 2, 7, 1, 9, 1, 7, 0, 0, 4, 7, 2, 9, 5, 8   ],   [ 9, 1, 8, 6, 9, 4, 7, 6, 9, 5, 5, 5, 0, 0, 4, 8, 4, 7, 8, 5   ],   [ 4, 2, 9, 5, 5, 2, 8, 2, 7, 7, 9, 6, 0, 0, 9, 8, 3, 3, 9, 2   ],   [ 1, 9, 2, 3, 8, 4, 3, 1, 1, 3, 4, 6, 0, 0, 1, 1, 2, 6, 4, 6   ],   [ 1, 4, 3, 5, 6, 1, 1, 1, 1, 6, 7, 3, 0, 0, 8, 3, 5, 6, 2, 9   ],   [ 7, 7, 1, 9, 2, 4, 6, 9, 1, 5, 5, 8, 0, 2, 2, 2, 4, 2, 1, 2   ],   [ 2, 9, 6, 1, 2, 9, 4, 8, 2, 7, 8, 2, 0, 0, 3, 2, 2, 4, 7, 7   ],   [ 4, 2, 6, 6, 8, 9, 2, 1, 3, 2, 4, 5, 0, 0, 7, 4, 8, 5, 2, 1   ],   [ 3, 2, 4, 8, 9, 8, 9, 5, 2, 1, 6, 8, 0, 2, 5, 7, 9, 1, 8, 5   ],   [ 1, 3, 7, 2, 7, 3, 5, 2, 3, 9, 3, 2, 0, 2, 1, 7, 9, 8, 5, 7   ],   [ 1, 6, 4, 6, 6, 5, 5, 9, 2, 3, 2, 4, 0, 0, 3, 9, 9, 9, 6, 6   ],   [ 8, 6, 5, 2, 2, 3, 2, 1, 4, 9, 6, 9, 0, 0, 7, 7, 1, 5, 9, 3   ],   [ 0, 0, 0, 0, 0, 0, 0, 0, 2, 2, 0, 0, 0, 0, 0, 0, 0, 0, 0, 0   ],   [ 0, 0, 0, 0, 0, 0, 0, 0, 0, 0, 0, 0, 0, 0, 0, 2, 0, 0, 2, 0   ],   [ 2, 8, 5, 3, 5, 6, 7, 1, 4, 7, 4, 4, 0, 0, 1, 3, 4, 4, 4, 7   ],   [ 7, 8, 4, 7, 9, 5, 7, 8, 7, 4, 6, 8, 0, 0, 3, 1, 4, 1, 9, 7   ],   [ 4, 5, 9, 9, 4, 5, 5, 7, 9, 8, 5, 8, 0, 0, 2, 8, 3, 7, 2, 4   ],   [ 1, 6, 1, 4, 3, 6, 5, 4, 1, 7, 4, 7, 0, 0, 5, 9, 5, 4, 9, 9   ],   [ 2, 9, 2, 6, 7, 8, 9, 9, 6, 4, 5, 8, 0, 0, 4, 3, 6, 3, 9, 5   ] ]]]&gt;&lt;/expected&gt;&lt;results&gt;&lt;![CDATA[[   [ 4, 5, 7, 5, 9, 2, 3, 1, 7, 8, 6, 9, 0, 2, 4, 2, 5, 1, 2, 7   ],   [ 9, 1, 7, 5, 5, 1, 2, 7, 1, 9, 1, 7, 0, 0, 4, 7, 2, 9, 5, 8   ],   [ 9, 1, 8, 6, 9, 4, 7, 6, 9, 5, 5, 5, 0, 0, 4, 8, 4, 7, 8, 5   ],   [ 4, 2, 9, 5, 5, 2, 8, 2, 7, 7, 9, 6, 0, 0, 9, 8, 3, 3, 9, 2   ],   [ 1, 9, 2, 3, 8, 4, 3, 1, 1, 3, 4, 6, 0, 0, 1, 1, 2, 6, 4, 6   ],   [ 1, 4, 3, 5, 6, 1, 1, 1, 1, 6, 7, 3, 0, 0, 8, 3, 5, 6, 2, 9   ],   [ 7, 7, 1, 9, 2, 4, 6, 9, 1, 5, 5, 8, 0, 2, 2, 2, 4, 2, 1, 2   ],   [ 2, 9, 6, 1, 2, 9, 4, 8, 2, 7, 8, 2, 0, 0, 3, 2, 2, 4, 7, 7   ],   [ 4, 2, 6, 6, 8, 9, 2, 1, 3, 2, 4, 5, 0, 0, 7, 4, 8, 5, 2, 1   ],   [ 3, 2, 4, 8, 9, 8, 9, 5, 2, 1, 6, 8, 0, 2, 5, 7, 9, 1, 8, 5   ],   [ 1, 3, 7, 2, 7, 3, 5, 2, 3, 9, 3, 2, 0, 2, 1, 7, 9, 8, 5, 7   ],   [ 1, 6, 4, 6, 6, 5, 5, 9, 2, 3, 2, 4, 0, 0, 3, 9, 9, 9, 6, 6   ],   [ 8, 6, 5, 2, 2, 3, 2, 1, 4, 9, 6, 9, 0, 0, 7, 7, 1, 5, 9, 3   ],   [ 0, 0, 0, 0, 0, 0, 0, 0, 2, 2, 0, 0, 0, 0, 0, 0, 0, 0, 0, 0   ],   [ 0, 0, 0, 0, 0, 0, 0, 0, 0, 0, 0, 0, 0, 0, 0, 2, 0, 0, 2, 0   ],   [ 2, 8, 5, 3, 5, 6, 7, 1, 4, 7, 4, 4, 0, 0, 1, 3, 4, 4, 4, 7   ],   [ 7, 8, 4, 7, 9, 5, 7, 8, 7, 4, 6, 8, 0, 0, 3, 1, 4, 1, 9, 7   ],   [ 4, 5, 9, 9, 4, 5, 5, 7, 9, 8, 5, 8, 0, 0, 2, 8, 3, 7, 2, 4   ],   [ 1, 6, 1, 4, 3, 6, 5, 4, 1, 7, 4, 7, 0, 0, 5, 9, 5, 4, 9, 9   ],   [ 2, 9, 2, 6, 7, 8, 9, 9, 6, 4, 5, 8, 0, 0, 4, 3, 6, 3, 9, 5   ] ]]]&gt;&lt;/results&gt;&lt;/xml&gt; </t>
  </si>
  <si>
    <t>https://github.com/fchollet/ARC-AGI/blob/master/data/evaluation/31adaf00.json</t>
  </si>
  <si>
    <t xml:space="preserve">&lt;xml&gt;&lt;summary&gt;&lt;![CDATA[Sucess]]&gt;&lt;/summary&gt;&lt;expected&gt;&lt;![CDATA[[   [ 5, 1, 1, 0, 5, 0, 5, 0, 5, 0   ],   [ 5, 1, 1, 5, 0, 5, 5, 0, 0, 0   ],   [ 5, 5, 0, 5, 5, 1, 1, 5, 5, 0   ],   [ 5, 1, 1, 1, 0, 1, 1, 5, 0, 0   ],   [ 5, 1, 1, 1, 5, 5, 0, 0, 0, 5   ],   [ 0, 1, 1, 1, 1, 1, 5, 5, 1, 1   ],   [ 0, 0, 5, 5, 1, 1, 5, 5, 1, 1   ],   [ 5, 0, 5, 0, 5, 0, 5, 0, 0, 5   ],   [ 0, 5, 5, 0, 5, 0, 0, 5, 5, 5   ],   [ 0, 0, 0, 5, 5, 5, 0, 0, 0, 0   ] ]]]&gt;&lt;/expected&gt;&lt;results&gt;&lt;![CDATA[[   [ 5, 1, 1, 0, 5, 0, 5, 0, 5, 0   ],   [ 5, 1, 1, 5, 0, 5, 5, 0, 0, 0   ],   [ 5, 5, 0, 5, 5, 1, 1, 5, 5, 0   ],   [ 5, 1, 1, 1, 0, 1, 1, 5, 0, 0   ],   [ 5, 1, 1, 1, 5, 5, 0, 0, 0, 5   ],   [ 0, 1, 1, 1, 1, 1, 5, 5, 1, 1   ],   [ 0, 0, 5, 5, 1, 1, 5, 5, 1, 1   ],   [ 5, 0, 5, 0, 5, 0, 5, 0, 0, 5   ],   [ 0, 5, 5, 0, 5, 0, 0, 5, 5, 5   ],   [ 0, 0, 0, 5, 5, 5, 0, 0, 0, 0   ] ]]]&gt;&lt;/results&gt;&lt;/xml&gt; </t>
  </si>
  <si>
    <t>https://github.com/fchollet/ARC-AGI/blob/master/data/evaluation/31d5ba1a.json</t>
  </si>
  <si>
    <t>https://github.com/fchollet/ARC-AGI/blob/master/data/evaluation/32e9702f.json</t>
  </si>
  <si>
    <t xml:space="preserve">&lt;xml&gt;&lt;summary&gt;&lt;![CDATA[Sucess]]&gt;&lt;/summary&gt;&lt;expected&gt;&lt;![CDATA[[   [ 5, 6, 6, 6, 6, 6, 5, 5, 5, 5   ],   [ 5, 5, 5, 5, 5, 5, 5, 5, 5, 5   ],   [ 5, 5, 5, 5, 5, 6, 6, 5, 5, 5   ],   [ 5, 5, 5, 5, 5, 5, 5, 5, 5, 5   ],   [ 6, 6, 6, 5, 5, 5, 5, 5, 5, 5   ],   [ 5, 5, 5, 5, 5, 5, 5, 5, 5, 5   ],   [ 5, 5, 5, 5, 5, 5, 5, 5, 5, 5   ],   [ 5, 5, 5, 6, 6, 6, 6, 6, 6, 5   ],   [ 5, 5, 5, 5, 5, 5, 5, 5, 5, 5   ],   [ 5, 5, 5, 5, 5, 5, 5, 5, 5, 5   ] ]]]&gt;&lt;/expected&gt;&lt;results&gt;&lt;![CDATA[[   [ 5, 6, 6, 6, 6, 6, 5, 5, 5, 5   ],   [ 5, 5, 5, 5, 5, 5, 5, 5, 5, 5   ],   [ 5, 5, 5, 5, 5, 6, 6, 5, 5, 5   ],   [ 5, 5, 5, 5, 5, 5, 5, 5, 5, 5   ],   [ 6, 6, 6, 5, 5, 5, 5, 5, 5, 5   ],   [ 5, 5, 5, 5, 5, 5, 5, 5, 5, 5   ],   [ 5, 5, 5, 5, 5, 5, 5, 5, 5, 5   ],   [ 5, 5, 5, 6, 6, 6, 6, 6, 6, 5   ],   [ 5, 5, 5, 5, 5, 5, 5, 5, 5, 5   ],   [ 5, 5, 5, 5, 5, 5, 5, 5, 5, 5   ] ]]]&gt;&lt;/results&gt;&lt;/xml&gt; </t>
  </si>
  <si>
    <t>https://github.com/fchollet/ARC-AGI/blob/master/data/evaluation/332efdb3.json</t>
  </si>
  <si>
    <t xml:space="preserve">&lt;xml&gt;&lt;summary&gt;&lt;![CDATA[Sucess]]&gt;&lt;/summary&gt;&lt;expected&gt;&lt;![CDATA[[   [ 1, 1, 1, 1, 1, 1, 1, 1, 1, 1, 1   ],   [ 1, 0, 1, 0, 1, 0, 1, 0, 1, 0, 1   ],   [ 1, 1, 1, 1, 1, 1, 1, 1, 1, 1, 1   ],   [ 1, 0, 1, 0, 1, 0, 1, 0, 1, 0, 1   ],   [ 1, 1, 1, 1, 1, 1, 1, 1, 1, 1, 1   ],   [ 1, 0, 1, 0, 1, 0, 1, 0, 1, 0, 1   ],   [ 1, 1, 1, 1, 1, 1, 1, 1, 1, 1, 1   ],   [ 1, 0, 1, 0, 1, 0, 1, 0, 1, 0, 1   ],   [ 1, 1, 1, 1, 1, 1, 1, 1, 1, 1, 1   ],   [ 1, 0, 1, 0, 1, 0, 1, 0, 1, 0, 1   ],   [ 1, 1, 1, 1, 1, 1, 1, 1, 1, 1, 1   ] ]]]&gt;&lt;/expected&gt;&lt;results&gt;&lt;![CDATA[[   [ 1, 1, 1, 1, 1, 1, 1, 1, 1, 1, 1   ],   [ 1, 0, 1, 0, 1, 0, 1, 0, 1, 0, 1   ],   [ 1, 1, 1, 1, 1, 1, 1, 1, 1, 1, 1   ],   [ 1, 0, 1, 0, 1, 0, 1, 0, 1, 0, 1   ],   [ 1, 1, 1, 1, 1, 1, 1, 1, 1, 1, 1   ],   [ 1, 0, 1, 0, 1, 0, 1, 0, 1, 0, 1   ],   [ 1, 1, 1, 1, 1, 1, 1, 1, 1, 1, 1   ],   [ 1, 0, 1, 0, 1, 0, 1, 0, 1, 0, 1   ],   [ 1, 1, 1, 1, 1, 1, 1, 1, 1, 1, 1   ],   [ 1, 0, 1, 0, 1, 0, 1, 0, 1, 0, 1   ],   [ 1, 1, 1, 1, 1, 1, 1, 1, 1, 1, 1   ] ]]]&gt;&lt;/results&gt;&lt;/xml&gt; </t>
  </si>
  <si>
    <t>https://github.com/fchollet/ARC-AGI/blob/master/data/evaluation/3391f8c0.json</t>
  </si>
  <si>
    <t>https://github.com/fchollet/ARC-AGI/blob/master/data/evaluation/33b52de3.json</t>
  </si>
  <si>
    <t xml:space="preserve">&lt;xml&gt;&lt;summary&gt;&lt;![CDATA[Sucess]]&gt;&lt;/summary&gt;&lt;expected&gt;&lt;![CDATA[[   [ 0, 0, 0, 0, 0, 0, 0, 0, 0, 0, 0, 0, 0, 0   ],   [ 0, 0, 6, 6, 6, 0, 0, 6, 6, 6, 0, 0, 0, 0   ],   [ 0, 0, 6, 0, 6, 0, 0, 6, 0, 6, 0, 0, 0, 0   ],   [ 0, 0, 0, 0, 6, 0, 0, 0, 0, 6, 0, 0, 0, 0   ],   [ 0, 0, 0, 0, 0, 0, 0, 0, 0, 0, 0, 0, 0, 0   ],   [ 0, 0, 5, 0, 5, 0, 0, 6, 6, 6, 0, 0, 0, 0   ],   [ 0, 0, 0, 5, 0, 0, 0, 6, 0, 6, 0, 0, 0, 0   ],   [ 0, 0, 5, 5, 5, 0, 0, 0, 0, 6, 0, 0, 0, 0   ],   [ 0, 0, 0, 0, 0, 0, 0, 0, 0, 0, 0, 0, 0, 0   ],   [ 0, 0, 0, 0, 0, 0, 0, 0, 0, 0, 0, 0, 0, 0   ],   [ 0, 0, 0, 0, 0, 0, 0, 0, 0, 0, 0, 0, 0, 0   ] ]]]&gt;&lt;/expected&gt;&lt;results&gt;&lt;![CDATA[[   [ 0, 0, 0, 0, 0, 0, 0, 0, 0, 0, 0, 0, 0, 0   ],   [ 0, 0, 6, 6, 6, 0, 0, 6, 6, 6, 0, 0, 0, 0   ],   [ 0, 0, 6, 0, 6, 0, 0, 6, 0, 6, 0, 0, 0, 0   ],   [ 0, 0, 0, 0, 6, 0, 0, 0, 0, 6, 0, 0, 0, 0   ],   [ 0, 0, 0, 0, 0, 0, 0, 0, 0, 0, 0, 0, 0, 0   ],   [ 0, 0, 5, 0, 5, 0, 0, 6, 6, 6, 0, 0, 0, 0   ],   [ 0, 0, 0, 5, 0, 0, 0, 6, 0, 6, 0, 0, 0, 0   ],   [ 0, 0, 5, 5, 5, 0, 0, 0, 0, 6, 0, 0, 0, 0   ],   [ 0, 0, 0, 0, 0, 0, 0, 0, 0, 0, 0, 0, 0, 0   ],   [ 0, 0, 0, 0, 0, 0, 0, 0, 0, 0, 0, 0, 0, 0   ],   [ 0, 0, 0, 0, 0, 0, 0, 0, 0, 0, 0, 0, 0, 0   ] ]]]&gt;&lt;/results&gt;&lt;/xml&gt; </t>
  </si>
  <si>
    <t xml:space="preserve">&lt;xml&gt;&lt;summary&gt;&lt;![CDATA[Sucess]]&gt;&lt;/summary&gt;&lt;expected&gt;&lt;![CDATA[[   [ 0, 0, 0, 0, 0, 0, 0, 0, 0, 0, 0, 0, 0, 0, 0, 0, 0, 0, 0, 0, 0, 0, 0   ],   [ 0, 0, 0, 0, 0, 0, 0, 2, 2, 2, 0, 1, 1, 1, 0, 2, 2, 2, 0, 2, 2, 2, 0   ],   [ 0, 2, 1, 2, 2, 0, 0, 2, 0, 2, 0, 1, 0, 1, 0, 2, 0, 2, 0, 2, 0, 2, 0   ],   [ 0, 8, 1, 4, 4, 0, 0, 2, 0, 2, 0, 1, 0, 1, 0, 2, 0, 2, 0, 2, 0, 2, 0   ],   [ 0, 3, 1, 4, 4, 0, 0, 0, 0, 0, 0, 0, 0, 0, 0, 0, 0, 0, 0, 0, 0, 0, 0   ],   [ 0, 8, 1, 3, 1, 0, 0, 8, 8, 8, 0, 1, 1, 1, 0, 4, 4, 4, 0, 4, 4, 4, 0   ],   [ 0, 8, 1, 1, 1, 0, 0, 8, 0, 8, 0, 1, 0, 1, 0, 4, 0, 4, 0, 4, 0, 4, 0   ],   [ 0, 0, 0, 0, 0, 0, 0, 8, 0, 8, 0, 1, 0, 1, 0, 4, 0, 4, 0, 4, 0, 4, 0   ],   [ 0, 0, 0, 0, 0, 0, 0, 0, 0, 0, 0, 0, 0, 0, 0, 0, 0, 0, 0, 0, 0, 0, 0   ],   [ 0, 0, 0, 0, 0, 0, 0, 3, 3, 3, 0, 1, 1, 1, 0, 4, 4, 4, 0, 4, 4, 4, 0   ],   [ 0, 0, 0, 0, 0, 0, 0, 3, 0, 3, 0, 1, 0, 1, 0, 4, 0, 4, 0, 4, 0, 4, 0   ],   [ 0, 0, 0, 0, 0, 0, 0, 3, 0, 3, 0, 1, 0, 1, 0, 4, 0, 4, 0, 4, 0, 4, 0   ],   [ 0, 0, 0, 0, 0, 0, 0, 0, 0, 0, 0, 0, 0, 0, 0, 0, 0, 0, 0, 0, 0, 0, 0   ],   [ 0, 0, 0, 0, 0, 0, 0, 8, 8, 8, 0, 1, 1, 1, 0, 3, 3, 3, 0, 1, 1, 1, 0   ],   [ 0, 0, 0, 0, 0, 0, 0, 8, 0, 8, 0, 1, 0, 1, 0, 3, 0, 3, 0, 1, 0, 1, 0   ],   [ 0, 0, 0, 0, 0, 0, 0, 8, 0, 8, 0, 1, 0, 1, 0, 3, 0, 3, 0, 1, 0, 1, 0   ],   [ 0, 0, 0, 0, 0, 0, 0, 0, 0, 0, 0, 0, 0, 0, 0, 0, 0, 0, 0, 0, 0, 0, 0   ],   [ 0, 0, 0, 0, 0, 0, 0, 8, 8, 8, 0, 1, 1, 1, 0, 1, 1, 1, 0, 1, 1, 1, 0   ],   [ 0, 0, 0, 0, 0, 0, 0, 8, 0, 8, 0, 1, 0, 1, 0, 1, 0, 1, 0, 1, 0, 1, 0   ],   [ 0, 0, 0, 0, 0, 0, 0, 8, 0, 8, 0, 1, 0, 1, 0, 1, 0, 1, 0, 1, 0, 1, 0   ],   [ 0, 0, 0, 0, 0, 0, 0, 0, 0, 0, 0, 0, 0, 0, 0, 0, 0, 0, 0, 0, 0, 0, 0   ],   [ 0, 0, 0, 0, 0, 0, 0, 0, 0, 0, 0, 0, 0, 0, 0, 0, 0, 0, 0, 0, 0, 0, 0   ],   [ 0, 0, 0, 0, 0, 0, 0, 0, 0, 0, 0, 0, 0, 0, 0, 0, 0, 0, 0, 0, 0, 0, 0   ] ]]]&gt;&lt;/expected&gt;&lt;results&gt;&lt;![CDATA[[   [ 0, 0, 0, 0, 0, 0, 0, 0, 0, 0, 0, 0, 0, 0, 0, 0, 0, 0, 0, 0, 0, 0, 0   ],   [ 0, 0, 0, 0, 0, 0, 0, 2, 2, 2, 0, 1, 1, 1, 0, 2, 2, 2, 0, 2, 2, 2, 0   ],   [ 0, 2, 1, 2, 2, 0, 0, 2, 0, 2, 0, 1, 0, 1, 0, 2, 0, 2, 0, 2, 0, 2, 0   ],   [ 0, 8, 1, 4, 4, 0, 0, 2, 0, 2, 0, 1, 0, 1, 0, 2, 0, 2, 0, 2, 0, 2, 0   ],   [ 0, 3, 1, 4, 4, 0, 0, 0, 0, 0, 0, 0, 0, 0, 0, 0, 0, 0, 0, 0, 0, 0, 0   ],   [ 0, 8, 1, 3, 1, 0, 0, 8, 8, 8, 0, 1, 1, 1, 0, 4, 4, 4, 0, 4, 4, 4, 0   ],   [ 0, 8, 1, 1, 1, 0, 0, 8, 0, 8, 0, 1, 0, 1, 0, 4, 0, 4, 0, 4, 0, 4, 0   ],   [ 0, 0, 0, 0, 0, 0, 0, 8, 0, 8, 0, 1, 0, 1, 0, 4, 0, 4, 0, 4, 0, 4, 0   ],   [ 0, 0, 0, 0, 0, 0, 0, 0, 0, 0, 0, 0, 0, 0, 0, 0, 0, 0, 0, 0, 0, 0, 0   ],   [ 0, 0, 0, 0, 0, 0, 0, 3, 3, 3, 0, 1, 1, 1, 0, 4, 4, 4, 0, 4, 4, 4, 0   ],   [ 0, 0, 0, 0, 0, 0, 0, 3, 0, 3, 0, 1, 0, 1, 0, 4, 0, 4, 0, 4, 0, 4, 0   ],   [ 0, 0, 0, 0, 0, 0, 0, 3, 0, 3, 0, 1, 0, 1, 0, 4, 0, 4, 0, 4, 0, 4, 0   ],   [ 0, 0, 0, 0, 0, 0, 0, 0, 0, 0, 0, 0, 0, 0, 0, 0, 0, 0, 0, 0, 0, 0, 0   ],   [ 0, 0, 0, 0, 0, 0, 0, 8, 8, 8, 0, 1, 1, 1, 0, 3, 3, 3, 0, 1, 1, 1, 0   ],   [ 0, 0, 0, 0, 0, 0, 0, 8, 0, 8, 0, 1, 0, 1, 0, 3, 0, 3, 0, 1, 0, 1, 0   ],   [ 0, 0, 0, 0, 0, 0, 0, 8, 0, 8, 0, 1, 0, 1, 0, 3, 0, 3, 0, 1, 0, 1, 0   ],   [ 0, 0, 0, 0, 0, 0, 0, 0, 0, 0, 0, 0, 0, 0, 0, 0, 0, 0, 0, 0, 0, 0, 0   ],   [ 0, 0, 0, 0, 0, 0, 0, 8, 8, 8, 0, 1, 1, 1, 0, 1, 1, 1, 0, 1, 1, 1, 0   ],   [ 0, 0, 0, 0, 0, 0, 0, 8, 0, 8, 0, 1, 0, 1, 0, 1, 0, 1, 0, 1, 0, 1, 0   ],   [ 0, 0, 0, 0, 0, 0, 0, 8, 0, 8, 0, 1, 0, 1, 0, 1, 0, 1, 0, 1, 0, 1, 0   ],   [ 0, 0, 0, 0, 0, 0, 0, 0, 0, 0, 0, 0, 0, 0, 0, 0, 0, 0, 0, 0, 0, 0, 0   ],   [ 0, 0, 0, 0, 0, 0, 0, 0, 0, 0, 0, 0, 0, 0, 0, 0, 0, 0, 0, 0, 0, 0, 0   ],   [ 0, 0, 0, 0, 0, 0, 0, 0, 0, 0, 0, 0, 0, 0, 0, 0, 0, 0, 0, 0, 0, 0, 0   ] ]]]&gt;&lt;/results&gt;&lt;/xml&gt; </t>
  </si>
  <si>
    <t>https://github.com/fchollet/ARC-AGI/blob/master/data/evaluation/3490cc26.json</t>
  </si>
  <si>
    <t xml:space="preserve">&lt;xml&gt;&lt;summary&gt;&lt;![CDATA[Sucess]]&gt;&lt;/summary&gt;&lt;expected&gt;&lt;![CDATA[[   [ 0, 0, 0, 0, 0, 0, 0, 0, 0, 0, 0, 0, 0, 0, 0, 0, 0, 0, 0, 0, 0, 0, 0   ],   [ 0, 0, 0, 0, 0, 0, 0, 0, 0, 0, 0, 0, 0, 0, 0, 0, 0, 0, 0, 0, 0, 0, 0   ],   [ 0, 0, 0, 0, 0, 0, 0, 0, 0, 0, 0, 0, 0, 0, 0, 0, 0, 0, 0, 0, 0, 0, 0   ],   [ 0, 0, 0, 0, 2, 2, 7, 7, 7, 7, 7, 8, 8, 0, 0, 0, 0, 0, 0, 8, 8, 0, 0   ],   [ 0, 0, 0, 0, 2, 2, 7, 7, 7, 7, 7, 8, 8, 0, 0, 0, 0, 0, 0, 8, 8, 0, 0   ],   [ 0, 0, 0, 0, 0, 0, 0, 0, 0, 0, 0, 7, 7, 0, 0, 0, 0, 0, 0, 0, 0, 0, 0   ],   [ 0, 8, 8, 0, 0, 0, 0, 0, 0, 0, 0, 7, 7, 0, 0, 0, 0, 0, 0, 0, 0, 0, 0   ],   [ 0, 8, 8, 0, 0, 0, 0, 0, 0, 0, 0, 7, 7, 0, 0, 0, 0, 0, 0, 0, 0, 0, 0   ],   [ 0, 0, 0, 0, 0, 0, 0, 8, 8, 7, 7, 8, 8, 0, 0, 0, 0, 0, 0, 0, 0, 0, 0   ],   [ 0, 0, 0, 0, 0, 0, 0, 8, 8, 7, 7, 8, 8, 0, 0, 0, 0, 0, 0, 0, 0, 0, 0   ],   [ 0, 0, 0, 0, 0, 0, 0, 7, 7, 0, 0, 0, 0, 0, 0, 0, 0, 0, 0, 0, 0, 0, 0   ],   [ 0, 0, 0, 0, 0, 0, 0, 7, 7, 0, 0, 0, 0, 0, 0, 0, 0, 0, 0, 0, 0, 0, 0   ],   [ 0, 0, 0, 0, 0, 0, 0, 7, 7, 0, 0, 0, 0, 0, 0, 8, 8, 0, 0, 0, 0, 0, 0   ],   [ 0, 0, 0, 0, 0, 0, 0, 7, 7, 0, 0, 0, 0, 0, 0, 8, 8, 0, 0, 0, 0, 0, 0   ],   [ 0, 0, 0, 0, 8, 8, 7, 8, 8, 0, 0, 0, 0, 0, 0, 0, 0, 0, 0, 0, 0, 0, 0   ],   [ 0, 0, 0, 0, 8, 8, 7, 8, 8, 0, 0, 0, 0, 0, 0, 0, 0, 0, 0, 0, 0, 0, 0   ],   [ 0, 0, 0, 0, 7, 7, 0, 0, 0, 0, 0, 0, 0, 0, 0, 0, 0, 0, 0, 8, 8, 0, 0   ],   [ 0, 0, 0, 0, 7, 7, 0, 0, 0, 0, 0, 0, 0, 0, 0, 0, 0, 0, 0, 8, 8, 0, 0   ],   [ 0, 0, 0, 0, 7, 7, 0, 0, 0, 0, 0, 0, 0, 0, 0, 0, 0, 0, 0, 0, 0, 0, 0   ],   [ 0, 0, 0, 0, 8, 8, 7, 7, 7, 7, 7, 7, 7, 8, 8, 0, 0, 0, 0, 0, 0, 0, 0   ],   [ 0, 0, 0, 0, 8, 8, 7, 7, 7, 7, 7, 7, 7, 8, 8, 0, 0, 0, 0, 0, 0, 0, 0   ],   [ 0, 0, 0, 0, 0, 0, 0, 0, 0, 0, 0, 0, 0, 0, 0, 0, 0, 0, 0, 0, 0, 0, 0   ] ]]]&gt;&lt;/expected&gt;&lt;results&gt;&lt;![CDATA[[   [ 0, 0, 0, 0, 0, 0, 0, 0, 0, 0, 0, 0, 0, 0, 0, 0, 0, 0, 0, 0, 0, 0, 0   ],   [ 0, 0, 0, 0, 0, 0, 0, 0, 0, 0, 0, 0, 0, 0, 0, 0, 0, 0, 0, 0, 0, 0, 0   ],   [ 0, 0, 0, 0, 0, 0, 0, 0, 0, 0, 0, 0, 0, 0, 0, 0, 0, 0, 0, 0, 0, 0, 0   ],   [ 0, 0, 0, 0, 2, 2, 7, 7, 7, 7, 7, 8, 8, 0, 0, 0, 0, 0, 0, 8, 8, 0, 0   ],   [ 0, 0, 0, 0, 2, 2, 7, 7, 7, 7, 7, 8, 8, 0, 0, 0, 0, 0, 0, 8, 8, 0, 0   ],   [ 0, 0, 0, 0, 0, 0, 0, 0, 0, 0, 0, 7, 7, 0, 0, 0, 0, 0, 0, 0, 0, 0, 0   ],   [ 0, 8, 8, 0, 0, 0, 0, 0, 0, 0, 0, 7, 7, 0, 0, 0, 0, 0, 0, 0, 0, 0, 0   ],   [ 0, 8, 8, 0, 0, 0, 0, 0, 0, 0, 0, 7, 7, 0, 0, 0, 0, 0, 0, 0, 0, 0, 0   ],   [ 0, 0, 0, 0, 0, 0, 0, 8, 8, 7, 7, 8, 8, 0, 0, 0, 0, 0, 0, 0, 0, 0, 0   ],   [ 0, 0, 0, 0, 0, 0, 0, 8, 8, 7, 7, 8, 8, 0, 0, 0, 0, 0, 0, 0, 0, 0, 0   ],   [ 0, 0, 0, 0, 0, 0, 0, 7, 7, 0, 0, 0, 0, 0, 0, 0, 0, 0, 0, 0, 0, 0, 0   ],   [ 0, 0, 0, 0, 0, 0, 0, 7, 7, 0, 0, 0, 0, 0, 0, 0, 0, 0, 0, 0, 0, 0, 0   ],   [ 0, 0, 0, 0, 0, 0, 0, 7, 7, 0, 0, 0, 0, 0, 0, 8, 8, 0, 0, 0, 0, 0, 0   ],   [ 0, 0, 0, 0, 0, 0, 0, 7, 7, 0, 0, 0, 0, 0, 0, 8, 8, 0, 0, 0, 0, 0, 0   ],   [ 0, 0, 0, 0, 8, 8, 7, 8, 8, 0, 0, 0, 0, 0, 0, 0, 0, 0, 0, 0, 0, 0, 0   ],   [ 0, 0, 0, 0, 8, 8, 7, 8, 8, 0, 0, 0, 0, 0, 0, 0, 0, 0, 0, 0, 0, 0, 0   ],   [ 0, 0, 0, 0, 7, 7, 0, 0, 0, 0, 0, 0, 0, 0, 0, 0, 0, 0, 0, 8, 8, 0, 0   ],   [ 0, 0, 0, 0, 7, 7, 0, 0, 0, 0, 0, 0, 0, 0, 0, 0, 0, 0, 0, 8, 8, 0, 0   ],   [ 0, 0, 0, 0, 7, 7, 0, 0, 0, 0, 0, 0, 0, 0, 0, 0, 0, 0, 0, 0, 0, 0, 0   ],   [ 0, 0, 0, 0, 8, 8, 7, 7, 7, 7, 7, 7, 7, 8, 8, 0, 0, 0, 0, 0, 0, 0, 0   ],   [ 0, 0, 0, 0, 8, 8, 7, 7, 7, 7, 7, 7, 7, 8, 8, 0, 0, 0, 0, 0, 0, 0, 0   ],   [ 0, 0, 0, 0, 0, 0, 0, 0, 0, 0, 0, 0, 0, 0, 0, 0, 0, 0, 0, 0, 0, 0, 0   ] ]]]&gt;&lt;/results&gt;&lt;/xml&gt; </t>
  </si>
  <si>
    <t>https://github.com/fchollet/ARC-AGI/blob/master/data/evaluation/34b99a2b.json</t>
  </si>
  <si>
    <t xml:space="preserve">&lt;xml&gt;&lt;summary&gt;&lt;![CDATA[Sucess]]&gt;&lt;/summary&gt;&lt;expected&gt;&lt;![CDATA[[   [ 2, 2, 0, 0   ],   [ 2, 0, 0, 0   ],   [ 2, 2, 2, 0   ],   [ 0, 2, 0, 0   ],   [ 2, 0, 0, 2   ] ]]]&gt;&lt;/expected&gt;&lt;results&gt;&lt;![CDATA[[   [ 2, 2, 0, 0   ],   [ 2, 0, 0, 0   ],   [ 2, 2, 2, 0   ],   [ 0, 2, 0, 0   ],   [ 2, 0, 0, 2   ] ]]]&gt;&lt;/results&gt;&lt;/xml&gt; </t>
  </si>
  <si>
    <t>https://github.com/fchollet/ARC-AGI/blob/master/data/evaluation/351d6448.json</t>
  </si>
  <si>
    <t xml:space="preserve">&lt;xml&gt;&lt;summary&gt;&lt;![CDATA[Sucess]]&gt;&lt;/summary&gt;&lt;expected&gt;&lt;![CDATA[[   [ 0, 0, 3, 0, 0, 0, 2, 0, 0, 0, 2, 0, 0   ],   [ 0, 3, 3, 3, 0, 3, 2, 2, 0, 2, 2, 2, 0   ],   [ 3, 3, 3, 3, 3, 3, 2, 2, 2, 2, 2, 2, 2   ] ]]]&gt;&lt;/expected&gt;&lt;results&gt;&lt;![CDATA[[   [ 0, 0, 3, 0, 0, 0, 2, 0, 0, 0, 2, 0, 0   ],   [ 0, 3, 3, 3, 0, 3, 2, 2, 0, 2, 2, 2, 0   ],   [ 3, 3, 3, 3, 3, 3, 2, 2, 2, 2, 2, 2, 2   ] ]]]&gt;&lt;/results&gt;&lt;/xml&gt; </t>
  </si>
  <si>
    <t>https://github.com/fchollet/ARC-AGI/blob/master/data/evaluation/358ba94e.json</t>
  </si>
  <si>
    <t xml:space="preserve">&lt;xml&gt;&lt;summary&gt;&lt;![CDATA[Sucess]]&gt;&lt;/summary&gt;&lt;expected&gt;&lt;![CDATA[[   [ 1, 1, 1, 1, 1   ],   [ 1, 0, 1, 0, 1   ],   [ 1, 1, 1, 1, 1   ],   [ 1, 0, 1, 0, 1   ],   [ 1, 1, 1, 1, 1   ] ]]]&gt;&lt;/expected&gt;&lt;results&gt;&lt;![CDATA[[   [ 1, 1, 1, 1, 1   ],   [ 1, 0, 1, 0, 1   ],   [ 1, 1, 1, 1, 1   ],   [ 1, 0, 1, 0, 1   ],   [ 1, 1, 1, 1, 1   ] ]]]&gt;&lt;/results&gt;&lt;/xml&gt; </t>
  </si>
  <si>
    <t>https://github.com/fchollet/ARC-AGI/blob/master/data/evaluation/37d3e8b2.json</t>
  </si>
  <si>
    <t xml:space="preserve">&lt;xml&gt;&lt;summary&gt;&lt;![CDATA[Sucess]]&gt;&lt;/summary&gt;&lt;expected&gt;&lt;![CDATA[[   [ 0, 0, 2, 2, 2, 2, 2, 0, 0, 0, 0, 0, 0, 0, 0, 0, 0, 0   ],   [ 0, 0, 2, 0, 2, 0, 2, 0, 3, 3, 3, 3, 3, 3, 3, 0, 0, 0   ],   [ 0, 0, 2, 0, 2, 2, 2, 0, 3, 0, 3, 3, 0, 0, 3, 0, 0, 0   ],   [ 0, 0, 2, 2, 2, 2, 2, 0, 3, 3, 3, 3, 0, 0, 3, 0, 0, 0   ],   [ 0, 0, 0, 0, 0, 0, 0, 0, 3, 0, 0, 3, 3, 3, 3, 0, 0, 0   ],   [ 0, 0, 0, 0, 0, 0, 0, 0, 3, 3, 3, 3, 3, 3, 3, 0, 0, 0   ],   [ 0, 0, 1, 1, 1, 1, 0, 0, 0, 0, 0, 0, 0, 0, 0, 0, 0, 0   ],   [ 0, 0, 1, 0, 0, 1, 0, 0, 0, 0, 7, 7, 7, 7, 7, 7, 7, 0   ],   [ 0, 0, 1, 1, 1, 1, 0, 0, 0, 0, 7, 0, 0, 7, 7, 7, 7, 0   ],   [ 0, 0, 0, 0, 0, 0, 0, 0, 0, 0, 7, 7, 7, 7, 0, 0, 7, 0   ],   [ 0, 0, 0, 0, 0, 0, 0, 0, 0, 0, 7, 7, 7, 7, 0, 0, 7, 0   ],   [ 0, 2, 2, 2, 2, 2, 2, 2, 0, 0, 7, 0, 7, 7, 7, 7, 7, 0   ],   [ 0, 2, 0, 0, 2, 2, 2, 2, 0, 0, 7, 0, 7, 7, 7, 7, 7, 0   ],   [ 0, 2, 0, 0, 2, 2, 2, 2, 0, 0, 7, 7, 7, 0, 0, 7, 7, 0   ],   [ 0, 2, 2, 2, 2, 0, 2, 2, 0, 0, 7, 7, 7, 0, 0, 7, 7, 0   ],   [ 0, 2, 2, 2, 2, 2, 2, 2, 0, 0, 7, 7, 7, 7, 7, 7, 7, 0   ],   [ 0, 0, 0, 0, 0, 0, 0, 0, 0, 0, 0, 0, 0, 0, 0, 0, 0, 0   ] ]]]&gt;&lt;/expected&gt;&lt;results&gt;&lt;![CDATA[[   [ 0, 0, 2, 2, 2, 2, 2, 0, 0, 0, 0, 0, 0, 0, 0, 0, 0, 0   ],   [ 0, 0, 2, 0, 2, 0, 2, 0, 3, 3, 3, 3, 3, 3, 3, 0, 0, 0   ],   [ 0, 0, 2, 0, 2, 2, 2, 0, 3, 0, 3, 3, 0, 0, 3, 0, 0, 0   ],   [ 0, 0, 2, 2, 2, 2, 2, 0, 3, 3, 3, 3, 0, 0, 3, 0, 0, 0   ],   [ 0, 0, 0, 0, 0, 0, 0, 0, 3, 0, 0, 3, 3, 3, 3, 0, 0, 0   ],   [ 0, 0, 0, 0, 0, 0, 0, 0, 3, 3, 3, 3, 3, 3, 3, 0, 0, 0   ],   [ 0, 0, 1, 1, 1, 1, 0, 0, 0, 0, 0, 0, 0, 0, 0, 0, 0, 0   ],   [ 0, 0, 1, 0, 0, 1, 0, 0, 0, 0, 7, 7, 7, 7, 7, 7, 7, 0   ],   [ 0, 0, 1, 1, 1, 1, 0, 0, 0, 0, 7, 0, 0, 7, 7, 7, 7, 0   ],   [ 0, 0, 0, 0, 0, 0, 0, 0, 0, 0, 7, 7, 7, 7, 0, 0, 7, 0   ],   [ 0, 0, 0, 0, 0, 0, 0, 0, 0, 0, 7, 7, 7, 7, 0, 0, 7, 0   ],   [ 0, 2, 2, 2, 2, 2, 2, 2, 0, 0, 7, 0, 7, 7, 7, 7, 7, 0   ],   [ 0, 2, 0, 0, 2, 2, 2, 2, 0, 0, 7, 0, 7, 7, 7, 7, 7, 0   ],   [ 0, 2, 0, 0, 2, 2, 2, 2, 0, 0, 7, 7, 7, 0, 0, 7, 7, 0   ],   [ 0, 2, 2, 2, 2, 0, 2, 2, 0, 0, 7, 7, 7, 0, 0, 7, 7, 0   ],   [ 0, 2, 2, 2, 2, 2, 2, 2, 0, 0, 7, 7, 7, 7, 7, 7, 7, 0   ],   [ 0, 0, 0, 0, 0, 0, 0, 0, 0, 0, 0, 0, 0, 0, 0, 0, 0, 0   ] ]]]&gt;&lt;/results&gt;&lt;/xml&gt; </t>
  </si>
  <si>
    <t>https://github.com/fchollet/ARC-AGI/blob/master/data/evaluation/3979b1a8.json</t>
  </si>
  <si>
    <t xml:space="preserve">&lt;xml&gt;&lt;summary&gt;&lt;![CDATA[Sucess]]&gt;&lt;/summary&gt;&lt;expected&gt;&lt;![CDATA[[   [ 5, 1, 1, 1, 5, 5, 9, 1, 5, 9   ],   [ 1, 1, 9, 1, 1, 5, 9, 1, 5, 9   ],   [ 1, 9, 9, 9, 1, 5, 9, 1, 5, 9   ],   [ 1, 1, 9, 1, 1, 5, 9, 1, 5, 9   ],   [ 5, 1, 1, 1, 5, 5, 9, 1, 5, 9   ],   [ 5, 5, 5, 5, 5, 9, 9, 1, 5, 9   ],   [ 9, 9, 9, 9, 9, 9, 1, 1, 5, 9   ],   [ 1, 1, 1, 1, 1, 1, 1, 5, 5, 9   ],   [ 5, 5, 5, 5, 5, 5, 5, 5, 9, 9   ],   [ 9, 9, 9, 9, 9, 9, 9, 9, 9, 1   ] ]]]&gt;&lt;/expected&gt;&lt;results&gt;&lt;![CDATA[[   [ 5, 1, 1, 1, 5, 5, 9, 1, 5, 9   ],   [ 1, 1, 9, 1, 1, 5, 9, 1, 5, 9   ],   [ 1, 9, 9, 9, 1, 5, 9, 1, 5, 9   ],   [ 1, 1, 9, 1, 1, 5, 9, 1, 5, 9   ],   [ 5, 1, 1, 1, 5, 5, 9, 1, 5, 9   ],   [ 5, 5, 5, 5, 5, 9, 9, 1, 5, 9   ],   [ 9, 9, 9, 9, 9, 9, 1, 1, 5, 9   ],   [ 1, 1, 1, 1, 1, 1, 1, 5, 5, 9   ],   [ 5, 5, 5, 5, 5, 5, 5, 5, 9, 9   ],   [ 9, 9, 9, 9, 9, 9, 9, 9, 9, 1   ] ]]]&gt;&lt;/results&gt;&lt;/xml&gt; </t>
  </si>
  <si>
    <t>https://github.com/fchollet/ARC-AGI/blob/master/data/evaluation/3a301edc.json</t>
  </si>
  <si>
    <t xml:space="preserve">&lt;xml&gt;&lt;summary&gt;&lt;![CDATA[Output failed to match]]&gt;&lt;/summary&gt;&lt;expected&gt;&lt;![CDATA[[   [ 0, 0, 0, 0, 0, 0, 0, 0, 0, 0, 0, 0, 0, 0, 0, 0, 0, 0, 0, 0, 0   ],   [ 0, 0, 0, 0, 0, 0, 0, 0, 0, 0, 0, 0, 0, 0, 0, 0, 0, 0, 0, 0, 0   ],   [ 0, 8, 8, 8, 8, 8, 8, 8, 8, 8, 8, 8, 8, 8, 8, 0, 0, 0, 0, 0, 0   ],   [ 0, 8, 8, 8, 8, 8, 8, 8, 8, 8, 8, 8, 8, 8, 8, 0, 0, 0, 0, 0, 0   ],   [ 0, 8, 8, 8, 8, 8, 8, 8, 8, 8, 8, 8, 8, 8, 8, 0, 0, 0, 0, 0, 0   ],   [ 0, 8, 8, 8, 8, 8, 8, 8, 8, 8, 8, 8, 8, 8, 8, 0, 0, 0, 0, 0, 0   ],   [ 0, 8, 8, 8, 8, 3, 3, 3, 3, 3, 3, 8, 8, 8, 8, 0, 0, 0, 0, 0, 0   ],   [ 0, 8, 8, 8, 8, 3, 8, 8, 8, 8, 3, 8, 8, 8, 8, 0, 0, 0, 0, 0, 0   ],   [ 0, 8, 8, 8, 8, 3, 8, 8, 8, 8, 3, 8, 8, 8, 8, 0, 0, 0, 0, 0, 0   ],   [ 0, 8, 8, 8, 8, 3, 8, 8, 8, 8, 3, 8, 8, 8, 8, 0, 0, 0, 0, 0, 0   ],   [ 0, 8, 8, 8, 8, 3, 8, 8, 8, 8, 3, 8, 8, 8, 8, 0, 0, 0, 0, 0, 0   ],   [ 0, 8, 8, 8, 8, 3, 3, 3, 3, 3, 3, 8, 8, 8, 8, 0, 0, 0, 0, 0, 0   ],   [ 0, 8, 8, 8, 8, 8, 8, 8, 8, 8, 8, 8, 8, 8, 8, 0, 0, 0, 0, 0, 0   ],   [ 0, 8, 8, 8, 8, 8, 8, 8, 8, 8, 8, 8, 8, 8, 8, 0, 0, 0, 0, 0, 0   ],   [ 0, 8, 8, 8, 8, 8, 8, 8, 8, 8, 8, 8, 8, 8, 8, 0, 0, 0, 0, 0, 0   ],   [ 0, 8, 8, 8, 8, 8, 8, 8, 8, 8, 8, 8, 8, 8, 8, 0, 0, 0, 0, 0, 0   ],   [ 0, 0, 0, 0, 0, 0, 0, 0, 0, 0, 0, 0, 0, 0, 0, 0, 0, 0, 0, 0, 0   ],   [ 0, 0, 0, 0, 0, 0, 0, 0, 0, 0, 0, 0, 0, 0, 0, 0, 0, 0, 0, 0, 0   ],   [ 0, 0, 0, 0, 0, 0, 0, 0, 0, 0, 0, 0, 0, 0, 0, 0, 0, 0, 0, 0, 0   ],   [ 0, 0, 0, 0, 0, 0, 0, 0, 0, 0, 0, 0, 0, 0, 0, 0, 0, 0, 0, 0, 0   ],   [ 0, 0, 0, 0, 0, 0, 0, 0, 0, 0, 0, 0, 0, 0, 0, 0, 0, 0, 0, 0, 0   ] ]]]&gt;&lt;/expected&gt;&lt;results&gt;&lt;![CDATA[[   [ 0, 0, 0, 0, 0, 0, 0, 0, 0, 0, 0, 0, 0, 0, 0, 0, 0, 0, 0, 0, 0   ],   [ 0, 0, 0, 0, 0, 0, 0, 0, 0, 0, 0, 0, 0, 0, 0, 0, 0, 0, 0, 0, 0   ],   [ 0, 8, 8, 8, 8, 8, 8, 8, 8, 8, 8, 8, 8, 8, 8, 0, 0, 0, 0, 0, 0   ],   [ 0, 8, 8, 8, 8, 8, 8, 8, 8, 8, 8, 8, 8, 8, 8, 0, 0, 0, 0, 0, 0   ],   [ 0, 8, 8, 8, 8, 8, 8, 8, 8, 8, 8, 8, 8, 8, 8, 0, 0, 0, 0, 0, 0   ],   [ 0, 8, 8, 8, 8, 8, 8, 8, 8, 8, 8, 8, 8, 8, 8, 0, 0, 0, 0, 0, 0   ],   [ 0, 8, 8, 8, 8, 3, 3, 3, 3, 3, 3, 8, 8, 8, 8, 0, 0, 0, 0, 0, 0   ],   [ 0, 8, 8, 8, 8, 3, 8, 8, 8, 8, 3, 8, 8, 8, 8, 0, 0, 0, 0, 0, 0   ],   [ 0, 8, 8, 8, 8, 3, 8, 8, 8, 8, 3, 8, 8, 8, 8, 0, 0, 0, 0, 0, 0   ],   [ 0, 8, 8, 8, 8, 3, 8, 8, 8, 8, 3, 8, 8, 8, 8, 0, 0, 0, 0, 0, 0   ],   [ 0, 8, 8, 8, 8, 3, 8, 8, 8, 8, 3, 8, 8, 8, 8, 0, 0, 0, 0, 0, 0   ],   [ 0, 8, 8, 8, 8, 3, 3, 3, 3, 3, 3, 8, 8, 8, 8, 0, 0, 0, 0, 0, 0   ],   [ 0, 8, 8, 8, 8, 8, 8, 8, 8, 8, 8, 8, 8, 8, 8, 0, 0, 0, 0, 0, 0   ],   [ 0, 8, 8, 8, 8, 8, 8, 8, 8, 8, 8, 8, 8, 8, 8, 0, 0, 0, 0, 0, 0   ],   [ 0, 8, 8, 8, 8, 8, 8, 8, 8, 8, 8, 8, 8, 8, 8, 0, 0, 0, 0, 0, 0   ],   [ 0, 8, 8, 8, 8, 8, 8, 8, 8, 8, 8, 8, 8, 8, 8, 0, 0, 0, 0, 0, 0   ],   [ 0, 8, 8, 8, 8, 8, 8, 8, 8, 8, 8, 8, 8, 8, 8, 0, 0, 0, 0, 0, 0   ],   [ 0, 0, 0, 0, 0, 0, 0, 0, 0, 0, 0, 0, 0, 0, 0, 0, 0, 0, 0, 0, 0   ],   [ 0, 0, 0, 0, 0, 0, 0, 0, 0, 0, 0, 0, 0, 0, 0, 0, 0, 0, 0, 0, 0   ],   [ 0, 0, 0, 0, 0, 0, 0, 0, 0, 0, 0, 0, 0, 0, 0, 0, 0, 0, 0, 0, 0   ],   [ 0, 0, 0, 0, 0, 0, 0, 0, 0, 0, 0, 0, 0, 0, 0, 0, 0, 0, 0, 0, 0   ],   [ 0, 0, 0, 0, 0, 0, 0, 0, 0, 0, 0, 0, 0, 0, 0, 0, 0, 0, 0, 0, 0   ] ]]]&gt;&lt;/results&gt;&lt;/xml&gt; </t>
  </si>
  <si>
    <t>https://github.com/fchollet/ARC-AGI/blob/master/data/evaluation/3b4c2228.json</t>
  </si>
  <si>
    <t xml:space="preserve">&lt;xml&gt;&lt;summary&gt;&lt;![CDATA[Sucess]]&gt;&lt;/summary&gt;&lt;expected&gt;&lt;![CDATA[[   [ 1, 0, 0   ],   [ 0, 1, 0   ],   [ 0, 0, 0   ] ]]]&gt;&lt;/expected&gt;&lt;results&gt;&lt;![CDATA[[   [ 1, 0, 0   ],   [ 0, 1, 0   ],   [ 0, 0, 0   ] ]]]&gt;&lt;/results&gt;&lt;/xml&gt; </t>
  </si>
  <si>
    <t>https://github.com/fchollet/ARC-AGI/blob/master/data/evaluation/3d31c5b3.json</t>
  </si>
  <si>
    <t>https://github.com/fchollet/ARC-AGI/blob/master/data/evaluation/3ed85e70.json</t>
  </si>
  <si>
    <t xml:space="preserve">&lt;xml&gt;&lt;summary&gt;&lt;![CDATA[Sucess]]&gt;&lt;/summary&gt;&lt;expected&gt;&lt;![CDATA[[   [ 0, 0, 0, 0, 0, 0, 0, 0, 0, 0, 0, 0, 0, 0, 0, 0, 0, 0, 0, 0, 0, 0, 0, 0, 0, 0, 0, 0, 0, 0   ],   [ 0, 0, 8, 8, 0, 0, 0, 0, 0, 0, 0, 0, 0, 0, 0, 0, 0, 0, 0, 0, 0, 0, 0, 0, 0, 0, 0, 0, 0, 0   ],   [ 0, 0, 8, 2, 2, 0, 0, 0, 0, 0, 0, 0, 0, 0, 1, 1, 1, 0, 0, 0, 0, 0, 0, 0, 0, 0, 0, 0, 0, 0   ],   [ 0, 0, 0, 2, 2, 8, 0, 0, 0, 0, 0, 0, 0, 0, 1, 6, 1, 0, 0, 0, 0, 0, 1, 4, 0, 0, 0, 0, 0, 0   ],   [ 0, 0, 0, 0, 8, 8, 0, 0, 0, 0, 0, 0, 0, 0, 1, 1, 1, 0, 0, 0, 0, 0, 4, 1, 0, 0, 0, 0, 0, 0   ],   [ 0, 0, 0, 0, 0, 0, 0, 0, 0, 0, 0, 0, 0, 0, 0, 0, 0, 0, 0, 0, 0, 0, 0, 0, 0, 0, 0, 0, 0, 0   ],   [ 0, 0, 0, 0, 0, 0, 0, 0, 0, 0, 0, 0, 0, 0, 0, 0, 0, 0, 0, 0, 0, 0, 0, 0, 0, 0, 1, 4, 0, 0   ],   [ 0, 0, 0, 0, 0, 0, 0, 0, 0, 6, 6, 0, 0, 0, 0, 0, 0, 0, 0, 0, 0, 0, 0, 0, 0, 0, 4, 1, 0, 0   ],   [ 0, 0, 0, 0, 0, 0, 0, 0, 0, 6, 6, 0, 0, 0, 0, 0, 0, 0, 0, 8, 8, 8, 0, 0, 0, 0, 0, 0, 0, 0   ],   [ 0, 0, 0, 0, 0, 0, 0, 0, 0, 0, 0, 0, 0, 0, 0, 0, 0, 0, 0, 8, 8, 8, 0, 0, 0, 0, 0, 0, 0, 0   ],   [ 0, 0, 0, 0, 1, 1, 1, 0, 0, 0, 0, 0, 0, 0, 0, 0, 0, 0, 0, 8, 8, 8, 0, 0, 0, 0, 0, 0, 0, 0   ],   [ 0, 0, 0, 0, 1, 6, 1, 0, 0, 0, 0, 0, 0, 0, 0, 0, 0, 0, 0, 0, 0, 0, 0, 0, 0, 0, 0, 0, 0, 0   ],   [ 0, 0, 0, 0, 1, 1, 1, 0, 0, 0, 0, 0, 0, 0, 0, 0, 0, 0, 0, 0, 0, 0, 0, 0, 1, 1, 1, 0, 0, 0   ],   [ 0, 0, 0, 0, 0, 0, 0, 0, 0, 0, 0, 0, 0, 0, 8, 8, 0, 0, 0, 0, 0, 0, 0, 0, 1, 6, 1, 0, 0, 0   ],   [ 0, 0, 0, 0, 0, 0, 0, 0, 0, 0, 0, 0, 0, 0, 8, 2, 2, 0, 0, 0, 0, 0, 0, 0, 1, 1, 1, 0, 0, 0   ],   [ 0, 0, 0, 0, 0, 0, 0, 0, 0, 0, 0, 0, 0, 0, 0, 2, 2, 8, 0, 0, 0, 0, 0, 0, 0, 0, 0, 0, 0, 0   ],   [ 0, 0, 0, 0, 0, 0, 0, 0, 0, 0, 0, 0, 0, 0, 0, 0, 8, 8, 0, 0, 0, 0, 0, 0, 0, 0, 0, 0, 0, 0   ],   [ 0, 0, 0, 0, 0, 0, 0, 0, 0, 0, 0, 0, 0, 0, 0, 0, 0, 0, 0, 0, 0, 0, 0, 0, 0, 0, 0, 0, 0, 0   ],   [ 0, 0, 0, 0, 0, 7, 0, 0, 0, 0, 0, 0, 0, 0, 0, 0, 0, 0, 0, 0, 0, 0, 6, 6, 0, 0, 0, 0, 0, 0   ],   [ 0, 0, 0, 0, 0, 0, 0, 0, 0, 0, 0, 0, 0, 0, 0, 0, 0, 0, 0, 0, 0, 0, 6, 6, 0, 0, 0, 0, 0, 0   ],   [ 0, 0, 0, 0, 0, 0, 0, 0, 0, 0, 0, 0, 0, 0, 0, 0, 0, 0, 0, 0, 0, 0, 0, 0, 0, 0, 0, 0, 0, 0   ],   [ 0, 0, 0, 0, 0, 0, 0, 0, 0, 0, 0, 0, 0, 0, 0, 0, 0, 0, 0, 0, 0, 0, 0, 0, 0, 0, 0, 0, 0, 0   ],   [ 3, 3, 3, 3, 3, 3, 3, 3, 3, 3, 3, 3, 3, 3, 3, 3, 3, 3, 3, 3, 3, 3, 3, 3, 3, 3, 3, 3, 3, 3   ],   [ 3, 3, 3, 8, 8, 3, 3, 3, 3, 3, 3, 3, 3, 3, 3, 3, 3, 3, 3, 3, 3, 3, 3, 3, 3, 3, 3, 3, 3, 3   ],   [ 3, 3, 3, 8, 2, 2, 3, 3, 3, 3, 3, 3, 1, 1, 1, 3, 3, 3, 3, 3, 3, 3, 3, 3, 3, 3, 3, 3, 3, 3   ],   [ 3, 3, 3, 3, 2, 2, 8, 3, 3, 3, 3, 3, 1, 6, 1, 3, 3, 3, 3, 3, 3, 3, 1, 4, 3, 3, 3, 3, 3, 3   ],   [ 3, 3, 3, 3, 3, 8, 8, 3, 3, 3, 3, 3, 1, 1, 1, 3, 3, 3, 3, 3, 3, 3, 4, 1, 3, 3, 3, 3, 3, 3   ],   [ 3, 3, 3, 3, 3, 3, 3, 3, 3, 3, 3, 3, 3, 3, 3, 3, 3, 3, 3, 3, 3, 3, 3, 3, 3, 3, 3, 3, 3, 3   ],   [ 3, 3, 3, 3, 3, 3, 3, 3, 3, 3, 3, 3, 3, 3, 3, 3, 3, 3, 3, 3, 3, 3, 3, 3, 3, 3, 3, 3, 3, 3   ],   [ 3, 3, 3, 3, 3, 3, 3, 3, 3, 3, 3, 3, 3, 3, 3, 3, 3, 3, 3, 3, 3, 3, 3, 3, 3, 3, 3, 3, 3, 3   ] ]]]&gt;&lt;/expected&gt;&lt;results&gt;&lt;![CDATA[[   [ 0, 0, 0, 0, 0, 0, 0, 0, 0, 0, 0, 0, 0, 0, 0, 0, 0, 0, 0, 0, 0, 0, 0, 0, 0, 0, 0, 0, 0, 0   ],   [ 0, 0, 8, 8, 0, 0, 0, 0, 0, 0, 0, 0, 0, 0, 0, 0, 0, 0, 0, 0, 0, 0, 0, 0, 0, 0, 0, 0, 0, 0   ],   [ 0, 0, 8, 2, 2, 0, 0, 0, 0, 0, 0, 0, 0, 0, 1, 1, 1, 0, 0, 0, 0, 0, 0, 0, 0, 0, 0, 0, 0, 0   ],   [ 0, 0, 0, 2, 2, 8, 0, 0, 0, 0, 0, 0, 0, 0, 1, 6, 1, 0, 0, 0, 0, 0, 1, 4, 0, 0, 0, 0, 0, 0   ],   [ 0, 0, 0, 0, 8, 8, 0, 0, 0, 0, 0, 0, 0, 0, 1, 1, 1, 0, 0, 0, 0, 0, 4, 1, 0, 0, 0, 0, 0, 0   ],   [ 0, 0, 0, 0, 0, 0, 0, 0, 0, 0, 0, 0, 0, 0, 0, 0, 0, 0, 0, 0, 0, 0, 0, 0, 0, 0, 0, 0, 0, 0   ],   [ 0, 0, 0, 0, 0, 0, 0, 0, 0, 0, 0, 0, 0, 0, 0, 0, 0, 0, 0, 0, 0, 0, 0, 0, 0, 0, 1, 4, 0, 0   ],   [ 0, 0, 0, 0, 0, 0, 0, 0, 0, 6, 6, 0, 0, 0, 0, 0, 0, 0, 0, 0, 0, 0, 0, 0, 0, 0, 4, 1, 0, 0   ],   [ 0, 0, 0, 0, 0, 0, 0, 0, 0, 6, 6, 0, 0, 0, 0, 0, 0, 0, 0, 8, 8, 8, 0, 0, 0, 0, 0, 0, 0, 0   ],   [ 0, 0, 0, 0, 0, 0, 0, 0, 0, 0, 0, 0, 0, 0, 0, 0, 0, 0, 0, 8, 8, 8, 0, 0, 0, 0, 0, 0, 0, 0   ],   [ 0, 0, 0, 0, 1, 1, 1, 0, 0, 0, 0, 0, 0, 0, 0, 0, 0, 0, 0, 8, 8, 8, 0, 0, 0, 0, 0, 0, 0, 0   ],   [ 0, 0, 0, 0, 1, 6, 1, 0, 0, 0, 0, 0, 0, 0, 0, 0, 0, 0, 0, 0, 0, 0, 0, 0, 0, 0, 0, 0, 0, 0   ],   [ 0, 0, 0, 0, 1, 1, 1, 0, 0, 0, 0, 0, 0, 0, 0, 0, 0, 0, 0, 0, 0, 0, 0, 0, 1, 1, 1, 0, 0, 0   ],   [ 0, 0, 0, 0, 0, 0, 0, 0, 0, 0, 0, 0, 0, 0, 8, 8, 0, 0, 0, 0, 0, 0, 0, 0, 1, 6, 1, 0, 0, 0   ],   [ 0, 0, 0, 0, 0, 0, 0, 0, 0, 0, 0, 0, 0, 0, 8, 2, 2, 0, 0, 0, 0, 0, 0, 0, 1, 1, 1, 0, 0, 0   ],   [ 0, 0, 0, 0, 0, 0, 0, 0, 0, 0, 0, 0, 0, 0, 0, 2, 2, 8, 0, 0, 0, 0, 0, 0, 0, 0, 0, 0, 0, 0   ],   [ 0, 0, 0, 0, 0, 0, 0, 0, 0, 0, 0, 0, 0, 0, 0, 0, 8, 8, 0, 0, 0, 0, 0, 0, 0, 0, 0, 0, 0, 0   ],   [ 0, 0, 0, 0, 0, 0, 0, 0, 0, 0, 0, 0, 0, 0, 0, 0, 0, 0, 0, 0, 0, 0, 0, 0, 0, 0, 0, 0, 0, 0   ],   [ 0, 0, 0, 0, 0, 7, 0, 0, 0, 0, 0, 0, 0, 0, 0, 0, 0, 0, 0, 0, 0, 0, 6, 6, 0, 0, 0, 0, 0, 0   ],   [ 0, 0, 0, 0, 0, 0, 0, 0, 0, 0, 0, 0, 0, 0, 0, 0, 0, 0, 0, 0, 0, 0, 6, 6, 0, 0, 0, 0, 0, 0   ],   [ 0, 0, 0, 0, 0, 0, 0, 0, 0, 0, 0, 0, 0, 0, 0, 0, 0, 0, 0, 0, 0, 0, 0, 0, 0, 0, 0, 0, 0, 0   ],   [ 0, 0, 0, 0, 0, 0, 0, 0, 0, 0, 0, 0, 0, 0, 0, 0, 0, 0, 0, 0, 0, 0, 0, 0, 0, 0, 0, 0, 0, 0   ],   [ 3, 3, 3, 3, 3, 3, 3, 3, 3, 3, 3, 3, 3, 3, 3, 3, 3, 3, 3, 3, 3, 3, 3, 3, 3, 3, 3, 3, 3, 3   ],   [ 3, 3, 3, 8, 8, 3, 3, 3, 3, 3, 3, 3, 3, 3, 3, 3, 3, 3, 3, 3, 3, 3, 3, 3, 3, 3, 3, 3, 3, 3   ],   [ 3, 3, 3, 8, 2, 2, 3, 3, 3, 3, 3, 3, 1, 1, 1, 3, 3, 3, 3, 3, 3, 3, 3, 3, 3, 3, 3, 3, 3, 3   ],   [ 3, 3, 3, 3, 2, 2, 8, 3, 3, 3, 3, 3, 1, 6, 1, 3, 3, 3, 3, 3, 3, 3, 1, 4, 3, 3, 3, 3, 3, 3   ],   [ 3, 3, 3, 3, 3, 8, 8, 3, 3, 3, 3, 3, 1, 1, 1, 3, 3, 3, 3, 3, 3, 3, 4, 1, 3, 3, 3, 3, 3, 3   ],   [ 3, 3, 3, 3, 3, 3, 3, 3, 3, 3, 3, 3, 3, 3, 3, 3, 3, 3, 3, 3, 3, 3, 3, 3, 3, 3, 3, 3, 3, 3   ],   [ 3, 3, 3, 3, 3, 3, 3, 3, 3, 3, 3, 3, 3, 3, 3, 3, 3, 3, 3, 3, 3, 3, 3, 3, 3, 3, 3, 3, 3, 3   ],   [ 3, 3, 3, 3, 3, 3, 3, 3, 3, 3, 3, 3, 3, 3, 3, 3, 3, 3, 3, 3, 3, 3, 3, 3, 3, 3, 3, 3, 3, 3   ] ]]]&gt;&lt;/results&gt;&lt;/xml&gt; </t>
  </si>
  <si>
    <t>https://github.com/fchollet/ARC-AGI/blob/master/data/evaluation/3ee1011a.json</t>
  </si>
  <si>
    <t xml:space="preserve">&lt;xml&gt;&lt;summary&gt;&lt;![CDATA[Sucess]]&gt;&lt;/summary&gt;&lt;expected&gt;&lt;![CDATA[[   [ 8, 8, 8, 8, 8, 8, 8   ],   [ 8, 6, 6, 6, 6, 6, 8   ],   [ 8, 6, 7, 7, 7, 6, 8   ],   [ 8, 6, 7, 3, 7, 6, 8   ],   [ 8, 6, 7, 7, 7, 6, 8   ],   [ 8, 6, 6, 6, 6, 6, 8   ],   [ 8, 8, 8, 8, 8, 8, 8   ] ]]]&gt;&lt;/expected&gt;&lt;results&gt;&lt;![CDATA[[   [ 8, 8, 8, 8, 8, 8, 8   ],   [ 8, 6, 6, 6, 6, 6, 8   ],   [ 8, 6, 7, 7, 7, 6, 8   ],   [ 8, 6, 7, 3, 7, 6, 8   ],   [ 8, 6, 7, 7, 7, 6, 8   ],   [ 8, 6, 6, 6, 6, 6, 8   ],   [ 8, 8, 8, 8, 8, 8, 8   ] ]]]&gt;&lt;/results&gt;&lt;/xml&gt; </t>
  </si>
  <si>
    <t>https://github.com/fchollet/ARC-AGI/blob/master/data/evaluation/3f23242b.json</t>
  </si>
  <si>
    <t xml:space="preserve">&lt;xml&gt;&lt;summary&gt;&lt;![CDATA[Sucess]]&gt;&lt;/summary&gt;&lt;expected&gt;&lt;![CDATA[[   [ 0, 0, 0, 0, 0, 0, 0, 0, 0, 0, 0, 0, 0, 0, 0, 0, 0, 0, 0   ],   [ 0, 0, 5, 5, 5, 5, 5, 0, 0, 0, 0, 0, 0, 0, 0, 0, 0, 0, 0   ],   [ 0, 0, 2, 0, 5, 0, 2, 0, 0, 0, 0, 0, 0, 0, 0, 0, 0, 0, 0   ],   [ 0, 0, 2, 0, 3, 0, 2, 0, 0, 0, 0, 0, 0, 0, 0, 0, 0, 0, 0   ],   [ 0, 0, 2, 0, 0, 0, 2, 0, 0, 0, 0, 0, 0, 0, 0, 0, 0, 0, 0   ],   [ 2, 2, 8, 8, 8, 8, 8, 2, 2, 2, 2, 2, 2, 2, 2, 2, 2, 2, 2   ],   [ 0, 0, 0, 0, 0, 0, 0, 0, 0, 5, 5, 5, 5, 5, 0, 0, 0, 0, 0   ],   [ 0, 0, 0, 0, 0, 0, 0, 0, 0, 2, 0, 5, 0, 2, 0, 0, 0, 0, 0   ],   [ 0, 0, 0, 0, 0, 0, 0, 0, 0, 2, 0, 3, 0, 2, 0, 0, 0, 0, 0   ],   [ 0, 0, 0, 0, 0, 0, 0, 0, 0, 2, 0, 0, 0, 2, 0, 0, 0, 0, 0   ],   [ 2, 2, 2, 2, 2, 2, 2, 2, 2, 8, 8, 8, 8, 8, 2, 2, 2, 2, 2   ],   [ 0, 0, 0, 0, 5, 5, 5, 5, 5, 0, 0, 0, 0, 0, 0, 0, 0, 0, 0   ],   [ 0, 0, 0, 0, 2, 0, 5, 0, 2, 0, 0, 0, 0, 0, 0, 0, 0, 0, 0   ],   [ 0, 0, 0, 0, 2, 0, 3, 0, 2, 0, 0, 0, 0, 0, 0, 0, 0, 0, 0   ],   [ 0, 0, 0, 0, 2, 0, 0, 0, 2, 0, 0, 0, 0, 0, 0, 0, 0, 0, 0   ],   [ 2, 2, 2, 2, 8, 8, 8, 8, 8, 2, 2, 2, 2, 2, 2, 2, 2, 2, 2   ],   [ 0, 0, 0, 0, 0, 0, 0, 0, 0, 0, 0, 0, 0, 0, 0, 0, 0, 0, 0   ] ]]]&gt;&lt;/expected&gt;&lt;results&gt;&lt;![CDATA[[   [ 0, 0, 0, 0, 0, 0, 0, 0, 0, 0, 0, 0, 0, 0, 0, 0, 0, 0, 0   ],   [ 0, 0, 5, 5, 5, 5, 5, 0, 0, 0, 0, 0, 0, 0, 0, 0, 0, 0, 0   ],   [ 0, 0, 2, 0, 5, 0, 2, 0, 0, 0, 0, 0, 0, 0, 0, 0, 0, 0, 0   ],   [ 0, 0, 2, 0, 3, 0, 2, 0, 0, 0, 0, 0, 0, 0, 0, 0, 0, 0, 0   ],   [ 0, 0, 2, 0, 0, 0, 2, 0, 0, 0, 0, 0, 0, 0, 0, 0, 0, 0, 0   ],   [ 2, 2, 8, 8, 8, 8, 8, 2, 2, 2, 2, 2, 2, 2, 2, 2, 2, 2, 2   ],   [ 0, 0, 0, 0, 0, 0, 0, 0, 0, 5, 5, 5, 5, 5, 0, 0, 0, 0, 0   ],   [ 0, 0, 0, 0, 0, 0, 0, 0, 0, 2, 0, 5, 0, 2, 0, 0, 0, 0, 0   ],   [ 0, 0, 0, 0, 0, 0, 0, 0, 0, 2, 0, 3, 0, 2, 0, 0, 0, 0, 0   ],   [ 0, 0, 0, 0, 0, 0, 0, 0, 0, 2, 0, 0, 0, 2, 0, 0, 0, 0, 0   ],   [ 2, 2, 2, 2, 2, 2, 2, 2, 2, 8, 8, 8, 8, 8, 2, 2, 2, 2, 2   ],   [ 0, 0, 0, 0, 5, 5, 5, 5, 5, 0, 0, 0, 0, 0, 0, 0, 0, 0, 0   ],   [ 0, 0, 0, 0, 2, 0, 5, 0, 2, 0, 0, 0, 0, 0, 0, 0, 0, 0, 0   ],   [ 0, 0, 0, 0, 2, 0, 3, 0, 2, 0, 0, 0, 0, 0, 0, 0, 0, 0, 0   ],   [ 0, 0, 0, 0, 2, 0, 0, 0, 2, 0, 0, 0, 0, 0, 0, 0, 0, 0, 0   ],   [ 2, 2, 2, 2, 8, 8, 8, 8, 8, 2, 2, 2, 2, 2, 2, 2, 2, 2, 2   ],   [ 0, 0, 0, 0, 0, 0, 0, 0, 0, 0, 0, 0, 0, 0, 0, 0, 0, 0, 0   ] ]]]&gt;&lt;/results&gt;&lt;/xml&gt; </t>
  </si>
  <si>
    <t>https://github.com/fchollet/ARC-AGI/blob/master/data/evaluation/40f6cd08.json</t>
  </si>
  <si>
    <t>https://github.com/fchollet/ARC-AGI/blob/master/data/evaluation/414297c0.json</t>
  </si>
  <si>
    <t xml:space="preserve">&lt;xml&gt;&lt;summary&gt;&lt;![CDATA[Sucess]]&gt;&lt;/summary&gt;&lt;expected&gt;&lt;![CDATA[[   [ 4, 4, 4, 4, 4, 4, 4, 4, 4, 4, 4, 4, 4, 4, 4   ],   [ 4, 4, 4, 2, 4, 4, 4, 4, 4, 4, 4, 4, 4, 4, 4   ],   [ 4, 4, 2, 1, 2, 4, 4, 4, 4, 4, 4, 2, 7, 2, 4   ],   [ 4, 4, 4, 2, 4, 4, 4, 4, 4, 4, 4, 2, 2, 4, 4   ],   [ 4, 4, 4, 4, 4, 4, 4, 4, 2, 2, 4, 4, 4, 4, 4   ],   [ 4, 4, 4, 4, 4, 4, 4, 4, 2, 6, 4, 4, 4, 4, 4   ],   [ 4, 2, 2, 4, 4, 4, 4, 4, 4, 4, 2, 4, 2, 2, 4   ],   [ 2, 3, 2, 4, 4, 4, 4, 4, 4, 4, 4, 4, 4, 8, 2   ],   [ 2, 2, 4, 4, 4, 4, 4, 4, 4, 4, 4, 4, 4, 2, 2   ] ]]]&gt;&lt;/expected&gt;&lt;results&gt;&lt;![CDATA[[   [ 4, 4, 4, 4, 4, 4, 4, 4, 4, 4, 4, 4, 4, 4, 4   ],   [ 4, 4, 4, 2, 4, 4, 4, 4, 4, 4, 4, 4, 4, 4, 4   ],   [ 4, 4, 2, 1, 2, 4, 4, 4, 4, 4, 4, 2, 7, 2, 4   ],   [ 4, 4, 4, 2, 4, 4, 4, 4, 4, 4, 4, 2, 2, 4, 4   ],   [ 4, 4, 4, 4, 4, 4, 4, 4, 2, 2, 4, 4, 4, 4, 4   ],   [ 4, 4, 4, 4, 4, 4, 4, 4, 2, 6, 4, 4, 4, 4, 4   ],   [ 4, 2, 2, 4, 4, 4, 4, 4, 4, 4, 2, 4, 2, 2, 4   ],   [ 2, 3, 2, 4, 4, 4, 4, 4, 4, 4, 4, 4, 4, 8, 2   ],   [ 2, 2, 4, 4, 4, 4, 4, 4, 4, 4, 4, 4, 4, 2, 2   ] ]]]&gt;&lt;/results&gt;&lt;/xml&gt; </t>
  </si>
  <si>
    <t>https://github.com/fchollet/ARC-AGI/blob/master/data/evaluation/423a55dc.json</t>
  </si>
  <si>
    <t xml:space="preserve">&lt;xml&gt;&lt;summary&gt;&lt;![CDATA[Sucess]]&gt;&lt;/summary&gt;&lt;expected&gt;&lt;![CDATA[[   [ 0, 0, 0, 0, 0, 0, 0, 0, 0, 0, 0, 0, 0   ],   [ 0, 0, 0, 0, 0, 0, 0, 0, 0, 0, 0, 0, 0   ],   [ 0, 0, 0, 0, 0, 0, 0, 0, 0, 0, 0, 0, 0   ],   [ 7, 7, 7, 0, 0, 0, 0, 0, 0, 0, 0, 0, 0   ],   [ 7, 7, 0, 7, 0, 0, 0, 0, 0, 0, 0, 0, 0   ],   [ 7, 0, 0, 0, 7, 0, 0, 0, 0, 0, 0, 0, 0   ],   [ 0, 7, 7, 0, 0, 7, 0, 0, 0, 0, 0, 0, 0   ],   [ 0, 0, 0, 7, 0, 0, 7, 7, 0, 0, 0, 0, 0   ],   [ 0, 0, 0, 0, 7, 0, 0, 0, 7, 0, 0, 0, 0   ],   [ 0, 0, 0, 0, 0, 7, 7, 7, 7, 7, 0, 0, 0   ],   [ 0, 0, 0, 0, 0, 0, 0, 0, 0, 0, 0, 0, 0   ] ]]]&gt;&lt;/expected&gt;&lt;results&gt;&lt;![CDATA[[   [ 0, 0, 0, 0, 0, 0, 0, 0, 0, 0, 0, 0, 0   ],   [ 0, 0, 0, 0, 0, 0, 0, 0, 0, 0, 0, 0, 0   ],   [ 0, 0, 0, 0, 0, 0, 0, 0, 0, 0, 0, 0, 0   ],   [ 7, 7, 7, 0, 0, 0, 0, 0, 0, 0, 0, 0, 0   ],   [ 7, 7, 0, 7, 0, 0, 0, 0, 0, 0, 0, 0, 0   ],   [ 7, 0, 0, 0, 7, 0, 0, 0, 0, 0, 0, 0, 0   ],   [ 0, 7, 7, 0, 0, 7, 0, 0, 0, 0, 0, 0, 0   ],   [ 0, 0, 0, 7, 0, 0, 7, 7, 0, 0, 0, 0, 0   ],   [ 0, 0, 0, 0, 7, 0, 0, 0, 7, 0, 0, 0, 0   ],   [ 0, 0, 0, 0, 0, 7, 7, 7, 7, 7, 0, 0, 0   ],   [ 0, 0, 0, 0, 0, 0, 0, 0, 0, 0, 0, 0, 0   ] ]]]&gt;&lt;/results&gt;&lt;/xml&gt; </t>
  </si>
  <si>
    <t>https://github.com/fchollet/ARC-AGI/blob/master/data/evaluation/42918530.json</t>
  </si>
  <si>
    <t xml:space="preserve">&lt;xml&gt;&lt;summary&gt;&lt;![CDATA[Sucess]]&gt;&lt;/summary&gt;&lt;expected&gt;&lt;![CDATA[[   [ 0, 0, 0, 0, 0, 0, 0, 0, 0, 0, 0, 0, 0, 0, 0, 0, 0, 0, 0, 0, 0, 0, 0, 0, 0   ],   [ 0, 1, 1, 1, 1, 1, 0, 8, 8, 8, 8, 8, 0, 3, 3, 3, 3, 3, 0, 7, 7, 7, 7, 7, 0   ],   [ 0, 1, 0, 0, 0, 1, 0, 8, 0, 0, 0, 8, 0, 3, 0, 0, 3, 3, 0, 7, 0, 7, 0, 7, 0   ],   [ 0, 1, 0, 0, 0, 1, 0, 8, 8, 8, 0, 8, 0, 3, 0, 3, 0, 3, 0, 7, 0, 7, 0, 7, 0   ],   [ 0, 1, 0, 0, 0, 1, 0, 8, 0, 8, 0, 8, 0, 3, 3, 0, 0, 3, 0, 7, 0, 7, 0, 7, 0   ],   [ 0, 1, 1, 1, 1, 1, 0, 8, 8, 8, 8, 8, 0, 3, 3, 3, 3, 3, 0, 7, 7, 7, 7, 7, 0   ],   [ 0, 0, 0, 0, 0, 0, 0, 0, 0, 0, 0, 0, 0, 0, 0, 0, 0, 0, 0, 0, 0, 0, 0, 0, 0   ],   [ 0, 6, 6, 6, 6, 6, 0, 2, 2, 2, 2, 2, 0, 1, 1, 1, 1, 1, 0, 2, 2, 2, 2, 2, 0   ],   [ 0, 6, 0, 6, 0, 6, 0, 2, 0, 2, 0, 2, 0, 1, 0, 0, 0, 1, 0, 2, 0, 2, 0, 2, 0   ],   [ 0, 6, 0, 6, 6, 6, 0, 2, 2, 2, 0, 2, 0, 1, 0, 0, 0, 1, 0, 2, 2, 2, 0, 2, 0   ],   [ 0, 6, 0, 0, 0, 6, 0, 2, 0, 2, 0, 2, 0, 1, 0, 0, 0, 1, 0, 2, 0, 2, 0, 2, 0   ],   [ 0, 6, 6, 6, 6, 6, 0, 2, 2, 2, 2, 2, 0, 1, 1, 1, 1, 1, 0, 2, 2, 2, 2, 2, 0   ],   [ 0, 0, 0, 0, 0, 0, 0, 0, 0, 0, 0, 0, 0, 0, 0, 0, 0, 0, 0, 0, 0, 0, 0, 0, 0   ],   [ 0, 8, 8, 8, 8, 8, 0, 4, 4, 4, 4, 4, 0, 3, 3, 3, 3, 3, 0, 2, 2, 2, 2, 2, 0   ],   [ 0, 8, 0, 0, 0, 8, 0, 4, 0, 0, 0, 4, 0, 3, 0, 0, 3, 3, 0, 2, 0, 2, 0, 2, 0   ],   [ 0, 8, 8, 8, 0, 8, 0, 4, 0, 0, 0, 4, 0, 3, 0, 3, 0, 3, 0, 2, 2, 2, 0, 2, 0   ],   [ 0, 8, 0, 8, 0, 8, 0, 4, 0, 0, 0, 4, 0, 3, 3, 0, 0, 3, 0, 2, 0, 2, 0, 2, 0   ],   [ 0, 8, 8, 8, 8, 8, 0, 4, 4, 4, 4, 4, 0, 3, 3, 3, 3, 3, 0, 2, 2, 2, 2, 2, 0   ],   [ 0, 0, 0, 0, 0, 0, 0, 0, 0, 0, 0, 0, 0, 0, 0, 0, 0, 0, 0, 0, 0, 0, 0, 0, 0   ],   [ 0, 2, 2, 2, 2, 2, 0, 8, 8, 8, 8, 8, 0, 2, 2, 2, 2, 2, 0, 6, 6, 6, 6, 6, 0   ],   [ 0, 2, 0, 2, 0, 2, 0, 8, 0, 0, 0, 8, 0, 2, 0, 2, 0, 2, 0, 6, 0, 6, 0, 6, 0   ],   [ 0, 2, 2, 2, 0, 2, 0, 8, 8, 8, 0, 8, 0, 2, 2, 2, 0, 2, 0, 6, 0, 6, 6, 6, 0   ],   [ 0, 2, 0, 2, 0, 2, 0, 8, 0, 8, 0, 8, 0, 2, 0, 2, 0, 2, 0, 6, 0, 0, 0, 6, 0   ],   [ 0, 2, 2, 2, 2, 2, 0, 8, 8, 8, 8, 8, 0, 2, 2, 2, 2, 2, 0, 6, 6, 6, 6, 6, 0   ],   [ 0, 0, 0, 0, 0, 0, 0, 0, 0, 0, 0, 0, 0, 0, 0, 0, 0, 0, 0, 0, 0, 0, 0, 0, 0   ] ]]]&gt;&lt;/expected&gt;&lt;results&gt;&lt;![CDATA[[   [ 0, 0, 0, 0, 0, 0, 0, 0, 0, 0, 0, 0, 0, 0, 0, 0, 0, 0, 0, 0, 0, 0, 0, 0, 0   ],   [ 0, 1, 1, 1, 1, 1, 0, 8, 8, 8, 8, 8, 0, 3, 3, 3, 3, 3, 0, 7, 7, 7, 7, 7, 0   ],   [ 0, 1, 0, 0, 0, 1, 0, 8, 0, 0, 0, 8, 0, 3, 0, 0, 3, 3, 0, 7, 0, 7, 0, 7, 0   ],   [ 0, 1, 0, 0, 0, 1, 0, 8, 8, 8, 0, 8, 0, 3, 0, 3, 0, 3, 0, 7, 0, 7, 0, 7, 0   ],   [ 0, 1, 0, 0, 0, 1, 0, 8, 0, 8, 0, 8, 0, 3, 3, 0, 0, 3, 0, 7, 0, 7, 0, 7, 0   ],   [ 0, 1, 1, 1, 1, 1, 0, 8, 8, 8, 8, 8, 0, 3, 3, 3, 3, 3, 0, 7, 7, 7, 7, 7, 0   ],   [ 0, 0, 0, 0, 0, 0, 0, 0, 0, 0, 0, 0, 0, 0, 0, 0, 0, 0, 0, 0, 0, 0, 0, 0, 0   ],   [ 0, 6, 6, 6, 6, 6, 0, 2, 2, 2, 2, 2, 0, 1, 1, 1, 1, 1, 0, 2, 2, 2, 2, 2, 0   ],   [ 0, 6, 0, 6, 0, 6, 0, 2, 0, 2, 0, 2, 0, 1, 0, 0, 0, 1, 0, 2, 0, 2, 0, 2, 0   ],   [ 0, 6, 0, 6, 6, 6, 0, 2, 2, 2, 0, 2, 0, 1, 0, 0, 0, 1, 0, 2, 2, 2, 0, 2, 0   ],   [ 0, 6, 0, 0, 0, 6, 0, 2, 0, 2, 0, 2, 0, 1, 0, 0, 0, 1, 0, 2, 0, 2, 0, 2, 0   ],   [ 0, 6, 6, 6, 6, 6, 0, 2, 2, 2, 2, 2, 0, 1, 1, 1, 1, 1, 0, 2, 2, 2, 2, 2, 0   ],   [ 0, 0, 0, 0, 0, 0, 0, 0, 0, 0, 0, 0, 0, 0, 0, 0, 0, 0, 0, 0, 0, 0, 0, 0, 0   ],   [ 0, 8, 8, 8, 8, 8, 0, 4, 4, 4, 4, 4, 0, 3, 3, 3, 3, 3, 0, 2, 2, 2, 2, 2, 0   ],   [ 0, 8, 0, 0, 0, 8, 0, 4, 0, 0, 0, 4, 0, 3, 0, 0, 3, 3, 0, 2, 0, 2, 0, 2, 0   ],   [ 0, 8, 8, 8, 0, 8, 0, 4, 0, 0, 0, 4, 0, 3, 0, 3, 0, 3, 0, 2, 2, 2, 0, 2, 0   ],   [ 0, 8, 0, 8, 0, 8, 0, 4, 0, 0, 0, 4, 0, 3, 3, 0, 0, 3, 0, 2, 0, 2, 0, 2, 0   ],   [ 0, 8, 8, 8, 8, 8, 0, 4, 4, 4, 4, 4, 0, 3, 3, 3, 3, 3, 0, 2, 2, 2, 2, 2, 0   ],   [ 0, 0, 0, 0, 0, 0, 0, 0, 0, 0, 0, 0, 0, 0, 0, 0, 0, 0, 0, 0, 0, 0, 0, 0, 0   ],   [ 0, 2, 2, 2, 2, 2, 0, 8, 8, 8, 8, 8, 0, 2, 2, 2, 2, 2, 0, 6, 6, 6, 6, 6, 0   ],   [ 0, 2, 0, 2, 0, 2, 0, 8, 0, 0, 0, 8, 0, 2, 0, 2, 0, 2, 0, 6, 0, 6, 0, 6, 0   ],   [ 0, 2, 2, 2, 0, 2, 0, 8, 8, 8, 0, 8, 0, 2, 2, 2, 0, 2, 0, 6, 0, 6, 6, 6, 0   ],   [ 0, 2, 0, 2, 0, 2, 0, 8, 0, 8, 0, 8, 0, 2, 0, 2, 0, 2, 0, 6, 0, 0, 0, 6, 0   ],   [ 0, 2, 2, 2, 2, 2, 0, 8, 8, 8, 8, 8, 0, 2, 2, 2, 2, 2, 0, 6, 6, 6, 6, 6, 0   ],   [ 0, 0, 0, 0, 0, 0, 0, 0, 0, 0, 0, 0, 0, 0, 0, 0, 0, 0, 0, 0, 0, 0, 0, 0, 0   ] ]]]&gt;&lt;/results&gt;&lt;/xml&gt; </t>
  </si>
  <si>
    <t>https://github.com/fchollet/ARC-AGI/blob/master/data/evaluation/42a15761.json</t>
  </si>
  <si>
    <t xml:space="preserve">&lt;xml&gt;&lt;summary&gt;&lt;![CDATA[Sucess]]&gt;&lt;/summary&gt;&lt;expected&gt;&lt;![CDATA[[   [ 2, 2, 2, 0, 2, 2, 2, 0, 2, 2, 2, 0, 2, 2, 2, 0, 2, 2, 2   ],   [ 2, 2, 2, 0, 2, 2, 2, 0, 2, 0, 2, 0, 2, 0, 2, 0, 2, 0, 2   ],   [ 2, 2, 2, 0, 2, 2, 2, 0, 2, 2, 2, 0, 2, 2, 2, 0, 2, 2, 2   ],   [ 2, 2, 2, 0, 2, 2, 2, 0, 2, 2, 2, 0, 2, 2, 2, 0, 2, 0, 2   ],   [ 2, 2, 2, 0, 2, 2, 2, 0, 2, 2, 2, 0, 2, 2, 2, 0, 2, 2, 2   ],   [ 2, 2, 2, 0, 2, 0, 2, 0, 2, 0, 2, 0, 2, 0, 2, 0, 2, 0, 2   ],   [ 2, 2, 2, 0, 2, 2, 2, 0, 2, 2, 2, 0, 2, 2, 2, 0, 2, 2, 2   ],   [ 2, 0, 2, 0, 2, 2, 2, 0, 2, 0, 2, 0, 2, 0, 2, 0, 2, 0, 2   ],   [ 2, 2, 2, 0, 2, 2, 2, 0, 2, 2, 2, 0, 2, 2, 2, 0, 2, 2, 2   ],   [ 2, 2, 2, 0, 2, 0, 2, 0, 2, 2, 2, 0, 2, 0, 2, 0, 2, 0, 2   ],   [ 2, 2, 2, 0, 2, 2, 2, 0, 2, 2, 2, 0, 2, 2, 2, 0, 2, 2, 2   ] ]]]&gt;&lt;/expected&gt;&lt;results&gt;&lt;![CDATA[[   [ 2, 2, 2, 0, 2, 2, 2, 0, 2, 2, 2, 0, 2, 2, 2, 0, 2, 2, 2   ],   [ 2, 2, 2, 0, 2, 2, 2, 0, 2, 0, 2, 0, 2, 0, 2, 0, 2, 0, 2   ],   [ 2, 2, 2, 0, 2, 2, 2, 0, 2, 2, 2, 0, 2, 2, 2, 0, 2, 2, 2   ],   [ 2, 2, 2, 0, 2, 2, 2, 0, 2, 2, 2, 0, 2, 2, 2, 0, 2, 0, 2   ],   [ 2, 2, 2, 0, 2, 2, 2, 0, 2, 2, 2, 0, 2, 2, 2, 0, 2, 2, 2   ],   [ 2, 2, 2, 0, 2, 0, 2, 0, 2, 0, 2, 0, 2, 0, 2, 0, 2, 0, 2   ],   [ 2, 2, 2, 0, 2, 2, 2, 0, 2, 2, 2, 0, 2, 2, 2, 0, 2, 2, 2   ],   [ 2, 0, 2, 0, 2, 2, 2, 0, 2, 0, 2, 0, 2, 0, 2, 0, 2, 0, 2   ],   [ 2, 2, 2, 0, 2, 2, 2, 0, 2, 2, 2, 0, 2, 2, 2, 0, 2, 2, 2   ],   [ 2, 2, 2, 0, 2, 0, 2, 0, 2, 2, 2, 0, 2, 0, 2, 0, 2, 0, 2   ],   [ 2, 2, 2, 0, 2, 2, 2, 0, 2, 2, 2, 0, 2, 2, 2, 0, 2, 2, 2   ] ]]]&gt;&lt;/results&gt;&lt;/xml&gt; </t>
  </si>
  <si>
    <t>https://github.com/fchollet/ARC-AGI/blob/master/data/evaluation/4364c1c4.json</t>
  </si>
  <si>
    <t xml:space="preserve">&lt;xml&gt;&lt;summary&gt;&lt;![CDATA[Sucess]]&gt;&lt;/summary&gt;&lt;expected&gt;&lt;![CDATA[[   [ 8, 8, 8, 8, 8, 8, 8, 8, 8, 8, 8, 8, 8   ],   [ 8, 1, 8, 8, 1, 8, 8, 8, 8, 8, 8, 8, 8   ],   [ 8, 1, 1, 1, 1, 8, 8, 8, 8, 8, 8, 8, 8   ],   [ 8, 1, 1, 1, 1, 8, 8, 8, 8, 8, 8, 8, 8   ],   [ 8, 8, 8, 2, 2, 2, 2, 8, 8, 8, 8, 8, 8   ],   [ 8, 8, 8, 8, 8, 8, 8, 8, 8, 8, 8, 8, 8   ],   [ 8, 8, 8, 8, 8, 8, 8, 8, 8, 8, 8, 8, 8   ],   [ 8, 8, 8, 8, 8, 8, 8, 8, 8, 8, 8, 8, 8   ],   [ 8, 8, 8, 8, 8, 8, 8, 8, 8, 8, 8, 8, 8   ],   [ 8, 8, 8, 8, 8, 2, 2, 2, 8, 8, 8, 8, 8   ],   [ 8, 8, 8, 8, 8, 2, 2, 2, 8, 8, 8, 8, 8   ],   [ 8, 8, 8, 8, 8, 8, 8, 4, 4, 4, 8, 8, 8   ],   [ 8, 8, 8, 8, 8, 8, 8, 4, 8, 4, 8, 8, 8   ],   [ 8, 8, 8, 8, 8, 8, 8, 8, 8, 8, 8, 8, 8   ] ]]]&gt;&lt;/expected&gt;&lt;results&gt;&lt;![CDATA[[   [ 8, 8, 8, 8, 8, 8, 8, 8, 8, 8, 8, 8, 8   ],   [ 8, 1, 8, 8, 1, 8, 8, 8, 8, 8, 8, 8, 8   ],   [ 8, 1, 1, 1, 1, 8, 8, 8, 8, 8, 8, 8, 8   ],   [ 8, 1, 1, 1, 1, 8, 8, 8, 8, 8, 8, 8, 8   ],   [ 8, 8, 8, 2, 2, 2, 2, 8, 8, 8, 8, 8, 8   ],   [ 8, 8, 8, 8, 8, 8, 8, 8, 8, 8, 8, 8, 8   ],   [ 8, 8, 8, 8, 8, 8, 8, 8, 8, 8, 8, 8, 8   ],   [ 8, 8, 8, 8, 8, 8, 8, 8, 8, 8, 8, 8, 8   ],   [ 8, 8, 8, 8, 8, 8, 8, 8, 8, 8, 8, 8, 8   ],   [ 8, 8, 8, 8, 8, 2, 2, 2, 8, 8, 8, 8, 8   ],   [ 8, 8, 8, 8, 8, 2, 2, 2, 8, 8, 8, 8, 8   ],   [ 8, 8, 8, 8, 8, 8, 8, 4, 4, 4, 8, 8, 8   ],   [ 8, 8, 8, 8, 8, 8, 8, 4, 8, 4, 8, 8, 8   ],   [ 8, 8, 8, 8, 8, 8, 8, 8, 8, 8, 8, 8, 8   ] ]]]&gt;&lt;/results&gt;&lt;/xml&gt; </t>
  </si>
  <si>
    <t>https://github.com/fchollet/ARC-AGI/blob/master/data/evaluation/456873bc.json</t>
  </si>
  <si>
    <t xml:space="preserve">&lt;xml&gt;&lt;summary&gt;&lt;![CDATA[Output failed to match]]&gt;&lt;/summary&gt;&lt;expected&gt;&lt;![CDATA[[   [ 8, 2, 2, 2, 0, 2, 8, 2, 2, 0, 2, 2, 8, 2, 0, 2, 2, 2, 8   ],   [ 2, 0, 0, 0, 0, 2, 0, 0, 0, 0, 2, 0, 0, 0, 0, 2, 0, 0, 0   ],   [ 2, 0, 0, 2, 0, 2, 0, 0, 2, 0, 2, 0, 0, 2, 0, 2, 0, 0, 2   ],   [ 2, 0, 2, 2, 0, 2, 0, 2, 2, 0, 2, 0, 2, 2, 0, 2, 0, 2, 2   ],   [ 0, 0, 0, 0, 0, 0, 0, 0, 0, 0, 0, 0, 0, 0, 0, 0, 0, 0, 0   ],   [ 2, 2, 2, 2, 0, 0, 0, 0, 0, 0, 0, 0, 0, 0, 0, 0, 0, 0, 0   ],   [ 8, 0, 0, 0, 0, 0, 0, 0, 0, 0, 0, 0, 0, 0, 0, 0, 0, 0, 0   ],   [ 2, 0, 0, 2, 0, 0, 0, 0, 0, 0, 0, 0, 0, 0, 0, 0, 0, 0, 0   ],   [ 2, 0, 2, 2, 0, 0, 0, 0, 0, 0, 0, 0, 0, 0, 0, 0, 0, 0, 0   ],   [ 0, 0, 0, 0, 0, 0, 0, 0, 0, 0, 0, 0, 0, 0, 0, 0, 0, 0, 0   ],   [ 2, 2, 2, 2, 0, 0, 0, 0, 0, 0, 0, 0, 0, 0, 0, 2, 2, 2, 2   ],   [ 2, 0, 0, 0, 0, 0, 0, 0, 0, 0, 0, 0, 0, 0, 0, 2, 0, 0, 0   ],   [ 8, 0, 0, 2, 0, 0, 0, 0, 0, 0, 0, 0, 0, 0, 0, 2, 0, 0, 8   ],   [ 2, 0, 2, 2, 0, 0, 0, 0, 0, 0, 0, 0, 0, 0, 0, 2, 0, 2, 2   ],   [ 0, 0, 0, 0, 0, 0, 0, 0, 0, 0, 0, 0, 0, 0, 0, 0, 0, 0, 0   ],   [ 2, 2, 2, 2, 0, 0, 0, 0, 0, 0, 2, 2, 2, 2, 0, 2, 2, 2, 2   ],   [ 2, 0, 0, 0, 0, 0, 0, 0, 0, 0, 2, 0, 0, 0, 0, 2, 0, 0, 0   ],   [ 2, 0, 0, 2, 0, 0, 0, 0, 0, 0, 2, 0, 0, 2, 0, 2, 0, 0, 2   ],   [ 8, 0, 2, 2, 0, 0, 0, 0, 0, 0, 2, 0, 8, 2, 0, 2, 0, 2, 8   ] ]]]&gt;&lt;/expected&gt;&lt;results&gt;&lt;![CDATA[{   "input": [ [   8,   2,   2,   2,   0,   2,   8,   2,   2,   0,   2,   2,   8,   2,   0,   2,   2,   2,   8 ], [   2,   0,   0,   0,   0,   2,   0,   0,   0,   0,   2,   0,   0,   0,   0,   2,   0,   0,   0 ], [   2,   0,   0,   2,   0,   2,   0,   0,   2,   0,   2,   0,   0,   2,   0,   2,   0,   0,   2 ], [   2,   0,   2,   2,   0,   2,   0,   2,   2,   0,   2,   0,   2,   2,   0,   2,   0,   2,   2 ], [   0,   0,   0,   0,   0,   0,   0,   0,   0,   0,   0,   0,   0,   0,   0,   0,   0,   0,   0 ], [   2,   2,   2,   2,   0,   0,   0,   0,   0,   0,   0,   0,   0,   0,   0,   0,   0,   0,   0 ], [   8,   0,   0,   0,   0,   0,   0,   0,   0,   0,   0,   0,   0,   0,   0,   0,   0,   0,   0 ], [   2,   0,   0,   2,   0,   0,   0,   0,   0,   0,   0,   0,   0,   0,   0,   0,   0,   0,   0 ], [   2,   0,   2,   2,   0,   0,   0,   0,   0,   0,   0,   0,   0,   0,   0,   0,   0,   0,   0 ], [   0,   0,   0,   0,   0,   0,   0,   0,   0,   0,   0,   0,   0,   0,   0,   0,   0,   0,   0 ], [   2,   2,   2,   2,   0,   0,   0,   0,   0,   0,   0,   0,   0,   0,   0,   2,   2,   2,   2 ], [   2,   0,   0,   0,   0,   0,   0,   0,   0,   0,   0,   0,   0,   0,   0,   2,   0,   0,   0 ], [   8,   0,   0,   2,   0,   0,   0,   0,   0,   0,   0,   0,   0,   0,   0,   2,   0,   0,   8 ], [   2,   0,   2,   2,   0,   0,   0,   0,   0,   0,   0,   0,   0,   0,   0,   2,   0,   2,   2 ], [   0,   0,   0,   0,   0,   0,   0,   0,   0,   0,   0,   0,   0,   0,   0,   0,   0,   0,   0 ], [   2,   2,   2,   2,   0,   0,   0,   0,   0,   0,   2,   2,   2,   2,   0,   2,   2,   2,   2 ], [   2,   0,   0,   0,   0,   0,   0,   0,   0,   0,   2,   0,   0,   0,   0,   2,   0,   0,   0 ], [   2,   0,   0,   2,   0,   0,   0,   0,   0,   0,   2,   0,   0,   2,   0,   2,   0,   0,   2 ], [   8,   0,   2,   2,   0,   0,   0,   0,   0,   0,   2,   0,   8,   2,   0,   2,   0,   2,   8 ]   ] }]]&gt;&lt;/results&gt;&lt;/xml&gt; </t>
  </si>
  <si>
    <t>https://github.com/fchollet/ARC-AGI/blob/master/data/evaluation/45737921.json</t>
  </si>
  <si>
    <t xml:space="preserve">&lt;xml&gt;&lt;summary&gt;&lt;![CDATA[Sucess]]&gt;&lt;/summary&gt;&lt;expected&gt;&lt;![CDATA[[   [ 0, 0, 0, 0, 0, 0, 0, 0, 0   ],   [ 0, 2, 3, 3, 0, 0, 0, 0, 0   ],   [ 0, 2, 2, 3, 0, 0, 0, 0, 0   ],   [ 0, 2, 3, 3, 0, 0, 0, 0, 0   ],   [ 0, 0, 0, 0, 0, 1, 1, 1, 0   ],   [ 0, 0, 0, 0, 0, 6, 6, 6, 0   ],   [ 0, 0, 0, 0, 0, 6, 1, 1, 0   ],   [ 0, 0, 0, 0, 0, 0, 0, 0, 0   ] ]]]&gt;&lt;/expected&gt;&lt;results&gt;&lt;![CDATA[[   [ 0, 0, 0, 0, 0, 0, 0, 0, 0   ],   [ 0, 2, 3, 3, 0, 0, 0, 0, 0   ],   [ 0, 2, 2, 3, 0, 0, 0, 0, 0   ],   [ 0, 2, 3, 3, 0, 0, 0, 0, 0   ],   [ 0, 0, 0, 0, 0, 1, 1, 1, 0   ],   [ 0, 0, 0, 0, 0, 6, 6, 6, 0   ],   [ 0, 0, 0, 0, 0, 6, 1, 1, 0   ],   [ 0, 0, 0, 0, 0, 0, 0, 0, 0   ] ]]]&gt;&lt;/results&gt;&lt;/xml&gt; </t>
  </si>
  <si>
    <t>https://github.com/fchollet/ARC-AGI/blob/master/data/evaluation/45bbe264.json</t>
  </si>
  <si>
    <t xml:space="preserve">&lt;xml&gt;&lt;summary&gt;&lt;![CDATA[Sucess]]&gt;&lt;/summary&gt;&lt;expected&gt;&lt;![CDATA[[   [ 0, 0, 0, 8, 0, 0, 1, 0, 0, 0, 4, 0, 0, 0, 0   ],   [ 0, 0, 0, 8, 0, 0, 1, 0, 0, 0, 4, 0, 0, 0, 0   ],   [ 8, 8, 8, 8, 8, 8, 2, 8, 8, 8, 2, 8, 8, 8, 8   ],   [ 0, 0, 0, 8, 0, 0, 1, 0, 0, 0, 4, 0, 0, 0, 0   ],   [ 0, 0, 0, 8, 0, 0, 1, 0, 0, 0, 4, 0, 0, 0, 0   ],   [ 0, 0, 0, 8, 0, 0, 1, 0, 0, 0, 4, 0, 0, 0, 0   ],   [ 4, 4, 4, 2, 4, 4, 2, 4, 4, 4, 4, 4, 4, 4, 4   ],   [ 0, 0, 0, 8, 0, 0, 1, 0, 0, 0, 4, 0, 0, 0, 0   ],   [ 0, 0, 0, 8, 0, 0, 1, 0, 0, 0, 4, 0, 0, 0, 0   ],   [ 0, 0, 0, 8, 0, 0, 1, 0, 0, 0, 4, 0, 0, 0, 0   ],   [ 0, 0, 0, 8, 0, 0, 1, 0, 0, 0, 4, 0, 0, 0, 0   ],   [ 0, 0, 0, 8, 0, 0, 1, 0, 0, 0, 4, 0, 0, 0, 0   ],   [ 1, 1, 1, 2, 1, 1, 1, 1, 1, 1, 2, 1, 1, 1, 1   ],   [ 0, 0, 0, 8, 0, 0, 1, 0, 0, 0, 4, 0, 0, 0, 0   ],   [ 0, 0, 0, 8, 0, 0, 1, 0, 0, 0, 4, 0, 0, 0, 0   ] ]]]&gt;&lt;/expected&gt;&lt;results&gt;&lt;![CDATA[[   [ 0, 0, 0, 8, 0, 0, 1, 0, 0, 0, 4, 0, 0, 0, 0   ],   [ 0, 0, 0, 8, 0, 0, 1, 0, 0, 0, 4, 0, 0, 0, 0   ],   [ 8, 8, 8, 8, 8, 8, 2, 8, 8, 8, 2, 8, 8, 8, 8   ],   [ 0, 0, 0, 8, 0, 0, 1, 0, 0, 0, 4, 0, 0, 0, 0   ],   [ 0, 0, 0, 8, 0, 0, 1, 0, 0, 0, 4, 0, 0, 0, 0   ],   [ 0, 0, 0, 8, 0, 0, 1, 0, 0, 0, 4, 0, 0, 0, 0   ],   [ 4, 4, 4, 2, 4, 4, 2, 4, 4, 4, 4, 4, 4, 4, 4   ],   [ 0, 0, 0, 8, 0, 0, 1, 0, 0, 0, 4, 0, 0, 0, 0   ],   [ 0, 0, 0, 8, 0, 0, 1, 0, 0, 0, 4, 0, 0, 0, 0   ],   [ 0, 0, 0, 8, 0, 0, 1, 0, 0, 0, 4, 0, 0, 0, 0   ],   [ 0, 0, 0, 8, 0, 0, 1, 0, 0, 0, 4, 0, 0, 0, 0   ],   [ 0, 0, 0, 8, 0, 0, 1, 0, 0, 0, 4, 0, 0, 0, 0   ],   [ 1, 1, 1, 2, 1, 1, 1, 1, 1, 1, 2, 1, 1, 1, 1   ],   [ 0, 0, 0, 8, 0, 0, 1, 0, 0, 0, 4, 0, 0, 0, 0   ],   [ 0, 0, 0, 8, 0, 0, 1, 0, 0, 0, 4, 0, 0, 0, 0   ] ]]]&gt;&lt;/results&gt;&lt;/xml&gt; </t>
  </si>
  <si>
    <t>https://github.com/fchollet/ARC-AGI/blob/master/data/evaluation/477d2879.json</t>
  </si>
  <si>
    <t xml:space="preserve">&lt;xml&gt;&lt;summary&gt;&lt;![CDATA[Sucess]]&gt;&lt;/summary&gt;&lt;expected&gt;&lt;![CDATA[[   [ 5, 5, 5, 3, 7, 7, 7, 7, 7, 7, 7, 7, 7   ],   [ 5, 5, 5, 3, 7, 7, 6, 6, 6, 6, 6, 7, 7   ],   [ 5, 5, 3, 3, 7, 7, 6, 8, 8, 8, 6, 7, 7   ],   [ 3, 3, 3, 7, 7, 7, 6, 6, 8, 8, 6, 6, 7   ],   [ 7, 7, 7, 7, 7, 7, 7, 6, 8, 8, 8, 6, 7   ],   [ 7, 7, 7, 7, 7, 7, 7, 6, 8, 8, 8, 6, 7   ],   [ 7, 7, 7, 7, 7, 7, 7, 6, 8, 8, 8, 6, 7   ],   [ 7, 7, 7, 7, 7, 6, 6, 6, 8, 8, 8, 6, 7   ],   [ 7, 7, 7, 7, 7, 6, 8, 8, 8, 8, 8, 6, 7   ],   [ 6, 6, 6, 6, 6, 6, 6, 6, 6, 6, 6, 6, 7   ],   [ 4, 4, 4, 4, 4, 4, 4, 4, 6, 7, 7, 7, 7   ],   [ 4, 4, 4, 4, 4, 4, 4, 6, 6, 7, 7, 7, 7   ],   [ 4, 4, 4, 4, 4, 4, 4, 6, 7, 7, 7, 7, 7   ] ]]]&gt;&lt;/expected&gt;&lt;results&gt;&lt;![CDATA[[   [ 5, 5, 5, 3, 7, 7, 7, 7, 7, 7, 7, 7, 7   ],   [ 5, 5, 5, 3, 7, 7, 6, 6, 6, 6, 6, 7, 7   ],   [ 5, 5, 3, 3, 7, 7, 6, 8, 8, 8, 6, 7, 7   ],   [ 3, 3, 3, 7, 7, 7, 6, 6, 8, 8, 6, 6, 7   ],   [ 7, 7, 7, 7, 7, 7, 7, 6, 8, 8, 8, 6, 7   ],   [ 7, 7, 7, 7, 7, 7, 7, 6, 8, 8, 8, 6, 7   ],   [ 7, 7, 7, 7, 7, 7, 7, 6, 8, 8, 8, 6, 7   ],   [ 7, 7, 7, 7, 7, 6, 6, 6, 8, 8, 8, 6, 7   ],   [ 7, 7, 7, 7, 7, 6, 8, 8, 8, 8, 8, 6, 7   ],   [ 6, 6, 6, 6, 6, 6, 6, 6, 6, 6, 6, 6, 7   ],   [ 4, 4, 4, 4, 4, 4, 4, 4, 6, 7, 7, 7, 7   ],   [ 4, 4, 4, 4, 4, 4, 4, 6, 6, 7, 7, 7, 7   ],   [ 4, 4, 4, 4, 4, 4, 4, 6, 7, 7, 7, 7, 7   ] ]]]&gt;&lt;/results&gt;&lt;/xml&gt; </t>
  </si>
  <si>
    <t>https://github.com/fchollet/ARC-AGI/blob/master/data/evaluation/47996f11.json</t>
  </si>
  <si>
    <t xml:space="preserve">&lt;xml&gt;&lt;summary&gt;&lt;![CDATA[Sucess]]&gt;&lt;/summary&gt;&lt;expected&gt;&lt;![CDATA[[   [ 5, 4, 4, 8, 1, 1, 5, 5, 8, 5, 1, 3, 8, 3, 8, 8, 8, 8, 3, 8, 3, 1, 5, 8, 5, 5, 1, 1, 8, 4   ],   [ 4, 8, 8, 8, 1, 1, 5, 8, 5, 1, 3, 7, 3, 8, 8, 2, 2, 8, 8, 3, 7, 3, 1, 5, 8, 5, 1, 1, 8, 8   ],   [ 4, 8, 5, 2, 5, 5, 2, 2, 1, 3, 2, 1, 8, 8, 3, 8, 8, 3, 8, 8, 1, 2, 3, 1, 2, 2, 5, 5, 2, 5   ],   [ 8, 8, 2, 5, 5, 8, 2, 3, 3, 7, 1, 8, 8, 2, 8, 8, 8, 8, 2, 8, 8, 1, 7, 3, 3, 2, 8, 5, 5, 2   ],   [ 1, 1, 5, 5, 1, 2, 4, 3, 8, 3, 8, 8, 7, 2, 9, 5, 5, 9, 2, 7, 8, 8, 3, 8, 3, 4, 2, 1, 5, 5   ],   [ 1, 1, 5, 8, 2, 2, 3, 4, 3, 8, 8, 2, 2, 7, 5, 9, 9, 5, 7, 2, 2, 8, 8, 3, 4, 3, 2, 2, 8, 5   ],   [ 5, 5, 2, 2, 4, 3, 7, 7, 8, 8, 3, 8, 9, 5, 4, 3, 3, 4, 5, 9, 8, 3, 8, 8, 7, 7, 3, 4, 2, 2   ],   [ 5, 8, 2, 3, 3, 4, 7, 7, 8, 2, 8, 8, 5, 9, 3, 3, 3, 3, 9, 5, 8, 8, 2, 8, 7, 7, 4, 3, 3, 2   ],   [ 8, 5, 1, 3, 8, 3, 8, 8, 2, 1, 5, 7, 4, 5, 2, 2, 2, 2, 5, 4, 7, 5, 1, 2, 8, 8, 3, 8, 3, 1   ],   [ 5, 1, 3, 7, 3, 8, 8, 2, 1, 5, 7, 1, 5, 5, 2, 9, 9, 2, 5, 5, 1, 7, 5, 1, 2, 8, 8, 3, 7, 3   ],   [ 1, 3, 2, 1, 8, 8, 3, 8, 5, 7, 9, 9, 2, 2, 5, 5, 5, 5, 2, 2, 9, 9, 7, 5, 8, 3, 8, 8, 1, 2   ],   [ 3, 7, 1, 8, 8, 2, 8, 8, 7, 1, 9, 4, 2, 9, 5, 5, 5, 5, 9, 2, 4, 9, 1, 7, 8, 8, 2, 8, 8, 1   ],   [ 8, 3, 8, 8, 7, 2, 9, 5, 4, 5, 2, 2, 4, 3, 5, 7, 7, 5, 3, 4, 2, 2, 5, 4, 5, 9, 2, 7, 8, 8   ],   [ 3, 8, 8, 2, 2, 7, 5, 9, 5, 5, 2, 9, 3, 1, 7, 3, 3, 7, 1, 3, 9, 2, 5, 5, 9, 5, 7, 2, 2, 8   ],   [ 8, 8, 3, 8, 9, 5, 4, 3, 2, 2, 5, 5, 5, 7, 1, 7, 7, 1, 7, 5, 5, 5, 2, 2, 3, 4, 5, 9, 8, 3   ],   [ 8, 2, 8, 8, 5, 9, 3, 3, 2, 9, 5, 5, 7, 3, 7, 1, 1, 7, 3, 7, 5, 5, 9, 2, 3, 3, 9, 5, 8, 8   ],   [ 8, 2, 8, 8, 5, 9, 3, 3, 2, 9, 5, 5, 7, 3, 7, 1, 1, 7, 3, 7, 5, 5, 9, 2, 3, 3, 9, 5, 8, 8   ],   [ 8, 8, 3, 8, 9, 5, 4, 3, 2, 2, 5, 5, 5, 7, 1, 7, 7, 1, 7, 5, 5, 5, 2, 2, 3, 4, 5, 9, 8, 3   ],   [ 3, 8, 8, 2, 2, 7, 5, 9, 5, 5, 2, 9, 3, 1, 7, 3, 3, 7, 1, 3, 9, 2, 5, 5, 9, 5, 7, 2, 2, 8   ],   [ 8, 3, 8, 8, 7, 2, 9, 5, 4, 5, 2, 2, 4, 3, 5, 7, 7, 5, 3, 4, 2, 2, 5, 4, 5, 9, 2, 7, 8, 8   ],   [ 3, 7, 1, 8, 8, 2, 8, 8, 7, 1, 9, 4, 2, 9, 5, 5, 5, 5, 9, 2, 4, 9, 1, 7, 8, 8, 2, 8, 8, 1   ],   [ 1, 3, 2, 1, 8, 8, 3, 8, 5, 7, 9, 9, 2, 2, 5, 5, 5, 5, 2, 2, 9, 9, 7, 5, 8, 3, 8, 8, 1, 2   ],   [ 5, 1, 3, 7, 3, 8, 8, 2, 1, 5, 7, 1, 5, 5, 2, 9, 9, 2, 5, 5, 1, 7, 5, 1, 2, 8, 8, 3, 7, 3   ],   [ 8, 5, 1, 3, 8, 3, 8, 8, 2, 1, 5, 7, 4, 5, 2, 2, 2, 2, 5, 4, 7, 5, 1, 2, 8, 8, 3, 8, 3, 1   ],   [ 5, 8, 2, 3, 3, 4, 7, 7, 8, 2, 8, 8, 5, 9, 3, 3, 3, 3, 9, 5, 8, 8, 2, 8, 7, 7, 4, 3, 3, 2   ],   [ 5, 5, 2, 2, 4, 3, 7, 7, 8, 8, 3, 8, 9, 5, 4, 3, 3, 4, 5, 9, 8, 3, 8, 8, 7, 7, 3, 4, 2, 2   ],   [ 1, 1, 5, 8, 2, 2, 3, 4, 3, 8, 8, 2, 2, 7, 5, 9, 9, 5, 7, 2, 2, 8, 8, 3, 4, 3, 2, 2, 8, 5   ],   [ 1, 1, 5, 5, 1, 2, 4, 3, 8, 3, 8, 8, 7, 2, 9, 5, 5, 9, 2, 7, 8, 8, 3, 8, 3, 4, 2, 1, 5, 5   ],   [ 8, 8, 2, 5, 5, 8, 2, 3, 3, 7, 1, 8, 8, 2, 8, 8, 8, 8, 2, 8, 8, 1, 7, 3, 3, 2, 8, 5, 5, 2   ],   [ 4, 8, 5, 2, 5, 5, 2, 2, 1, 3, 2, 1, 8, 8, 3, 8, 8, 3, 8, 8, 1, 2, 3, 1, 2, 2, 5, 5, 2, 5   ] ]]]&gt;&lt;/expected&gt;&lt;results&gt;&lt;![CDATA[[   [ 5, 4, 4, 8, 1, 1, 5, 5, 8, 5, 1, 3, 8, 3, 8, 8, 8, 8, 3, 8, 3, 1, 5, 8, 5, 5, 1, 1, 8, 4   ],   [ 4, 8, 8, 8, 1, 1, 5, 8, 5, 1, 3, 7, 3, 8, 8, 2, 2, 8, 8, 3, 7, 3, 1, 5, 8, 5, 1, 1, 8, 8   ],   [ 4, 8, 5, 2, 5, 5, 2, 2, 1, 3, 2, 1, 8, 8, 3, 8, 8, 3, 8, 8, 1, 2, 3, 1, 2, 2, 5, 5, 2, 5   ],   [ 8, 8, 2, 5, 5, 8, 2, 3, 3, 7, 1, 8, 8, 2, 8, 8, 8, 8, 2, 8, 8, 1, 7, 3, 3, 2, 8, 5, 5, 2   ],   [ 1, 1, 5, 5, 1, 2, 4, 3, 8, 3, 8, 8, 7, 2, 9, 5, 5, 9, 2, 7, 8, 8, 3, 8, 3, 4, 2, 1, 5, 5   ],   [ 1, 1, 5, 8, 2, 2, 3, 4, 3, 8, 8, 2, 2, 7, 5, 9, 9, 5, 7, 2, 2, 8, 8, 3, 4, 3, 2, 2, 8, 5   ],   [ 5, 5, 2, 2, 4, 3, 7, 7, 8, 8, 3, 8, 9, 5, 4, 3, 3, 4, 5, 9, 8, 3, 8, 8, 7, 7, 3, 4, 2, 2   ],   [ 5, 8, 2, 3, 3, 4, 7, 7, 8, 2, 8, 8, 5, 9, 3, 3, 3, 3, 9, 5, 8, 8, 2, 8, 7, 7, 4, 3, 3, 2   ],   [ 8, 5, 1, 3, 8, 3, 8, 8, 2, 1, 5, 7, 4, 5, 2, 2, 2, 2, 5, 4, 7, 5, 1, 2, 8, 8, 3, 8, 3, 1   ],   [ 5, 1, 3, 7, 3, 8, 8, 2, 1, 5, 7, 1, 5, 5, 2, 9, 9, 2, 5, 5, 1, 7, 5, 1, 2, 8, 8, 3, 7, 3   ],   [ 1, 3, 2, 1, 8, 8, 3, 8, 5, 7, 9, 9, 2, 2, 5, 5, 5, 5, 2, 2, 9, 9, 7, 5, 8, 3, 8, 8, 1, 2   ],   [ 3, 7, 1, 8, 8, 2, 8, 8, 7, 1, 9, 4, 2, 9, 5, 5, 5, 5, 9, 2, 4, 9, 1, 7, 8, 8, 2, 8, 8, 1   ],   [ 8, 3, 8, 8, 7, 2, 9, 5, 4, 5, 2, 2, 4, 3, 5, 7, 7, 5, 3, 4, 2, 2, 5, 4, 5, 9, 2, 7, 8, 8   ],   [ 3, 8, 8, 2, 2, 7, 5, 9, 5, 5, 2, 9, 3, 1, 7, 3, 3, 7, 1, 3, 9, 2, 5, 5, 9, 5, 7, 2, 2, 8   ],   [ 8, 8, 3, 8, 9, 5, 4, 3, 2, 2, 5, 5, 5, 7, 1, 7, 7, 1, 7, 5, 5, 5, 2, 2, 3, 4, 5, 9, 8, 3   ],   [ 8, 2, 8, 8, 5, 9, 3, 3, 2, 9, 5, 5, 7, 3, 7, 1, 1, 7, 3, 7, 5, 5, 9, 2, 3, 3, 9, 5, 8, 8   ],   [ 8, 2, 8, 8, 5, 9, 3, 3, 2, 9, 5, 5, 7, 3, 7, 1, 1, 7, 3, 7, 5, 5, 9, 2, 3, 3, 9, 5, 8, 8   ],   [ 8, 8, 3, 8, 9, 5, 4, 3, 2, 2, 5, 5, 5, 7, 1, 7, 7, 1, 7, 5, 5, 5, 2, 2, 3, 4, 5, 9, 8, 3   ],   [ 3, 8, 8, 2, 2, 7, 5, 9, 5, 5, 2, 9, 3, 1, 7, 3, 3, 7, 1, 3, 9, 2, 5, 5, 9, 5, 7, 2, 2, 8   ],   [ 8, 3, 8, 8, 7, 2, 9, 5, 4, 5, 2, 2, 4, 3, 5, 7, 7, 5, 3, 4, 2, 2, 5, 4, 5, 9, 2, 7, 8, 8   ],   [ 3, 7, 1, 8, 8, 2, 8, 8, 7, 1, 9, 4, 2, 9, 5, 5, 5, 5, 9, 2, 4, 9, 1, 7, 8, 8, 2, 8, 8, 1   ],   [ 1, 3, 2, 1, 8, 8, 3, 8, 5, 7, 9, 9, 2, 2, 5, 5, 5, 5, 2, 2, 9, 9, 7, 5, 8, 3, 8, 8, 1, 2   ],   [ 5, 1, 3, 7, 3, 8, 8, 2, 1, 5, 7, 1, 5, 5, 2, 9, 9, 2, 5, 5, 1, 7, 5, 1, 2, 8, 8, 3, 7, 3   ],   [ 8, 5, 1, 3, 8, 3, 8, 8, 2, 1, 5, 7, 4, 5, 2, 2, 2, 2, 5, 4, 7, 5, 1, 2, 8, 8, 3, 8, 3, 1   ],   [ 5, 8, 2, 3, 3, 4, 7, 7, 8, 2, 8, 8, 5, 9, 3, 3, 3, 3, 9, 5, 8, 8, 2, 8, 7, 7, 4, 3, 3, 2   ],   [ 5, 5, 2, 2, 4, 3, 7, 7, 8, 8, 3, 8, 9, 5, 4, 3, 3, 4, 5, 9, 8, 3, 8, 8, 7, 7, 3, 4, 2, 2   ],   [ 1, 1, 5, 8, 2, 2, 3, 4, 3, 8, 8, 2, 2, 7, 5, 9, 9, 5, 7, 2, 2, 8, 8, 3, 4, 3, 2, 2, 8, 5   ],   [ 1, 1, 5, 5, 1, 2, 4, 3, 8, 3, 8, 8, 7, 2, 9, 5, 5, 9, 2, 7, 8, 8, 3, 8, 3, 4, 2, 1, 5, 5   ],   [ 8, 8, 2, 5, 5, 8, 2, 3, 3, 7, 1, 8, 8, 2, 8, 8, 8, 8, 2, 8, 8, 1, 7, 3, 3, 2, 8, 5, 5, 2   ],   [ 4, 8, 5, 2, 5, 5, 2, 2, 1, 3, 2, 1, 8, 8, 3, 8, 8, 3, 8, 8, 1, 2, 3, 1, 2, 2, 5, 5, 2, 5   ] ]]]&gt;&lt;/results&gt;&lt;/xml&gt; </t>
  </si>
  <si>
    <t>https://github.com/fchollet/ARC-AGI/blob/master/data/evaluation/48131b3c.json</t>
  </si>
  <si>
    <t xml:space="preserve">&lt;xml&gt;&lt;summary&gt;&lt;![CDATA[Sucess]]&gt;&lt;/summary&gt;&lt;expected&gt;&lt;![CDATA[[   [ 1, 0, 1, 0, 1, 0, 1, 0   ],   [ 0, 1, 1, 0, 0, 1, 1, 0   ],   [ 1, 1, 0, 1, 1, 1, 0, 1   ],   [ 0, 1, 1, 1, 0, 1, 1, 1   ],   [ 1, 0, 1, 0, 1, 0, 1, 0   ],   [ 0, 1, 1, 0, 0, 1, 1, 0   ],   [ 1, 1, 0, 1, 1, 1, 0, 1   ],   [ 0, 1, 1, 1, 0, 1, 1, 1   ] ]]]&gt;&lt;/expected&gt;&lt;results&gt;&lt;![CDATA[[   [ 1, 0, 1, 0, 1, 0, 1, 0   ],   [ 0, 1, 1, 0, 0, 1, 1, 0   ],   [ 1, 1, 0, 1, 1, 1, 0, 1   ],   [ 0, 1, 1, 1, 0, 1, 1, 1   ],   [ 1, 0, 1, 0, 1, 0, 1, 0   ],   [ 0, 1, 1, 0, 0, 1, 1, 0   ],   [ 1, 1, 0, 1, 1, 1, 0, 1   ],   [ 0, 1, 1, 1, 0, 1, 1, 1   ] ]]]&gt;&lt;/results&gt;&lt;/xml&gt; </t>
  </si>
  <si>
    <t>https://github.com/fchollet/ARC-AGI/blob/master/data/evaluation/4852f2fa.json</t>
  </si>
  <si>
    <t>https://github.com/fchollet/ARC-AGI/blob/master/data/evaluation/48f8583b.json</t>
  </si>
  <si>
    <t xml:space="preserve">&lt;xml&gt;&lt;summary&gt;&lt;![CDATA[Sucess]]&gt;&lt;/summary&gt;&lt;expected&gt;&lt;![CDATA[[   [ 0, 0, 0, 9, 7, 9, 0, 0, 0   ],   [ 0, 0, 0, 9, 9, 7, 0, 0, 0   ],   [ 0, 0, 0, 7, 9, 7, 0, 0, 0   ],   [ 0, 0, 0, 0, 0, 0, 9, 7, 9   ],   [ 0, 0, 0, 0, 0, 0, 9, 9, 7   ],   [ 0, 0, 0, 0, 0, 0, 7, 9, 7   ],   [ 9, 7, 9, 0, 0, 0, 9, 7, 9   ],   [ 9, 9, 7, 0, 0, 0, 9, 9, 7   ],   [ 7, 9, 7, 0, 0, 0, 7, 9, 7   ] ]]]&gt;&lt;/expected&gt;&lt;results&gt;&lt;![CDATA[[   [ 0, 0, 0, 9, 7, 9, 0, 0, 0   ],   [ 0, 0, 0, 9, 9, 7, 0, 0, 0   ],   [ 0, 0, 0, 7, 9, 7, 0, 0, 0   ],   [ 0, 0, 0, 0, 0, 0, 9, 7, 9   ],   [ 0, 0, 0, 0, 0, 0, 9, 9, 7   ],   [ 0, 0, 0, 0, 0, 0, 7, 9, 7   ],   [ 9, 7, 9, 0, 0, 0, 9, 7, 9   ],   [ 9, 9, 7, 0, 0, 0, 9, 9, 7   ],   [ 7, 9, 7, 0, 0, 0, 7, 9, 7   ] ]]]&gt;&lt;/results&gt;&lt;/xml&gt; </t>
  </si>
  <si>
    <t>https://github.com/fchollet/ARC-AGI/blob/master/data/evaluation/4aab4007.json</t>
  </si>
  <si>
    <t xml:space="preserve">&lt;xml&gt;&lt;summary&gt;&lt;![CDATA[Sucess]]&gt;&lt;/summary&gt;&lt;expected&gt;&lt;![CDATA[[   [ 1, 1, 1, 1, 1, 1, 1, 1, 1, 1, 1, 1, 1, 1, 1, 1, 1, 1, 1, 1, 1, 1, 1, 1, 1, 1, 1, 1   ],   [ 1, 1, 1, 1, 1, 1, 1, 1, 1, 1, 1, 1, 1, 1, 1, 1, 1, 1, 1, 1, 1, 1, 1, 1, 1, 1, 1, 1   ],   [ 1, 1, 4, 4, 4, 4, 4, 4, 4, 4, 4, 4, 4, 4, 4, 4, 4, 4, 4, 4, 4, 4, 4, 4, 4, 4, 4, 4   ],   [ 1, 1, 4, 3, 2, 1, 9, 1, 3, 5, 7, 9, 1, 3, 5, 7, 9, 1, 3, 5, 7, 9, 1, 3, 5, 7, 9, 1   ],   [ 1, 1, 4, 2, 7, 9, 1, 3, 5, 7, 9, 1, 3, 5, 7, 9, 1, 3, 5, 7, 9, 1, 3, 5, 7, 9, 1, 3   ],   [ 1, 1, 4, 1, 9, 1, 3, 5, 7, 9, 1, 3, 5, 7, 9, 1, 3, 5, 7, 9, 1, 3, 5, 7, 9, 1, 3, 5   ],   [ 1, 1, 4, 9, 1, 3, 5, 7, 9, 1, 3, 5, 7, 9, 1, 3, 5, 7, 9, 1, 3, 5, 7, 9, 1, 3, 5, 7   ],   [ 1, 1, 4, 1, 3, 5, 7, 9, 1, 3, 5, 7, 9, 1, 3, 5, 7, 9, 1, 3, 5, 7, 9, 1, 3, 5, 7, 9   ],   [ 1, 1, 4, 3, 5, 7, 9, 1, 3, 5, 7, 9, 1, 3, 5, 7, 9, 1, 3, 5, 7, 9, 1, 3, 5, 7, 9, 1   ],   [ 1, 1, 4, 5, 7, 9, 1, 3, 5, 7, 9, 1, 3, 5, 7, 9, 1, 3, 5, 7, 9, 1, 3, 5, 7, 9, 1, 3   ],   [ 1, 1, 4, 7, 9, 1, 3, 5, 7, 9, 1, 3, 5, 7, 9, 1, 3, 5, 7, 9, 1, 3, 5, 7, 9, 1, 3, 5   ],   [ 1, 1, 4, 9, 1, 3, 5, 7, 9, 1, 3, 5, 7, 9, 1, 3, 5, 7, 9, 1, 3, 5, 7, 9, 1, 3, 5, 7   ],   [ 1, 1, 4, 1, 3, 5, 7, 9, 1, 3, 5, 7, 9, 1, 3, 5, 7, 9, 1, 3, 5, 7, 9, 1, 3, 5, 7, 9   ],   [ 1, 1, 4, 3, 5, 7, 9, 1, 3, 5, 7, 9, 1, 3, 5, 7, 9, 1, 3, 5, 7, 9, 1, 3, 5, 7, 9, 1   ],   [ 1, 1, 4, 5, 7, 9, 1, 3, 5, 7, 9, 1, 3, 5, 7, 9, 1, 3, 5, 7, 9, 1, 3, 5, 7, 9, 1, 3   ],   [ 1, 1, 4, 7, 9, 1, 3, 5, 7, 9, 1, 3, 5, 7, 9, 1, 3, 5, 7, 9, 1, 3, 5, 7, 9, 1, 3, 5   ],   [ 1, 1, 4, 9, 1, 3, 5, 7, 9, 1, 3, 5, 7, 9, 1, 3, 5, 7, 9, 1, 3, 5, 7, 9, 1, 3, 5, 7   ],   [ 1, 1, 4, 1, 3, 5, 7, 9, 1, 3, 5, 7, 9, 1, 3, 5, 7, 9, 1, 3, 5, 7, 9, 1, 3, 5, 7, 9   ],   [ 1, 1, 4, 3, 5, 7, 9, 1, 3, 5, 7, 9, 1, 3, 5, 7, 9, 1, 3, 5, 7, 9, 1, 3, 5, 7, 9, 1   ],   [ 1, 1, 4, 5, 7, 9, 1, 3, 5, 7, 9, 1, 3, 5, 7, 9, 1, 3, 5, 7, 9, 1, 3, 5, 7, 9, 1, 3   ],   [ 1, 1, 4, 7, 9, 1, 3, 5, 7, 9, 1, 3, 5, 7, 9, 1, 3, 5, 7, 9, 1, 3, 5, 7, 9, 1, 3, 5   ],   [ 1, 1, 4, 9, 1, 3, 5, 7, 9, 1, 3, 5, 7, 9, 1, 3, 5, 7, 9, 1, 3, 5, 7, 9, 1, 3, 5, 7   ],   [ 1, 1, 4, 1, 3, 5, 7, 9, 1, 3, 5, 7, 9, 1, 3, 5, 7, 9, 1, 3, 5, 7, 9, 1, 3, 5, 7, 9   ],   [ 1, 1, 4, 3, 5, 7, 9, 1, 3, 5, 7, 9, 1, 3, 5, 7, 9, 1, 3, 5, 7, 9, 1, 3, 5, 7, 9, 1   ],   [ 1, 1, 4, 5, 7, 9, 1, 3, 5, 7, 9, 1, 3, 5, 7, 9, 1, 3, 5, 7, 9, 1, 3, 5, 7, 9, 1, 3   ],   [ 1, 1, 4, 7, 9, 1, 3, 5, 7, 9, 1, 3, 5, 7, 9, 1, 3, 5, 7, 9, 1, 3, 5, 7, 9, 1, 3, 5   ],   [ 1, 1, 4, 9, 1, 3, 5, 7, 9, 1, 3, 5, 7, 9, 1, 3, 5, 7, 9, 1, 3, 5, 7, 9, 1, 3, 5, 7   ],   [ 1, 1, 4, 1, 3, 5, 7, 9, 1, 3, 5, 7, 9, 1, 3, 5, 7, 9, 1, 3, 5, 7, 9, 1, 3, 5, 7, 9   ] ]]]&gt;&lt;/expected&gt;&lt;results&gt;&lt;![CDATA[[   [ 1, 1, 1, 1, 1, 1, 1, 1, 1, 1, 1, 1, 1, 1, 1, 1, 1, 1, 1, 1, 1, 1, 1, 1, 1, 1, 1, 1   ],   [ 1, 1, 1, 1, 1, 1, 1, 1, 1, 1, 1, 1, 1, 1, 1, 1, 1, 1, 1, 1, 1, 1, 1, 1, 1, 1, 1, 1   ],   [ 1, 1, 4, 4, 4, 4, 4, 4, 4, 4, 4, 4, 4, 4, 4, 4, 4, 4, 4, 4, 4, 4, 4, 4, 4, 4, 4, 4   ],   [ 1, 1, 4, 3, 2, 1, 9, 1, 3, 5, 7, 9, 1, 3, 5, 7, 9, 1, 3, 5, 7, 9, 1, 3, 5, 7, 9, 1   ],   [ 1, 1, 4, 2, 7, 9, 1, 3, 5, 7, 9, 1, 3, 5, 7, 9, 1, 3, 5, 7, 9, 1, 3, 5, 7, 9, 1, 3   ],   [ 1, 1, 4, 1, 9, 1, 3, 5, 7, 9, 1, 3, 5, 7, 9, 1, 3, 5, 7, 9, 1, 3, 5, 7, 9, 1, 3, 5   ],   [ 1, 1, 4, 9, 1, 3, 5, 7, 9, 1, 3, 5, 7, 9, 1, 3, 5, 7, 9, 1, 3, 5, 7, 9, 1, 3, 5, 7   ],   [ 1, 1, 4, 1, 3, 5, 7, 9, 1, 3, 5, 7, 9, 1, 3, 5, 7, 9, 1, 3, 5, 7, 9, 1, 3, 5, 7, 9   ],   [ 1, 1, 4, 3, 5, 7, 9, 1, 3, 5, 7, 9, 1, 3, 5, 7, 9, 1, 3, 5, 7, 9, 1, 3, 5, 7, 9, 1   ],   [ 1, 1, 4, 5, 7, 9, 1, 3, 5, 7, 9, 1, 3, 5, 7, 9, 1, 3, 5, 7, 9, 1, 3, 5, 7, 9, 1, 3   ],   [ 1, 1, 4, 7, 9, 1, 3, 5, 7, 9, 1, 3, 5, 7, 9, 1, 3, 5, 7, 9, 1, 3, 5, 7, 9, 1, 3, 5   ],   [ 1, 1, 4, 9, 1, 3, 5, 7, 9, 1, 3, 5, 7, 9, 1, 3, 5, 7, 9, 1, 3, 5, 7, 9, 1, 3, 5, 7   ],   [ 1, 1, 4, 1, 3, 5, 7, 9, 1, 3, 5, 7, 9, 1, 3, 5, 7, 9, 1, 3, 5, 7, 9, 1, 3, 5, 7, 9   ],   [ 1, 1, 4, 3, 5, 7, 9, 1, 3, 5, 7, 9, 1, 3, 5, 7, 9, 1, 3, 5, 7, 9, 1, 3, 5, 7, 9, 1   ],   [ 1, 1, 4, 5, 7, 9, 1, 3, 5, 7, 9, 1, 3, 5, 7, 9, 1, 3, 5, 7, 9, 1, 3, 5, 7, 9, 1, 3   ],   [ 1, 1, 4, 7, 9, 1, 3, 5, 7, 9, 1, 3, 5, 7, 9, 1, 3, 5, 7, 9, 1, 3, 5, 7, 9, 1, 3, 5   ],   [ 1, 1, 4, 9, 1, 3, 5, 7, 9, 1, 3, 5, 7, 9, 1, 3, 5, 7, 9, 1, 3, 5, 7, 9, 1, 3, 5, 7   ],   [ 1, 1, 4, 1, 3, 5, 7, 9, 1, 3, 5, 7, 9, 1, 3, 5, 7, 9, 1, 3, 5, 7, 9, 1, 3, 5, 7, 9   ],   [ 1, 1, 4, 3, 5, 7, 9, 1, 3, 5, 7, 9, 1, 3, 5, 7, 9, 1, 3, 5, 7, 9, 1, 3, 5, 7, 9, 1   ],   [ 1, 1, 4, 5, 7, 9, 1, 3, 5, 7, 9, 1, 3, 5, 7, 9, 1, 3, 5, 7, 9, 1, 3, 5, 7, 9, 1, 3   ],   [ 1, 1, 4, 7, 9, 1, 3, 5, 7, 9, 1, 3, 5, 7, 9, 1, 3, 5, 7, 9, 1, 3, 5, 7, 9, 1, 3, 5   ],   [ 1, 1, 4, 9, 1, 3, 5, 7, 9, 1, 3, 5, 7, 9, 1, 3, 5, 7, 9, 1, 3, 5, 7, 9, 1, 3, 5, 7   ],   [ 1, 1, 4, 1, 3, 5, 7, 9, 1, 3, 5, 7, 9, 1, 3, 5, 7, 9, 1, 3, 5, 7, 9, 1, 3, 5, 7, 9   ],   [ 1, 1, 4, 3, 5, 7, 9, 1, 3, 5, 7, 9, 1, 3, 5, 7, 9, 1, 3, 5, 7, 9, 1, 3, 5, 7, 9, 1   ],   [ 1, 1, 4, 5, 7, 9, 1, 3, 5, 7, 9, 1, 3, 5, 7, 9, 1, 3, 5, 7, 9, 1, 3, 5, 7, 9, 1, 3   ],   [ 1, 1, 4, 7, 9, 1, 3, 5, 7, 9, 1, 3, 5, 7, 9, 1, 3, 5, 7, 9, 1, 3, 5, 7, 9, 1, 3, 5   ],   [ 1, 1, 4, 9, 1, 3, 5, 7, 9, 1, 3, 5, 7, 9, 1, 3, 5, 7, 9, 1, 3, 5, 7, 9, 1, 3, 5, 7   ],   [ 1, 1, 4, 1, 3, 5, 7, 9, 1, 3, 5, 7, 9, 1, 3, 5, 7, 9, 1, 3, 5, 7, 9, 1, 3, 5, 7, 9   ] ]]]&gt;&lt;/results&gt;&lt;/xml&gt; </t>
  </si>
  <si>
    <t>https://github.com/fchollet/ARC-AGI/blob/master/data/evaluation/4acc7107.json</t>
  </si>
  <si>
    <t xml:space="preserve">&lt;xml&gt;&lt;summary&gt;&lt;![CDATA[Sucess]]&gt;&lt;/summary&gt;&lt;expected&gt;&lt;![CDATA[[   [ 0, 0, 0, 0, 0, 0, 0, 0, 0, 0   ],   [ 0, 0, 0, 0, 0, 0, 0, 0, 0, 0   ],   [ 0, 0, 0, 0, 0, 0, 0, 0, 0, 0   ],   [ 0, 0, 0, 0, 0, 0, 0, 0, 0, 0   ],   [ 2, 2, 2, 0, 0, 0, 0, 0, 0, 0   ],   [ 2, 2, 2, 0, 0, 3, 3, 3, 0, 0   ],   [ 0, 0, 0, 0, 0, 0, 0, 0, 0, 0   ],   [ 2, 2, 2, 2, 0, 0, 0, 3, 3, 0   ],   [ 0, 0, 0, 2, 0, 3, 3, 3, 3, 0   ],   [ 0, 0, 2, 2, 0, 0, 0, 3, 0, 0   ] ]]]&gt;&lt;/expected&gt;&lt;results&gt;&lt;![CDATA[[   [ 0, 0, 0, 0, 0, 0, 0, 0, 0, 0   ],   [ 0, 0, 0, 0, 0, 0, 0, 0, 0, 0   ],   [ 0, 0, 0, 0, 0, 0, 0, 0, 0, 0   ],   [ 0, 0, 0, 0, 0, 0, 0, 0, 0, 0   ],   [ 2, 2, 2, 0, 0, 0, 0, 0, 0, 0   ],   [ 2, 2, 2, 0, 0, 3, 3, 3, 0, 0   ],   [ 0, 0, 0, 0, 0, 0, 0, 0, 0, 0   ],   [ 2, 2, 2, 2, 0, 0, 0, 3, 3, 0   ],   [ 0, 0, 0, 2, 0, 3, 3, 3, 3, 0   ],   [ 0, 0, 2, 2, 0, 0, 0, 3, 0, 0   ] ]]]&gt;&lt;/results&gt;&lt;/xml&gt; </t>
  </si>
  <si>
    <t>https://github.com/fchollet/ARC-AGI/blob/master/data/evaluation/4b6b68e5.json</t>
  </si>
  <si>
    <t xml:space="preserve">&lt;xml&gt;&lt;summary&gt;&lt;![CDATA[Sucess]]&gt;&lt;/summary&gt;&lt;expected&gt;&lt;![CDATA[[   [ 0, 0, 0, 0, 0, 0, 0, 0, 0, 0, 0, 0, 0, 0, 0, 0, 0, 0, 0, 0, 0, 0, 0, 0   ],   [ 0, 0, 0, 2, 2, 2, 2, 2, 2, 2, 0, 0, 0, 0, 0, 0, 3, 3, 3, 3, 3, 3, 0, 0   ],   [ 0, 0, 0, 2, 1, 1, 1, 1, 1, 2, 2, 2, 0, 0, 0, 0, 3, 8, 8, 8, 8, 3, 0, 0   ],   [ 0, 0, 0, 2, 1, 1, 1, 1, 1, 1, 1, 2, 0, 0, 0, 0, 3, 8, 8, 8, 8, 3, 0, 0   ],   [ 0, 0, 0, 2, 1, 1, 1, 1, 1, 1, 1, 2, 0, 0, 3, 3, 3, 8, 8, 8, 8, 3, 0, 0   ],   [ 0, 2, 2, 2, 1, 1, 1, 1, 1, 1, 1, 2, 0, 0, 3, 8, 8, 8, 8, 8, 8, 3, 0, 0   ],   [ 0, 2, 1, 1, 1, 1, 1, 1, 1, 1, 1, 2, 0, 0, 3, 8, 8, 8, 8, 8, 8, 3, 0, 0   ],   [ 0, 2, 1, 1, 1, 1, 1, 2, 2, 2, 2, 2, 0, 0, 3, 8, 8, 8, 8, 8, 8, 3, 0, 0   ],   [ 0, 2, 1, 1, 1, 1, 1, 2, 0, 0, 0, 0, 0, 0, 3, 8, 8, 8, 8, 8, 8, 3, 0, 0   ],   [ 0, 2, 2, 2, 2, 2, 2, 2, 0, 0, 0, 0, 0, 0, 3, 8, 8, 8, 8, 8, 8, 3, 0, 0   ],   [ 0, 0, 0, 0, 0, 0, 0, 0, 0, 0, 0, 0, 0, 0, 3, 3, 3, 3, 8, 8, 8, 3, 0, 0   ],   [ 0, 0, 0, 0, 0, 0, 0, 0, 0, 0, 0, 0, 0, 0, 0, 0, 0, 3, 8, 8, 8, 3, 0, 0   ],   [ 0, 0, 0, 0, 0, 0, 0, 0, 0, 0, 0, 0, 0, 0, 0, 0, 0, 3, 8, 8, 8, 3, 0, 0   ],   [ 0, 0, 0, 0, 0, 0, 0, 8, 8, 8, 8, 8, 0, 0, 0, 0, 0, 3, 3, 3, 3, 3, 0, 0   ],   [ 0, 0, 0, 0, 0, 0, 0, 8, 4, 4, 4, 8, 0, 0, 0, 0, 0, 0, 0, 0, 0, 0, 0, 0   ],   [ 0, 0, 8, 8, 8, 8, 8, 8, 4, 4, 4, 8, 0, 0, 0, 0, 0, 0, 0, 0, 0, 0, 0, 0   ],   [ 0, 0, 8, 4, 4, 4, 4, 4, 4, 4, 4, 8, 0, 0, 0, 0, 0, 0, 0, 0, 0, 0, 0, 0   ],   [ 0, 0, 8, 4, 4, 4, 4, 4, 4, 4, 4, 8, 0, 0, 0, 0, 0, 0, 0, 0, 0, 0, 0, 0   ],   [ 0, 0, 8, 4, 4, 4, 4, 4, 4, 4, 4, 8, 0, 0, 0, 7, 7, 7, 7, 7, 7, 7, 0, 0   ],   [ 0, 0, 8, 4, 4, 4, 4, 4, 4, 4, 4, 8, 0, 0, 0, 7, 0, 0, 0, 0, 0, 7, 0, 0   ],   [ 0, 0, 8, 4, 4, 4, 4, 4, 4, 4, 4, 8, 0, 0, 0, 7, 0, 0, 0, 0, 0, 7, 0, 0   ],   [ 0, 0, 8, 4, 4, 8, 8, 8, 8, 4, 4, 8, 0, 0, 0, 7, 0, 0, 0, 0, 0, 7, 0, 0   ],   [ 0, 0, 8, 8, 8, 8, 0, 0, 8, 8, 8, 8, 0, 0, 0, 7, 0, 0, 0, 0, 0, 0, 0, 0   ],   [ 0, 0, 0, 0, 0, 0, 0, 0, 0, 0, 0, 0, 0, 0, 0, 7, 7, 7, 7, 7, 0, 0, 0, 0   ],   [ 0, 0, 0, 0, 0, 0, 0, 0, 0, 0, 0, 0, 0, 0, 0, 0, 0, 0, 0, 0, 0, 0, 0, 0   ],   [ 0, 0, 0, 0, 0, 0, 0, 0, 0, 0, 0, 0, 0, 0, 0, 0, 0, 0, 0, 0, 0, 0, 0, 0   ] ]]]&gt;&lt;/expected&gt;&lt;results&gt;&lt;![CDATA[[   [ 0, 0, 0, 0, 0, 0, 0, 0, 0, 0, 0, 0, 0, 0, 0, 0, 0, 0, 0, 0, 0, 0, 0, 0   ],   [ 0, 0, 0, 2, 2, 2, 2, 2, 2, 2, 0, 0, 0, 0, 0, 0, 3, 3, 3, 3, 3, 3, 0, 0   ],   [ 0, 0, 0, 2, 1, 1, 1, 1, 1, 2, 2, 2, 0, 0, 0, 0, 3, 8, 8, 8, 8, 3, 0, 0   ],   [ 0, 0, 0, 2, 1, 1, 1, 1, 1, 1, 1, 2, 0, 0, 0, 0, 3, 8, 8, 8, 8, 3, 0, 0   ],   [ 0, 0, 0, 2, 1, 1, 1, 1, 1, 1, 1, 2, 0, 0, 3, 3, 3, 8, 8, 8, 8, 3, 0, 0   ],   [ 0, 2, 2, 2, 1, 1, 1, 1, 1, 1, 1, 2, 0, 0, 3, 8, 8, 8, 8, 8, 8, 3, 0, 0   ],   [ 0, 2, 1, 1, 1, 1, 1, 1, 1, 1, 1, 2, 0, 0, 3, 8, 8, 8, 8, 8, 8, 3, 0, 0   ],   [ 0, 2, 1, 1, 1, 1, 1, 2, 2, 2, 2, 2, 0, 0, 3, 8, 8, 8, 8, 8, 8, 3, 0, 0   ],   [ 0, 2, 1, 1, 1, 1, 1, 2, 0, 0, 0, 0, 0, 0, 3, 8, 8, 8, 8, 8, 8, 3, 0, 0   ],   [ 0, 2, 2, 2, 2, 2, 2, 2, 0, 0, 0, 0, 0, 0, 3, 8, 8, 8, 8, 8, 8, 3, 0, 0   ],   [ 0, 0, 0, 0, 0, 0, 0, 0, 0, 0, 0, 0, 0, 0, 3, 3, 3, 3, 8, 8, 8, 3, 0, 0   ],   [ 0, 0, 0, 0, 0, 0, 0, 0, 0, 0, 0, 0, 0, 0, 0, 0, 0, 3, 8, 8, 8, 3, 0, 0   ],   [ 0, 0, 0, 0, 0, 0, 0, 0, 0, 0, 0, 0, 0, 0, 0, 0, 0, 3, 8, 8, 8, 3, 0, 0   ],   [ 0, 0, 0, 0, 0, 0, 0, 8, 8, 8, 8, 8, 0, 0, 0, 0, 0, 3, 3, 3, 3, 3, 0, 0   ],   [ 0, 0, 0, 0, 0, 0, 0, 8, 4, 4, 4, 8, 0, 0, 0, 0, 0, 0, 0, 0, 0, 0, 0, 0   ],   [ 0, 0, 8, 8, 8, 8, 8, 8, 4, 4, 4, 8, 0, 0, 0, 0, 0, 0, 0, 0, 0, 0, 0, 0   ],   [ 0, 0, 8, 4, 4, 4, 4, 4, 4, 4, 4, 8, 0, 0, 0, 0, 0, 0, 0, 0, 0, 0, 0, 0   ],   [ 0, 0, 8, 4, 4, 4, 4, 4, 4, 4, 4, 8, 0, 0, 0, 0, 0, 0, 0, 0, 0, 0, 0, 0   ],   [ 0, 0, 8, 4, 4, 4, 4, 4, 4, 4, 4, 8, 0, 0, 0, 7, 7, 7, 7, 7, 7, 7, 0, 0   ],   [ 0, 0, 8, 4, 4, 4, 4, 4, 4, 4, 4, 8, 0, 0, 0, 7, 0, 0, 0, 0, 0, 7, 0, 0   ],   [ 0, 0, 8, 4, 4, 4, 4, 4, 4, 4, 4, 8, 0, 0, 0, 7, 0, 0, 0, 0, 0, 7, 0, 0   ],   [ 0, 0, 8, 4, 4, 8, 8, 8, 8, 4, 4, 8, 0, 0, 0, 7, 0, 0, 0, 0, 0, 7, 0, 0   ],   [ 0, 0, 8, 8, 8, 8, 0, 0, 8, 8, 8, 8, 0, 0, 0, 7, 0, 0, 0, 0, 0, 0, 0, 0   ],   [ 0, 0, 0, 0, 0, 0, 0, 0, 0, 0, 0, 0, 0, 0, 0, 7, 7, 7, 7, 7, 0, 0, 0, 0   ],   [ 0, 0, 0, 0, 0, 0, 0, 0, 0, 0, 0, 0, 0, 0, 0, 0, 0, 0, 0, 0, 0, 0, 0, 0   ],   [ 0, 0, 0, 0, 0, 0, 0, 0, 0, 0, 0, 0, 0, 0, 0, 0, 0, 0, 0, 0, 0, 0, 0, 0   ] ]]]&gt;&lt;/results&gt;&lt;/xml&gt; </t>
  </si>
  <si>
    <t>https://github.com/fchollet/ARC-AGI/blob/master/data/evaluation/4c177718.json</t>
  </si>
  <si>
    <t>https://github.com/fchollet/ARC-AGI/blob/master/data/evaluation/4cd1b7b2.json</t>
  </si>
  <si>
    <t xml:space="preserve">&lt;xml&gt;&lt;summary&gt;&lt;![CDATA[Sucess]]&gt;&lt;/summary&gt;&lt;expected&gt;&lt;![CDATA[[   [ 4, 1, 2, 3   ],   [ 2, 3, 1, 4   ],   [ 3, 2, 4, 1   ],   [ 1, 4, 3, 2   ] ]]]&gt;&lt;/expected&gt;&lt;results&gt;&lt;![CDATA[[   [ 4, 1, 2, 3   ],   [ 2, 3, 1, 4   ],   [ 3, 2, 4, 1   ],   [ 1, 4, 3, 2   ] ]]]&gt;&lt;/results&gt;&lt;/xml&gt; </t>
  </si>
  <si>
    <t>https://github.com/fchollet/ARC-AGI/blob/master/data/evaluation/4e45f183.json</t>
  </si>
  <si>
    <t xml:space="preserve">&lt;xml&gt;&lt;summary&gt;&lt;![CDATA[Sucess]]&gt;&lt;/summary&gt;&lt;expected&gt;&lt;![CDATA[[   [ 0, 0, 0, 0, 0, 0, 0, 0, 0, 0, 0, 0, 0, 0, 0, 0, 0, 0, 0   ],   [ 0, 1, 1, 4, 4, 4, 0, 4, 1, 1, 1, 4, 0, 4, 4, 4, 1, 1, 0   ],   [ 0, 1, 4, 4, 4, 4, 0, 4, 4, 1, 4, 4, 0, 4, 4, 4, 4, 1, 0   ],   [ 0, 4, 4, 4, 4, 4, 0, 4, 4, 4, 4, 4, 0, 4, 4, 4, 4, 4, 0   ],   [ 0, 4, 4, 4, 4, 4, 0, 4, 4, 4, 4, 4, 0, 4, 4, 4, 4, 4, 0   ],   [ 0, 4, 4, 4, 4, 4, 0, 4, 4, 4, 4, 4, 0, 4, 4, 4, 4, 4, 0   ],   [ 0, 0, 0, 0, 0, 0, 0, 0, 0, 0, 0, 0, 0, 0, 0, 0, 0, 0, 0   ],   [ 0, 4, 4, 4, 4, 4, 0, 1, 1, 4, 1, 1, 0, 4, 4, 4, 4, 4, 0   ],   [ 0, 1, 4, 4, 4, 4, 0, 1, 4, 4, 4, 1, 0, 4, 4, 4, 4, 1, 0   ],   [ 0, 1, 1, 4, 4, 4, 0, 4, 4, 4, 4, 4, 0, 4, 4, 4, 1, 1, 0   ],   [ 0, 1, 4, 4, 4, 4, 0, 1, 4, 4, 4, 1, 0, 4, 4, 4, 4, 1, 0   ],   [ 0, 4, 4, 4, 4, 4, 0, 1, 1, 4, 1, 1, 0, 4, 4, 4, 4, 4, 0   ],   [ 0, 0, 0, 0, 0, 0, 0, 0, 0, 0, 0, 0, 0, 0, 0, 0, 0, 0, 0   ],   [ 0, 4, 4, 4, 4, 4, 0, 4, 4, 4, 4, 4, 0, 4, 4, 4, 4, 4, 0   ],   [ 0, 4, 4, 4, 4, 4, 0, 4, 4, 4, 4, 4, 0, 4, 4, 4, 4, 4, 0   ],   [ 0, 4, 4, 4, 4, 4, 0, 4, 4, 4, 4, 4, 0, 4, 4, 4, 4, 4, 0   ],   [ 0, 1, 4, 4, 4, 4, 0, 4, 4, 1, 4, 4, 0, 4, 4, 4, 4, 1, 0   ],   [ 0, 1, 1, 4, 4, 4, 0, 4, 1, 1, 1, 4, 0, 4, 4, 4, 1, 1, 0   ],   [ 0, 0, 0, 0, 0, 0, 0, 0, 0, 0, 0, 0, 0, 0, 0, 0, 0, 0, 0   ] ]]]&gt;&lt;/expected&gt;&lt;results&gt;&lt;![CDATA[[   [ 0, 0, 0, 0, 0, 0, 0, 0, 0, 0, 0, 0, 0, 0, 0, 0, 0, 0, 0   ],   [ 0, 1, 1, 4, 4, 4, 0, 4, 1, 1, 1, 4, 0, 4, 4, 4, 1, 1, 0   ],   [ 0, 1, 4, 4, 4, 4, 0, 4, 4, 1, 4, 4, 0, 4, 4, 4, 4, 1, 0   ],   [ 0, 4, 4, 4, 4, 4, 0, 4, 4, 4, 4, 4, 0, 4, 4, 4, 4, 4, 0   ],   [ 0, 4, 4, 4, 4, 4, 0, 4, 4, 4, 4, 4, 0, 4, 4, 4, 4, 4, 0   ],   [ 0, 4, 4, 4, 4, 4, 0, 4, 4, 4, 4, 4, 0, 4, 4, 4, 4, 4, 0   ],   [ 0, 0, 0, 0, 0, 0, 0, 0, 0, 0, 0, 0, 0, 0, 0, 0, 0, 0, 0   ],   [ 0, 4, 4, 4, 4, 4, 0, 1, 1, 4, 1, 1, 0, 4, 4, 4, 4, 4, 0   ],   [ 0, 1, 4, 4, 4, 4, 0, 1, 4, 4, 4, 1, 0, 4, 4, 4, 4, 1, 0   ],   [ 0, 1, 1, 4, 4, 4, 0, 4, 4, 4, 4, 4, 0, 4, 4, 4, 1, 1, 0   ],   [ 0, 1, 4, 4, 4, 4, 0, 1, 4, 4, 4, 1, 0, 4, 4, 4, 4, 1, 0   ],   [ 0, 4, 4, 4, 4, 4, 0, 1, 1, 4, 1, 1, 0, 4, 4, 4, 4, 4, 0   ],   [ 0, 0, 0, 0, 0, 0, 0, 0, 0, 0, 0, 0, 0, 0, 0, 0, 0, 0, 0   ],   [ 0, 4, 4, 4, 4, 4, 0, 4, 4, 4, 4, 4, 0, 4, 4, 4, 4, 4, 0   ],   [ 0, 4, 4, 4, 4, 4, 0, 4, 4, 4, 4, 4, 0, 4, 4, 4, 4, 4, 0   ],   [ 0, 4, 4, 4, 4, 4, 0, 4, 4, 4, 4, 4, 0, 4, 4, 4, 4, 4, 0   ],   [ 0, 1, 4, 4, 4, 4, 0, 4, 4, 1, 4, 4, 0, 4, 4, 4, 4, 1, 0   ],   [ 0, 1, 1, 4, 4, 4, 0, 4, 1, 1, 1, 4, 0, 4, 4, 4, 1, 1, 0   ],   [ 0, 0, 0, 0, 0, 0, 0, 0, 0, 0, 0, 0, 0, 0, 0, 0, 0, 0, 0   ] ]]]&gt;&lt;/results&gt;&lt;/xml&gt; </t>
  </si>
  <si>
    <t>https://github.com/fchollet/ARC-AGI/blob/master/data/evaluation/4e469f39.json</t>
  </si>
  <si>
    <t xml:space="preserve">&lt;xml&gt;&lt;summary&gt;&lt;![CDATA[Sucess]]&gt;&lt;/summary&gt;&lt;expected&gt;&lt;![CDATA[[   [ 2, 2, 2, 2, 0, 0, 0, 0, 0, 0   ],   [ 0, 5, 5, 2, 5, 0, 0, 0, 0, 0   ],   [ 0, 5, 2, 2, 5, 0, 0, 0, 0, 0   ],   [ 0, 5, 2, 2, 5, 0, 0, 0, 0, 0   ],   [ 0, 5, 5, 5, 5, 0, 0, 0, 0, 0   ],   [ 0, 0, 0, 0, 0, 0, 0, 0, 0, 0   ],   [ 2, 2, 2, 2, 2, 2, 2, 2, 0, 0   ],   [ 0, 0, 0, 0, 0, 5, 5, 2, 5, 0   ],   [ 0, 0, 0, 0, 0, 5, 2, 2, 5, 0   ],   [ 0, 0, 0, 0, 0, 5, 5, 5, 5, 0   ] ]]]&gt;&lt;/expected&gt;&lt;results&gt;&lt;![CDATA[[   [ 2, 2, 2, 2, 0, 0, 0, 0, 0, 0   ],   [ 0, 5, 5, 2, 5, 0, 0, 0, 0, 0   ],   [ 0, 5, 2, 2, 5, 0, 0, 0, 0, 0   ],   [ 0, 5, 2, 2, 5, 0, 0, 0, 0, 0   ],   [ 0, 5, 5, 5, 5, 0, 0, 0, 0, 0   ],   [ 0, 0, 0, 0, 0, 0, 0, 0, 0, 0   ],   [ 2, 2, 2, 2, 2, 2, 2, 2, 0, 0   ],   [ 0, 0, 0, 0, 0, 5, 5, 2, 5, 0   ],   [ 0, 0, 0, 0, 0, 5, 2, 2, 5, 0   ],   [ 0, 0, 0, 0, 0, 5, 5, 5, 5, 0   ] ]]]&gt;&lt;/results&gt;&lt;/xml&gt; </t>
  </si>
  <si>
    <t>https://github.com/fchollet/ARC-AGI/blob/master/data/evaluation/4f537728.json</t>
  </si>
  <si>
    <t xml:space="preserve">&lt;xml&gt;&lt;summary&gt;&lt;![CDATA[Output failed to match]]&gt;&lt;/summary&gt;&lt;expected&gt;&lt;![CDATA[[   [ 1, 1, 0, 1, 1, 0, 1, 1, 0, 1, 1, 0, 1, 1, 0, 8, 8, 0, 1, 1   ],   [ 0, 0, 0, 0, 0, 0, 0, 0, 0, 0, 0, 0, 0, 0, 0, 0, 0, 0, 0, 0   ],   [ 1, 1, 0, 1, 1, 0, 1, 1, 0, 1, 1, 0, 1, 1, 0, 8, 8, 0, 1, 1   ],   [ 1, 1, 0, 1, 1, 0, 1, 1, 0, 1, 1, 0, 1, 1, 0, 8, 8, 0, 1, 1   ],   [ 0, 0, 0, 0, 0, 0, 0, 0, 0, 0, 0, 0, 0, 0, 0, 0, 0, 0, 0, 0   ],   [ 8, 8, 0, 8, 8, 0, 8, 8, 0, 8, 8, 0, 8, 8, 0, 8, 8, 0, 8, 8   ],   [ 8, 8, 0, 8, 8, 0, 8, 8, 0, 8, 8, 0, 8, 8, 0, 8, 8, 0, 8, 8   ],   [ 0, 0, 0, 0, 0, 0, 0, 0, 0, 0, 0, 0, 0, 0, 0, 0, 0, 0, 0, 0   ],   [ 1, 1, 0, 1, 1, 0, 1, 1, 0, 1, 1, 0, 1, 1, 0, 8, 8, 0, 1, 1   ],   [ 1, 1, 0, 1, 1, 0, 1, 1, 0, 1, 1, 0, 1, 1, 0, 8, 8, 0, 1, 1   ],   [ 0, 0, 0, 0, 0, 0, 0, 0, 0, 0, 0, 0, 0, 0, 0, 0, 0, 0, 0, 0   ],   [ 1, 1, 0, 1, 1, 0, 1, 1, 0, 1, 1, 0, 1, 1, 0, 8, 8, 0, 1, 1   ],   [ 1, 1, 0, 1, 1, 0, 1, 1, 0, 1, 1, 0, 1, 1, 0, 8, 8, 0, 1, 1   ],   [ 0, 0, 0, 0, 0, 0, 0, 0, 0, 0, 0, 0, 0, 0, 0, 0, 0, 0, 0, 0   ],   [ 1, 1, 0, 1, 1, 0, 1, 1, 0, 1, 1, 0, 1, 1, 0, 8, 8, 0, 1, 1   ],   [ 1, 1, 0, 1, 1, 0, 1, 1, 0, 1, 1, 0, 1, 1, 0, 8, 8, 0, 1, 1   ],   [ 0, 0, 0, 0, 0, 0, 0, 0, 0, 0, 0, 0, 0, 0, 0, 0, 0, 0, 0, 0   ],   [ 1, 1, 0, 1, 1, 0, 1, 1, 0, 1, 1, 0, 1, 1, 0, 8, 8, 0, 1, 1   ],   [ 1, 1, 0, 1, 1, 0, 1, 1, 0, 1, 1, 0, 1, 1, 0, 8, 8, 0, 1, 1   ],   [ 0, 0, 0, 0, 0, 0, 0, 0, 0, 0, 0, 0, 0, 0, 0, 0, 0, 0, 0, 0   ] ]]]&gt;&lt;/expected&gt;&lt;results&gt;&lt;![CDATA[{   "input": [ [   1,   1,   0,   1,   1,   0,   1,   1,   0,   1,   1,   0,   1,   1,   0,   8,   8,   0,   1,   1 ], [   0,   0,   0,   0,   0,   0,   0,   0,   0,   0,   0,   0,   0,   0,   0,   0,   0,   0,   0,   0 ], [   1,   1,   0,   1,   1,   0,   1,   1,   0,   1,   1,   0,   1,   1,   0,   8,   8,   0,   1,   1 ], [   1,   1,   0,   1,   1,   0,   1,   1,   0,   1,   1,   0,   1,   1,   0,   8,   8,   0,   1,   1 ], [   0,   0,   0,   0,   0,   0,   0,   0,   0,   0,   0,   0,   0,   0,   0,   0,   0,   0,   0,   0 ], [   8,   8,   0,   8,   8,   0,   8,   8,   0,   8,   8,   0,   8,   8,   0,   8,   8,   0,   8,   8 ], [   8,   8,   0,   8,   8,   0,   8,   8,   0,   8,   8,   0,   8,   8,   0,   8,   8,   0,   8,   8 ], [   0,   0,   0,   0,   0,   0,   0,   0,   0,   0,   0,   0,   0,   0,   0,   0,   0,   0,   0,   0 ], [   1,   1,   0,   1,   1,   0,   1,   1,   0,   1,   1,   0,   1,   1,   0,   8,   8,   0,   1,   1 ], [   1,   1,   0,   1,   1,   0,   1,   1,   0,   1,   1,   0,   1,   1,   0,   8,   8,   0,   1,   1 ], [   0,   0,   0,   0,   0,   0,   0,   0,   0,   0,   0,   0,   0,   0,   0,   0,   0,   0,   0,   0 ], [   1,   1,   0,   1,   1,   0,   1,   1,   0,   1,   1,   0,   1,   1,   0,   8,   8,   0,   1,   1 ], [   1,   1,   0,   1,   1,   0,   1,   1,   0,   1,   1,   0,   1,   1,   0,   8,   8,   0,   1,   1 ], [   0,   0,   0,   0,   0,   0,   0,   0,   0,   0,   0,   0,   0,   0,   0,   0,   0,   0,   0,   0 ], [   1,   1,   0,   1,   1,   0,   1,   1,   0,   1,   1,   0,   1,   1,   0,   8,   8,   0,   1,   1 ], [   1,   1,   0,   1,   1,   0,   1,   1,   0,   1,   1,   0,   1,   1,   0,   8,   8,   0,   1,   1 ], [   0,   0,   0,   0,   0,   0,   0,   0,   0,   0,   0,   0,   0,   0,   0,   0,   0,   0,   0,   0 ], [   1,   1,   0,   1,   1,   0,   1,   1,   0,   1,   1,   0,   1,   1,   0,   8,   8,   0,   1,   1 ], [   1,   1,   0,   1,   1,   0,   1,   1,   0,   1,   1,   0,   1,   1,   0,   8,   8,   0,   1,   1 ], [   0,   0,   0,   0,   0,   0,   0,   0,   0,   0,   0,   0,   0,   0,   0,   0,   0,   0,   0,   0 ]   ] }]]&gt;&lt;/results&gt;&lt;/xml&gt; </t>
  </si>
  <si>
    <t>https://github.com/fchollet/ARC-AGI/blob/master/data/evaluation/4ff4c9da.json</t>
  </si>
  <si>
    <t>https://github.com/fchollet/ARC-AGI/blob/master/data/evaluation/505fff84.json</t>
  </si>
  <si>
    <t xml:space="preserve">&lt;xml&gt;&lt;summary&gt;&lt;![CDATA[Sucess]]&gt;&lt;/summary&gt;&lt;expected&gt;&lt;![CDATA[[   [ 0, 2, 0, 2, 2   ],   [ 0, 2, 2, 0, 2   ],   [ 0, 0, 0, 0, 0   ],   [ 2, 2, 0, 0, 0   ],   [ 0, 0, 2, 0, 0   ] ]]]&gt;&lt;/expected&gt;&lt;results&gt;&lt;![CDATA[[   [ 0, 2, 0, 2, 2   ],   [ 0, 2, 2, 0, 2   ],   [ 0, 0, 0, 0, 0   ],   [ 2, 2, 0, 0, 0   ],   [ 0, 0, 2, 0, 0   ] ]]]&gt;&lt;/results&gt;&lt;/xml&gt; </t>
  </si>
  <si>
    <t>https://github.com/fchollet/ARC-AGI/blob/master/data/evaluation/506d28a5.json</t>
  </si>
  <si>
    <t xml:space="preserve">&lt;xml&gt;&lt;summary&gt;&lt;![CDATA[Sucess]]&gt;&lt;/summary&gt;&lt;expected&gt;&lt;![CDATA[[   [ 0, 3, 3, 3, 3   ],   [ 0, 0, 0, 3, 3   ],   [ 3, 3, 0, 3, 3   ],   [ 3, 3, 3, 0, 3   ] ]]]&gt;&lt;/expected&gt;&lt;results&gt;&lt;![CDATA[[   [ 0, 3, 3, 3, 3   ],   [ 0, 0, 0, 3, 3   ],   [ 3, 3, 0, 3, 3   ],   [ 3, 3, 3, 0, 3   ] ]]]&gt;&lt;/results&gt;&lt;/xml&gt; </t>
  </si>
  <si>
    <t>https://github.com/fchollet/ARC-AGI/blob/master/data/evaluation/50a16a69.json</t>
  </si>
  <si>
    <t xml:space="preserve">&lt;xml&gt;&lt;summary&gt;&lt;![CDATA[Sucess]]&gt;&lt;/summary&gt;&lt;expected&gt;&lt;![CDATA[[   [ 8, 6, 8, 6, 8, 6   ],   [ 6, 8, 6, 8, 6, 8   ],   [ 8, 6, 8, 6, 8, 6   ],   [ 6, 8, 6, 8, 6, 8   ],   [ 8, 6, 8, 6, 8, 6   ],   [ 6, 8, 6, 8, 6, 8   ] ]]]&gt;&lt;/expected&gt;&lt;results&gt;&lt;![CDATA[[   [ 8, 6, 8, 6, 8, 6   ],   [ 6, 8, 6, 8, 6, 8   ],   [ 8, 6, 8, 6, 8, 6   ],   [ 6, 8, 6, 8, 6, 8   ],   [ 8, 6, 8, 6, 8, 6   ],   [ 6, 8, 6, 8, 6, 8   ] ]]]&gt;&lt;/results&gt;&lt;/xml&gt; </t>
  </si>
  <si>
    <t>https://github.com/fchollet/ARC-AGI/blob/master/data/evaluation/50aad11f.json</t>
  </si>
  <si>
    <t xml:space="preserve">&lt;xml&gt;&lt;summary&gt;&lt;![CDATA[Sucess]]&gt;&lt;/summary&gt;&lt;expected&gt;&lt;![CDATA[[   [ 0, 1, 1, 0   ],   [ 1, 1, 0, 0   ],   [ 0, 1, 1, 1   ],   [ 0, 0, 0, 1   ],   [ 7, 0, 0, 0   ],   [ 7, 7, 7, 7   ],   [ 7, 0, 0, 0   ],   [ 7, 7, 0, 0   ],   [ 3, 3, 3, 0   ],   [ 3, 0, 3, 3   ],   [ 3, 0, 0, 0   ],   [ 3, 3, 3, 0   ] ]]]&gt;&lt;/expected&gt;&lt;results&gt;&lt;![CDATA[[   [ 0, 1, 1, 0   ],   [ 1, 1, 0, 0   ],   [ 0, 1, 1, 1   ],   [ 0, 0, 0, 1   ],   [ 7, 0, 0, 0   ],   [ 7, 7, 7, 7   ],   [ 7, 0, 0, 0   ],   [ 7, 7, 0, 0   ],   [ 3, 3, 3, 0   ],   [ 3, 0, 3, 3   ],   [ 3, 0, 0, 0   ],   [ 3, 3, 3, 0   ] ]]]&gt;&lt;/results&gt;&lt;/xml&gt; </t>
  </si>
  <si>
    <t>https://github.com/fchollet/ARC-AGI/blob/master/data/evaluation/50f325b5.json</t>
  </si>
  <si>
    <t xml:space="preserve">&lt;xml&gt;&lt;summary&gt;&lt;![CDATA[Sucess]]&gt;&lt;/summary&gt;&lt;expected&gt;&lt;![CDATA[[   [ 7, 3, 2, 2, 4, 3, 7, 2, 7, 0, 7, 3, 4, 0, 3, 2, 4   ],   [ 0, 2, 2, 2, 2, 3, 0, 3, 3, 0, 3, 2, 0, 0, 3, 0, 7   ],   [ 3, 2, 0, 3, 7, 0, 2, 2, 2, 3, 7, 0, 3, 3, 0, 2, 2   ],   [ 4, 2, 7, 7, 0, 0, 2, 0, 0, 0, 7, 4, 3, 2, 3, 7, 2   ],   [ 7, 0, 8, 3, 0, 7, 3, 3, 0, 2, 3, 0, 4, 0, 0, 7, 0   ],   [ 3, 4, 8, 8, 3, 2, 0, 0, 3, 4, 2, 4, 0, 3, 3, 2, 4   ],   [ 2, 3, 0, 8, 0, 0, 2, 4, 0, 4, 4, 0, 0, 7, 2, 3, 0   ],   [ 2, 4, 0, 3, 0, 0, 2, 2, 3, 2, 7, 3, 3, 7, 0, 4, 0   ],   [ 2, 7, 7, 4, 0, 3, 0, 2, 7, 7, 0, 4, 7, 0, 7, 3, 3   ],   [ 0, 0, 7, 3, 4, 0, 2, 3, 0, 7, 4, 3, 2, 8, 0, 7, 3   ],   [ 2, 7, 0, 3, 4, 7, 3, 4, 0, 4, 0, 0, 0, 8, 8, 7, 2   ],   [ 4, 3, 0, 2, 3, 0, 4, 0, 4, 3, 3, 2, 2, 3, 8, 0, 3   ],   [ 4, 7, 0, 7, 3, 3, 2, 3, 3, 0, 7, 0, 0, 0, 0, 4, 7   ],   [ 3, 3, 8, 8, 0, 4, 3, 4, 4, 7, 3, 7, 0, 0, 0, 8, 0   ],   [ 0, 2, 2, 8, 8, 3, 0, 7, 3, 2, 7, 3, 4, 3, 3, 8, 8   ],   [ 3, 3, 3, 4, 7, 4, 3, 3, 3, 0, 0, 4, 0, 7, 0, 4, 8   ] ]]]&gt;&lt;/expected&gt;&lt;results&gt;&lt;![CDATA[[   [ 7, 3, 2, 2, 4, 3, 7, 2, 7, 0, 7, 3, 4, 0, 3, 2, 4   ],   [ 0, 2, 2, 2, 2, 3, 0, 3, 3, 0, 3, 2, 0, 0, 3, 0, 7   ],   [ 3, 2, 0, 3, 7, 0, 2, 2, 2, 3, 7, 0, 3, 3, 0, 2, 2   ],   [ 4, 2, 7, 7, 0, 0, 2, 0, 0, 0, 7, 4, 3, 2, 3, 7, 2   ],   [ 7, 0, 8, 3, 0, 7, 3, 3, 0, 2, 3, 0, 4, 0, 0, 7, 0   ],   [ 3, 4, 8, 8, 3, 2, 0, 0, 3, 4, 2, 4, 0, 3, 3, 2, 4   ],   [ 2, 3, 0, 8, 0, 0, 2, 4, 0, 4, 4, 0, 0, 7, 2, 3, 0   ],   [ 2, 4, 0, 3, 0, 0, 2, 2, 3, 2, 7, 3, 3, 7, 0, 4, 0   ],   [ 2, 7, 7, 4, 0, 3, 0, 2, 7, 7, 0, 4, 7, 0, 7, 3, 3   ],   [ 0, 0, 7, 3, 4, 0, 2, 3, 0, 7, 4, 3, 2, 8, 0, 7, 3   ],   [ 2, 7, 0, 3, 4, 7, 3, 4, 0, 4, 0, 0, 0, 8, 8, 7, 2   ],   [ 4, 3, 0, 2, 3, 0, 4, 0, 4, 3, 3, 2, 2, 3, 8, 0, 3   ],   [ 4, 7, 0, 7, 3, 3, 2, 3, 3, 0, 7, 0, 0, 0, 0, 4, 7   ],   [ 3, 3, 8, 8, 0, 4, 3, 4, 4, 7, 3, 7, 0, 0, 0, 8, 0   ],   [ 0, 2, 2, 8, 8, 3, 0, 7, 3, 2, 7, 3, 4, 3, 3, 8, 8   ],   [ 3, 3, 3, 4, 7, 4, 3, 3, 3, 0, 0, 4, 0, 7, 0, 4, 8   ] ]]]&gt;&lt;/results&gt;&lt;/xml&gt; </t>
  </si>
  <si>
    <t>https://github.com/fchollet/ARC-AGI/blob/master/data/evaluation/516b51b7.json</t>
  </si>
  <si>
    <t>Mis-Match</t>
  </si>
  <si>
    <t>Error: Additional text encountered after finished reading JSON content: n. Path '', line 1, position 2383.</t>
  </si>
  <si>
    <t>Error: Invalid property identifier character: [. Path 'output', line 1, position 90.</t>
  </si>
  <si>
    <t>Error: A task was canceled.</t>
  </si>
  <si>
    <t>Error: Unable to cast object of type 'Newtonsoft.Json.Linq.JObject' to type 'Newtonsoft.Json.Linq.JArray'.</t>
  </si>
  <si>
    <t>Error to Failure</t>
  </si>
  <si>
    <t>Error to Success</t>
  </si>
  <si>
    <t>Success to Error #2</t>
  </si>
  <si>
    <t>Failure to Error</t>
  </si>
  <si>
    <t>Success to Error #3</t>
  </si>
  <si>
    <t>Success to Error</t>
  </si>
  <si>
    <t>N/A</t>
  </si>
  <si>
    <t>Errors</t>
  </si>
  <si>
    <t xml:space="preserve">&lt;xml&gt;&lt;summary&gt;&lt;![CDATA[Sucess]]&gt;&lt;/summary&gt;&lt;expected&gt;&lt;![CDATA[[   [ 0, 0, 1, 1, 1, 1, 1, 1, 1, 1, 1, 1, 1, 0, 0, 0, 0   ],   [ 0, 0, 1, 2, 2, 2, 2, 2, 2, 2, 2, 2, 1, 0, 0, 0, 0   ],   [ 0, 0, 1, 2, 3, 3, 3, 3, 3, 3, 3, 2, 1, 0, 0, 0, 0   ],   [ 0, 0, 1, 2, 3, 3, 3, 3, 3, 3, 3, 2, 1, 0, 0, 0, 0   ],   [ 0, 0, 1, 2, 2, 2, 2, 2, 2, 2, 2, 2, 1, 0, 0, 0, 0   ],   [ 0, 0, 1, 1, 1, 1, 1, 1, 1, 1, 1, 1, 1, 0, 0, 0, 0   ],   [ 0, 0, 0, 0, 0, 0, 0, 0, 0, 0, 0, 0, 0, 0, 0, 0, 0   ],   [ 0, 0, 0, 0, 0, 0, 0, 0, 0, 1, 1, 1, 1, 1, 1, 1, 0   ],   [ 0, 0, 0, 0, 0, 0, 0, 0, 0, 1, 2, 2, 2, 2, 2, 1, 0   ],   [ 0, 1, 1, 1, 1, 1, 0, 0, 0, 1, 2, 3, 3, 3, 2, 1, 0   ],   [ 0, 1, 2, 2, 2, 1, 0, 0, 0, 1, 2, 3, 2, 3, 2, 1, 0   ],   [ 0, 1, 1, 1, 1, 1, 0, 0, 0, 1, 2, 3, 2, 3, 2, 1, 0   ],   [ 0, 0, 0, 0, 0, 0, 0, 0, 0, 1, 2, 3, 3, 3, 2, 1, 0   ],   [ 0, 0, 0, 0, 0, 0, 0, 0, 0, 1, 2, 2, 2, 2, 2, 1, 0   ],   [ 0, 0, 0, 0, 0, 0, 0, 0, 0, 1, 1, 1, 1, 1, 1, 1, 0   ] ]]]&gt;&lt;/expected&gt;&lt;results&gt;&lt;![CDATA[[   [ 0, 0, 1, 1, 1, 1, 1, 1, 1, 1, 1, 1, 1, 0, 0, 0, 0   ],   [ 0, 0, 1, 2, 2, 2, 2, 2, 2, 2, 2, 2, 1, 0, 0, 0, 0   ],   [ 0, 0, 1, 2, 3, 3, 3, 3, 3, 3, 3, 2, 1, 0, 0, 0, 0   ],   [ 0, 0, 1, 2, 3, 3, 3, 3, 3, 3, 3, 2, 1, 0, 0, 0, 0   ],   [ 0, 0, 1, 2, 2, 2, 2, 2, 2, 2, 2, 2, 1, 0, 0, 0, 0   ],   [ 0, 0, 1, 1, 1, 1, 1, 1, 1, 1, 1, 1, 1, 0, 0, 0, 0   ],   [ 0, 0, 0, 0, 0, 0, 0, 0, 0, 0, 0, 0, 0, 0, 0, 0, 0   ],   [ 0, 0, 0, 0, 0, 0, 0, 0, 0, 1, 1, 1, 1, 1, 1, 1, 0   ],   [ 0, 0, 0, 0, 0, 0, 0, 0, 0, 1, 2, 2, 2, 2, 2, 1, 0   ],   [ 0, 1, 1, 1, 1, 1, 0, 0, 0, 1, 2, 3, 3, 3, 2, 1, 0   ],   [ 0, 1, 2, 2, 2, 1, 0, 0, 0, 1, 2, 3, 2, 3, 2, 1, 0   ],   [ 0, 1, 1, 1, 1, 1, 0, 0, 0, 1, 2, 3, 2, 3, 2, 1, 0   ],   [ 0, 0, 0, 0, 0, 0, 0, 0, 0, 1, 2, 3, 3, 3, 2, 1, 0   ],   [ 0, 0, 0, 0, 0, 0, 0, 0, 0, 1, 2, 2, 2, 2, 2, 1, 0   ],   [ 0, 0, 0, 0, 0, 0, 0, 0, 0, 1, 1, 1, 1, 1, 1, 1, 0   ] ]]]&gt;&lt;/results&gt;&lt;/xml&gt; </t>
  </si>
  <si>
    <t>https://github.com/fchollet/ARC-AGI/blob/master/data/evaluation/5207a7b5.json</t>
  </si>
  <si>
    <t xml:space="preserve">&lt;xml&gt;&lt;summary&gt;&lt;![CDATA[Sucess]]&gt;&lt;/summary&gt;&lt;expected&gt;&lt;![CDATA[[   [ 8, 8, 8, 5, 6, 6, 6, 0, 0   ],   [ 8, 8, 8, 5, 6, 6, 0, 0, 0   ],   [ 8, 8, 8, 5, 6, 6, 0, 0, 0   ],   [ 8, 8, 8, 5, 6, 0, 0, 0, 0   ],   [ 8, 8, 8, 5, 6, 0, 0, 0, 0   ],   [ 8, 8, 8, 5, 0, 0, 0, 0, 0   ],   [ 8, 8, 8, 5, 0, 0, 0, 0, 0   ],   [ 8, 8, 8, 0, 0, 0, 0, 0, 0   ],   [ 8, 8, 8, 0, 0, 0, 0, 0, 0   ],   [ 8, 8, 0, 0, 0, 0, 0, 0, 0   ],   [ 8, 8, 0, 0, 0, 0, 0, 0, 0   ],   [ 8, 0, 0, 0, 0, 0, 0, 0, 0   ],   [ 8, 0, 0, 0, 0, 0, 0, 0, 0   ],   [ 0, 0, 0, 0, 0, 0, 0, 0, 0   ],   [ 0, 0, 0, 0, 0, 0, 0, 0, 0   ] ]]]&gt;&lt;/expected&gt;&lt;results&gt;&lt;![CDATA[[   [ 8, 8, 8, 5, 6, 6, 6, 0, 0   ],   [ 8, 8, 8, 5, 6, 6, 0, 0, 0   ],   [ 8, 8, 8, 5, 6, 6, 0, 0, 0   ],   [ 8, 8, 8, 5, 6, 0, 0, 0, 0   ],   [ 8, 8, 8, 5, 6, 0, 0, 0, 0   ],   [ 8, 8, 8, 5, 0, 0, 0, 0, 0   ],   [ 8, 8, 8, 5, 0, 0, 0, 0, 0   ],   [ 8, 8, 8, 0, 0, 0, 0, 0, 0   ],   [ 8, 8, 8, 0, 0, 0, 0, 0, 0   ],   [ 8, 8, 0, 0, 0, 0, 0, 0, 0   ],   [ 8, 8, 0, 0, 0, 0, 0, 0, 0   ],   [ 8, 0, 0, 0, 0, 0, 0, 0, 0   ],   [ 8, 0, 0, 0, 0, 0, 0, 0, 0   ],   [ 0, 0, 0, 0, 0, 0, 0, 0, 0   ],   [ 0, 0, 0, 0, 0, 0, 0, 0, 0   ] ]]]&gt;&lt;/results&gt;&lt;/xml&gt; </t>
  </si>
  <si>
    <t>https://github.com/fchollet/ARC-AGI/blob/master/data/evaluation/5289ad53.json</t>
  </si>
  <si>
    <t xml:space="preserve">&lt;xml&gt;&lt;summary&gt;&lt;![CDATA[Sucess]]&gt;&lt;/summary&gt;&lt;expected&gt;&lt;![CDATA[[   [ 3, 3, 3   ],   [ 2, 2, 2   ] ]]]&gt;&lt;/expected&gt;&lt;results&gt;&lt;![CDATA[[   [ 3, 3, 3   ],   [ 2, 2, 2   ] ]]]&gt;&lt;/results&gt;&lt;/xml&gt; </t>
  </si>
  <si>
    <t>https://github.com/fchollet/ARC-AGI/blob/master/data/evaluation/52fd389e.json</t>
  </si>
  <si>
    <t xml:space="preserve">&lt;xml&gt;&lt;summary&gt;&lt;![CDATA[Output failed to match]]&gt;&lt;/summary&gt;&lt;expected&gt;&lt;![CDATA[[   [ 0, 0, 0, 0, 0, 0, 0, 0, 0, 0, 0, 0, 0, 0, 0, 0, 0, 0, 0, 0, 0, 0, 0, 0, 0, 0, 0, 0, 0   ],   [ 0, 0, 0, 1, 1, 1, 1, 1, 1, 0, 0, 0, 0, 0, 0, 0, 3, 3, 3, 3, 3, 3, 3, 3, 3, 0, 0, 0, 0   ],   [ 0, 0, 0, 1, 4, 4, 4, 4, 1, 0, 0, 0, 0, 0, 0, 0, 3, 3, 3, 3, 3, 3, 3, 3, 3, 0, 0, 0, 0   ],   [ 0, 0, 0, 1, 4, 4, 1, 4, 1, 0, 0, 0, 0, 0, 0, 0, 3, 3, 4, 4, 4, 4, 4, 3, 3, 0, 0, 0, 0   ],   [ 0, 0, 0, 1, 4, 4, 4, 4, 1, 0, 0, 0, 0, 0, 0, 0, 3, 3, 4, 3, 4, 4, 4, 3, 3, 0, 0, 0, 0   ],   [ 0, 0, 0, 1, 1, 1, 1, 1, 1, 0, 0, 0, 0, 0, 0, 0, 3, 3, 4, 4, 4, 3, 4, 3, 3, 0, 0, 0, 0   ],   [ 0, 0, 0, 0, 0, 0, 0, 0, 0, 0, 0, 0, 0, 0, 0, 0, 3, 3, 4, 4, 4, 4, 4, 3, 3, 0, 0, 0, 0   ],   [ 0, 0, 0, 0, 0, 0, 0, 0, 0, 0, 0, 0, 0, 0, 0, 0, 3, 3, 3, 3, 3, 3, 3, 3, 3, 0, 0, 0, 0   ],   [ 0, 0, 0, 0, 0, 0, 0, 0, 0, 0, 0, 0, 0, 0, 0, 0, 3, 3, 3, 3, 3, 3, 3, 3, 3, 0, 0, 0, 0   ],   [ 0, 0, 0, 0, 0, 0, 0, 0, 0, 0, 0, 0, 0, 0, 0, 0, 0, 0, 0, 0, 0, 0, 0, 0, 0, 0, 0, 0, 0   ],   [ 0, 6, 6, 6, 6, 6, 6, 6, 6, 6, 6, 6, 6, 6, 6, 6, 6, 6, 0, 0, 0, 0, 0, 0, 0, 0, 0, 0, 0   ],   [ 0, 6, 6, 6, 6, 6, 6, 6, 6, 6, 6, 6, 6, 6, 6, 6, 6, 6, 0, 0, 0, 0, 0, 0, 0, 0, 0, 0, 0   ],   [ 0, 6, 6, 6, 6, 6, 6, 6, 6, 6, 6, 6, 6, 6, 6, 6, 6, 6, 0, 0, 0, 0, 0, 0, 0, 0, 0, 0, 0   ],   [ 0, 6, 6, 6, 6, 6, 6, 6, 6, 6, 6, 6, 6, 6, 6, 6, 6, 6, 0, 0, 0, 0, 0, 0, 0, 0, 0, 0, 0   ],   [ 0, 6, 6, 6, 6, 6, 6, 6, 6, 6, 6, 6, 6, 6, 6, 6, 6, 6, 0, 0, 0, 0, 0, 0, 0, 0, 0, 0, 0   ],   [ 0, 6, 6, 6, 6, 6, 4, 4, 4, 4, 4, 4, 4, 6, 6, 6, 6, 6, 0, 0, 0, 0, 0, 0, 0, 0, 0, 0, 0   ],   [ 0, 6, 6, 6, 6, 6, 4, 4, 4, 4, 6, 4, 4, 6, 6, 6, 6, 6, 0, 0, 0, 0, 0, 0, 0, 0, 0, 0, 0   ],   [ 0, 6, 6, 6, 6, 6, 4, 4, 6, 4, 4, 4, 4, 6, 6, 6, 6, 6, 0, 0, 0, 0, 0, 0, 0, 0, 0, 0, 0   ],   [ 0, 6, 6, 6, 6, 6, 4, 4, 4, 4, 4, 6, 4, 6, 6, 6, 6, 6, 0, 0, 0, 0, 0, 0, 0, 0, 0, 0, 0   ],   [ 0, 6, 6, 6, 6, 6, 4, 6, 4, 6, 4, 4, 4, 6, 6, 6, 6, 6, 0, 0, 0, 0, 0, 0, 0, 0, 0, 0, 0   ],   [ 0, 6, 6, 6, 6, 6, 4, 4, 4, 4, 4, 4, 4, 6, 6, 6, 6, 6, 0, 0, 0, 0, 0, 0, 0, 0, 0, 0, 0   ],   [ 0, 6, 6, 6, 6, 6, 6, 6, 6, 6, 6, 6, 6, 6, 6, 6, 6, 6, 0, 0, 0, 0, 0, 0, 0, 0, 0, 0, 0   ],   [ 0, 6, 6, 6, 6, 6, 6, 6, 6, 6, 6, 6, 6, 6, 6, 6, 6, 6, 0, 0, 0, 0, 0, 0, 0, 0, 0, 0, 0   ],   [ 0, 6, 6, 6, 6, 6, 6, 6, 6, 6, 6, 6, 6, 6, 6, 6, 6, 6, 0, 0, 0, 0, 0, 0, 0, 0, 0, 0, 0   ],   [ 0, 6, 6, 6, 6, 6, 6, 6, 6, 6, 6, 6, 6, 6, 6, 6, 6, 6, 0, 0, 0, 0, 0, 0, 0, 0, 0, 0, 0   ],   [ 0, 6, 6, 6, 6, 6, 6, 6, 6, 6, 6, 6, 6, 6, 6, 6, 6, 6, 0, 0, 0, 0, 0, 0, 0, 0, 0, 0, 0   ],   [ 0, 0, 0, 0, 0, 0, 0, 0, 0, 0, 0, 0, 0, 0, 0, 0, 0, 0, 0, 0, 0, 0, 0, 0, 0, 0, 0, 0, 0   ],   [ 0, 0, 0, 0, 0, 0, 0, 0, 0, 0, 0, 0, 0, 0, 0, 0, 0, 0, 0, 0, 0, 0, 0, 0, 0, 0, 0, 0, 0   ],   [ 0, 0, 0, 0, 0, 0, 0, 0, 0, 0, 0, 0, 0, 0, 0, 0, 0, 0, 0, 0, 0, 0, 0, 0, 0, 0, 0, 0, 0   ] ]]]&gt;&lt;/expected&gt;&lt;results&gt;&lt;![CDATA[[   [ 0, 0, 0, 0, 0, 0, 0, 0, 0, 0, 0, 0, 0, 0, 0, 0, 0, 0, 0, 0, 0, 0, 0, 0, 0, 0, 0, 0, 0   ],   [ 0, 0, 0, 1, 1, 1, 1, 1, 1, 0, 0, 0, 0, 0, 0, 0, 3, 3, 3, 3, 3, 3, 3, 3, 3, 0, 0, 0, 0   ],   [ 0, 0, 0, 1, 4, 4, 4, 4, 1, 0, 0, 0, 0, 0, 0, 0, 3, 3, 3, 3, 3, 3, 3, 3, 3, 0, 0, 0, 0   ],   [ 0, 0, 0, 1, 4, 4, 1, 4, 1, 0, 0, 0, 0, 0, 0, 0, 3, 3, 4, 4, 4, 4, 4, 3, 3, 0, 0, 0, 0   ],   [ 0, 0, 0, 1, 4, 4, 4, 4, 1, 0, 0, 0, 0, 0, 0, 0, 3, 3, 4, 3, 4, 4, 4, 3, 3, 0, 0, 0, 0   ],   [ 0, 0, 0, 1, 1, 1, 1, 1, 1, 0, 0, 0, 0, 0, 0, 0, 3, 3, 4, 4, 4, 3, 4, 3, 3, 0, 0, 0, 0   ],   [ 0, 0, 0, 0, 0, 0, 0, 0, 0, 0, 0, 0, 0, 0, 0, 0, 3, 3, 4, 4, 4, 4, 4, 3, 3, 0, 0, 0, 0   ],   [ 0, 0, 0, 0, 0, 0, 0, 0, 0, 0, 0, 0, 0, 0, 0, 0, 3, 3, 3, 3, 3, 3, 3, 3, 3, 0, 0, 0, 0   ],   [ 0, 0, 0, 0, 0, 0, 0, 0, 0, 0, 0, 0, 0, 0, 0, 0, 3, 3, 3, 3, 3, 3, 3, 3, 3, 0, 0, 0, 0   ],   [ 0, 0, 0, 0, 0, 0, 0, 0, 0, 0, 0, 0, 0, 0, 0, 0, 0, 0, 0, 0, 0, 0, 0, 0, 0, 0, 0, 0, 0   ],   [ 0, 6, 6, 6, 6, 6, 6, 6, 6, 6, 6, 6, 6, 6, 6, 6, 6, 6, 0, 0, 0, 0, 0, 0, 0, 0, 0, 0, 0   ],   [ 0, 6, 6, 6, 6, 6, 6, 6, 6, 6, 6, 6, 6, 6, 6, 6, 6, 6, 0, 0, 0, 0, 0, 0, 0, 0, 0, 0, 0   ],   [ 0, 6, 6, 6, 6, 6, 6, 6, 6, 6, 6, 6, 6, 6, 6, 6, 6, 6, 0, 0, 0, 0, 0, 0, 0, 0, 0, 0, 0   ],   [ 0, 6, 6, 6, 6, 6, 6, 6, 6, 6, 6, 6, 6, 6, 6, 6, 6, 6, 0, 0, 0, 0, 0, 0, 0, 0, 0, 0, 0   ],   [ 0, 6, 6, 6, 6, 6, 6, 6, 6, 6, 6, 6, 6, 6, 6, 6, 6, 6, 0, 0, 0, 0, 0, 0, 0, 0, 0, 0, 0   ],   [ 0, 6, 6, 6, 6, 6, 4, 4, 4, 4, 4, 4, 4, 6, 6, 6, 6, 6, 0, 0, 0, 0, 0, 0, 0, 0, 0, 0, 0   ],   [ 0, 6, 6, 6, 6, 6, 4, 4, 4, 4, 6, 4, 4, 6, 6, 6, 6, 6, 0, 0, 0, 0, 0, 0, 0, 0, 0, 0, 0   ],   [ 0, 6, 6, 6, 6, 6, 4, 4, 6, 4, 4, 4, 4, 6, 6, 6, 6, 6, 0, 0, 0, 0, 0, 0, 0, 0, 0, 0, 0   ],   [ 0, 6, 6, 6, 6, 6, 4, 4, 4, 4, 4, 6, 4, 6, 6, 6, 6, 6, 0, 0, 0, 0, 0, 0, 0, 0, 0, 0, 0   ],   [ 0, 6, 6, 6, 6, 6, 4, 6, 4, 6, 4, 4, 4, 6, 6, 6, 6, 6, 0, 0, 0, 0, 0, 0, 0, 0, 0, 0, 0   ],   [ 0, 6, 6, 6, 6, 6, 4, 4, 4, 4, 4, 4, 4, 6, 6, 6, 6, 6, 0, 0, 0, 0, 0, 0, 0, 0, 0, 0, 0   ],   [ 0, 6, 6, 6, 6, 6, 6, 6, 6, 6, 6, 6, 6, 6, 6, 6, 6, 6, 0, 0, 0, 0, 0, 0, 0, 0, 0, 0, 0   ],   [ 0, 6, 6, 6, 6, 6, 6, 6, 6, 6, 6, 6, 6, 6, 6, 6, 6, 6, 0, 0, 0, 0, 0, 0, 0, 0, 0, 0, 0   ],   [ 0, 6, 6, 6, 6, 6, 6, 6, 6, 6, 6, 6, 6, 6, 6, 6, 6, 6, 0, 0, 0, 0, 0, 0, 0, 0, 0, 0, 0   ],   [ 0, 6, 6, 6, 6, 6, 6, 6, 6, 6, 6, 6, 6, 6, 6, 6, 6, 6, 0, 0, 0, 0, 0, 0, 0, 0, 0, 0, 0   ],   [ 0, 6, 6, 6, 6, 6, 6, 6, 6, 6, 6, 6, 6, 6, 6, 6, 6, 6, 0, 0, 0, 0, 0, 0, 0, 0, 0, 0, 0   ],   [ 0, 0, 0, 0, 0, 0, 0, 0, 0, 0, 0, 0, 0, 0, 0, 0, 0, 0, 0, 0, 0, 0, 0, 0, 0, 0, 0, 0, 0   ],   [ 0, 0, 0, 0, 0, 0, 0, 0, 0, 0, 0, 0, 0, 0, 0, 0, 0, 0, 0, 0, 0, 0, 0, 0, 0, 0, 0, 0, 0   ],   [ 0, 0, 0, 0, 0, 0, 0, 0, 0, 0, 0, 0, 0, 0, 0, 0, 0, 0, 0, 0, 0, 0, 0, 0, 0, 0, 0, 0, 0   ],   [ 0, 0, 0, 0, 0, 0, 0, 0, 0, 0, 0, 0, 0, 0, 0, 0, 0, 0, 0, 0, 0, 0, 0, 0, 0, 0, 0, 0, 0   ] ]]]&gt;&lt;/results&gt;&lt;/xml&gt; </t>
  </si>
  <si>
    <t>https://github.com/fchollet/ARC-AGI/blob/master/data/evaluation/54db823b.json</t>
  </si>
  <si>
    <t xml:space="preserve">&lt;xml&gt;&lt;summary&gt;&lt;![CDATA[Sucess]]&gt;&lt;/summary&gt;&lt;expected&gt;&lt;![CDATA[[   [ 0, 0, 0, 0, 0, 0, 0, 0, 0, 0, 0, 0, 0, 0, 0   ],   [ 0, 0, 3, 3, 3, 3, 9, 3, 0, 0, 0, 0, 0, 0, 0   ],   [ 0, 0, 3, 9, 3, 3, 3, 3, 0, 0, 0, 0, 0, 0, 0   ],   [ 0, 0, 3, 3, 3, 3, 3, 9, 0, 0, 0, 0, 0, 0, 0   ],   [ 0, 0, 0, 0, 0, 0, 0, 0, 0, 0, 0, 0, 0, 0, 0   ],   [ 3, 3, 3, 3, 3, 0, 0, 0, 0, 0, 0, 0, 0, 0, 0   ],   [ 3, 9, 3, 9, 3, 0, 0, 0, 0, 0, 0, 0, 0, 0, 0   ],   [ 3, 3, 3, 3, 3, 0, 0, 0, 0, 0, 0, 0, 0, 0, 0   ],   [ 3, 9, 3, 9, 3, 0, 3, 3, 9, 9, 3, 0, 0, 0, 0   ],   [ 3, 3, 9, 3, 3, 0, 3, 3, 3, 3, 3, 0, 0, 0, 0   ],   [ 3, 3, 3, 3, 3, 0, 3, 9, 3, 9, 3, 0, 3, 3, 3   ],   [ 0, 0, 0, 0, 0, 0, 3, 3, 3, 3, 3, 0, 3, 3, 9   ],   [ 3, 3, 9, 3, 0, 0, 0, 0, 0, 0, 0, 0, 3, 3, 3   ],   [ 3, 9, 3, 9, 0, 0, 0, 0, 0, 0, 0, 0, 3, 9, 9   ],   [ 9, 3, 3, 3, 0, 0, 0, 0, 0, 0, 0, 0, 3, 3, 3   ] ]]]&gt;&lt;/expected&gt;&lt;results&gt;&lt;![CDATA[[   [ 0, 0, 0, 0, 0, 0, 0, 0, 0, 0, 0, 0, 0, 0, 0   ],   [ 0, 0, 3, 3, 3, 3, 9, 3, 0, 0, 0, 0, 0, 0, 0   ],   [ 0, 0, 3, 9, 3, 3, 3, 3, 0, 0, 0, 0, 0, 0, 0   ],   [ 0, 0, 3, 3, 3, 3, 3, 9, 0, 0, 0, 0, 0, 0, 0   ],   [ 0, 0, 0, 0, 0, 0, 0, 0, 0, 0, 0, 0, 0, 0, 0   ],   [ 3, 3, 3, 3, 3, 0, 0, 0, 0, 0, 0, 0, 0, 0, 0   ],   [ 3, 9, 3, 9, 3, 0, 0, 0, 0, 0, 0, 0, 0, 0, 0   ],   [ 3, 3, 3, 3, 3, 0, 0, 0, 0, 0, 0, 0, 0, 0, 0   ],   [ 3, 9, 3, 9, 3, 0, 3, 3, 9, 9, 3, 0, 0, 0, 0   ],   [ 3, 3, 9, 3, 3, 0, 3, 3, 3, 3, 3, 0, 0, 0, 0   ],   [ 3, 3, 3, 3, 3, 0, 3, 9, 3, 9, 3, 0, 3, 3, 3   ],   [ 0, 0, 0, 0, 0, 0, 3, 3, 3, 3, 3, 0, 3, 3, 9   ],   [ 3, 3, 9, 3, 0, 0, 0, 0, 0, 0, 0, 0, 3, 3, 3   ],   [ 3, 9, 3, 9, 0, 0, 0, 0, 0, 0, 0, 0, 3, 9, 9   ],   [ 9, 3, 3, 3, 0, 0, 0, 0, 0, 0, 0, 0, 3, 3, 3   ] ]]]&gt;&lt;/results&gt;&lt;/xml&gt; </t>
  </si>
  <si>
    <t>https://github.com/fchollet/ARC-AGI/blob/master/data/evaluation/55059096.json</t>
  </si>
  <si>
    <t xml:space="preserve">&lt;xml&gt;&lt;summary&gt;&lt;![CDATA[Sucess]]&gt;&lt;/summary&gt;&lt;expected&gt;&lt;![CDATA[[   [ 0, 0, 3, 0, 0, 0, 0, 0, 0, 0, 0, 0, 0   ],   [ 0, 3, 3, 3, 0, 0, 0, 0, 0, 0, 0, 0, 0   ],   [ 0, 0, 3, 2, 0, 0, 0, 0, 0, 0, 0, 0, 0   ],   [ 0, 0, 0, 0, 2, 0, 0, 0, 0, 0, 0, 0, 0   ],   [ 0, 0, 0, 0, 0, 2, 0, 0, 0, 0, 0, 0, 0   ],   [ 0, 0, 0, 0, 0, 0, 2, 0, 0, 0, 0, 0, 0   ],   [ 0, 0, 0, 0, 0, 0, 0, 2, 3, 0, 0, 0, 0   ],   [ 0, 0, 0, 0, 0, 0, 0, 3, 3, 3, 0, 0, 0   ],   [ 0, 0, 0, 0, 0, 0, 0, 2, 3, 0, 0, 0, 0   ],   [ 0, 0, 0, 0, 0, 0, 2, 0, 0, 0, 0, 0, 0   ],   [ 0, 0, 0, 0, 3, 2, 0, 0, 0, 0, 0, 0, 0   ],   [ 0, 0, 0, 3, 3, 3, 0, 0, 0, 0, 0, 0, 0   ],   [ 0, 0, 0, 0, 3, 0, 0, 0, 0, 0, 0, 0, 0   ],   [ 0, 0, 0, 0, 0, 0, 0, 0, 0, 0, 3, 0, 0   ],   [ 0, 0, 0, 0, 0, 0, 0, 0, 0, 3, 3, 3, 0   ],   [ 0, 0, 0, 0, 0, 0, 0, 0, 0, 0, 3, 0, 0   ],   [ 0, 0, 0, 0, 0, 0, 0, 0, 0, 0, 0, 0, 0   ] ]]]&gt;&lt;/expected&gt;&lt;results&gt;&lt;![CDATA[[   [ 0, 0, 3, 0, 0, 0, 0, 0, 0, 0, 0, 0, 0   ],   [ 0, 3, 3, 3, 0, 0, 0, 0, 0, 0, 0, 0, 0   ],   [ 0, 0, 3, 2, 0, 0, 0, 0, 0, 0, 0, 0, 0   ],   [ 0, 0, 0, 0, 2, 0, 0, 0, 0, 0, 0, 0, 0   ],   [ 0, 0, 0, 0, 0, 2, 0, 0, 0, 0, 0, 0, 0   ],   [ 0, 0, 0, 0, 0, 0, 2, 0, 0, 0, 0, 0, 0   ],   [ 0, 0, 0, 0, 0, 0, 0, 2, 3, 0, 0, 0, 0   ],   [ 0, 0, 0, 0, 0, 0, 0, 3, 3, 3, 0, 0, 0   ],   [ 0, 0, 0, 0, 0, 0, 0, 2, 3, 0, 0, 0, 0   ],   [ 0, 0, 0, 0, 0, 0, 2, 0, 0, 0, 0, 0, 0   ],   [ 0, 0, 0, 0, 3, 2, 0, 0, 0, 0, 0, 0, 0   ],   [ 0, 0, 0, 3, 3, 3, 0, 0, 0, 0, 0, 0, 0   ],   [ 0, 0, 0, 0, 3, 0, 0, 0, 0, 0, 0, 0, 0   ],   [ 0, 0, 0, 0, 0, 0, 0, 0, 0, 0, 3, 0, 0   ],   [ 0, 0, 0, 0, 0, 0, 0, 0, 0, 3, 3, 3, 0   ],   [ 0, 0, 0, 0, 0, 0, 0, 0, 0, 0, 3, 0, 0   ],   [ 0, 0, 0, 0, 0, 0, 0, 0, 0, 0, 0, 0, 0   ] ]]]&gt;&lt;/results&gt;&lt;/xml&gt; </t>
  </si>
  <si>
    <t>https://github.com/fchollet/ARC-AGI/blob/master/data/evaluation/551d5bf1.json</t>
  </si>
  <si>
    <t>https://github.com/fchollet/ARC-AGI/blob/master/data/evaluation/55783887.json</t>
  </si>
  <si>
    <t xml:space="preserve">&lt;xml&gt;&lt;summary&gt;&lt;![CDATA[Sucess]]&gt;&lt;/summary&gt;&lt;expected&gt;&lt;![CDATA[[   [ 4, 4, 4, 4, 4, 4, 4, 4, 6, 4, 4, 4, 6, 4, 4, 4   ],   [ 4, 4, 4, 4, 4, 4, 4, 6, 4, 4, 4, 6, 4, 4, 4, 4   ],   [ 4, 4, 1, 4, 4, 4, 6, 4, 4, 4, 6, 4, 4, 4, 4, 4   ],   [ 4, 4, 4, 1, 4, 6, 4, 4, 4, 6, 4, 4, 4, 4, 4, 4   ],   [ 4, 4, 4, 4, 6, 4, 4, 4, 6, 4, 4, 4, 4, 4, 1, 4   ],   [ 4, 4, 4, 6, 4, 1, 4, 6, 4, 4, 4, 4, 4, 4, 4, 4   ],   [ 4, 4, 6, 4, 4, 4, 6, 4, 4, 4, 4, 4, 4, 4, 4, 4   ],   [ 4, 6, 4, 4, 4, 6, 4, 1, 4, 4, 4, 4, 4, 4, 6, 4   ],   [ 6, 4, 4, 4, 6, 4, 4, 4, 1, 4, 4, 4, 4, 4, 4, 4   ],   [ 4, 4, 4, 6, 4, 4, 4, 4, 4, 1, 4, 4, 4, 4, 4, 4   ],   [ 4, 4, 6, 4, 4, 4, 4, 4, 4, 4, 1, 4, 4, 4, 4, 4   ],   [ 4, 6, 4, 4, 4, 4, 4, 4, 4, 4, 4, 4, 4, 4, 4, 4   ],   [ 6, 4, 4, 4, 4, 4, 4, 4, 4, 4, 4, 4, 4, 4, 4, 4   ],   [ 4, 4, 4, 4, 4, 4, 4, 4, 4, 4, 4, 4, 4, 4, 4, 4   ],   [ 4, 4, 4, 4, 4, 4, 4, 4, 4, 4, 4, 4, 4, 4, 4, 4   ],   [ 4, 4, 6, 4, 4, 4, 4, 4, 4, 4, 4, 4, 4, 4, 4, 4   ],   [ 4, 4, 4, 4, 4, 4, 4, 4, 4, 4, 4, 4, 4, 4, 4, 4   ],   [ 4, 4, 4, 4, 4, 4, 4, 4, 4, 1, 4, 4, 4, 4, 4, 4   ],   [ 4, 4, 4, 4, 4, 4, 4, 4, 4, 4, 4, 4, 4, 4, 4, 4   ] ]]]&gt;&lt;/expected&gt;&lt;results&gt;&lt;![CDATA[[   [ 4, 4, 4, 4, 4, 4, 4, 4, 6, 4, 4, 4, 6, 4, 4, 4   ],   [ 4, 4, 4, 4, 4, 4, 4, 6, 4, 4, 4, 6, 4, 4, 4, 4   ],   [ 4, 4, 1, 4, 4, 4, 6, 4, 4, 4, 6, 4, 4, 4, 4, 4   ],   [ 4, 4, 4, 1, 4, 6, 4, 4, 4, 6, 4, 4, 4, 4, 4, 4   ],   [ 4, 4, 4, 4, 6, 4, 4, 4, 6, 4, 4, 4, 4, 4, 1, 4   ],   [ 4, 4, 4, 6, 4, 1, 4, 6, 4, 4, 4, 4, 4, 4, 4, 4   ],   [ 4, 4, 6, 4, 4, 4, 6, 4, 4, 4, 4, 4, 4, 4, 4, 4   ],   [ 4, 6, 4, 4, 4, 6, 4, 1, 4, 4, 4, 4, 4, 4, 6, 4   ],   [ 6, 4, 4, 4, 6, 4, 4, 4, 1, 4, 4, 4, 4, 4, 4, 4   ],   [ 4, 4, 4, 6, 4, 4, 4, 4, 4, 1, 4, 4, 4, 4, 4, 4   ],   [ 4, 4, 6, 4, 4, 4, 4, 4, 4, 4, 1, 4, 4, 4, 4, 4   ],   [ 4, 6, 4, 4, 4, 4, 4, 4, 4, 4, 4, 4, 4, 4, 4, 4   ],   [ 6, 4, 4, 4, 4, 4, 4, 4, 4, 4, 4, 4, 4, 4, 4, 4   ],   [ 4, 4, 4, 4, 4, 4, 4, 4, 4, 4, 4, 4, 4, 4, 4, 4   ],   [ 4, 4, 4, 4, 4, 4, 4, 4, 4, 4, 4, 4, 4, 4, 4, 4   ],   [ 4, 4, 6, 4, 4, 4, 4, 4, 4, 4, 4, 4, 4, 4, 4, 4   ],   [ 4, 4, 4, 4, 4, 4, 4, 4, 4, 4, 4, 4, 4, 4, 4, 4   ],   [ 4, 4, 4, 4, 4, 4, 4, 4, 4, 1, 4, 4, 4, 4, 4, 4   ],   [ 4, 4, 4, 4, 4, 4, 4, 4, 4, 4, 4, 4, 4, 4, 4, 4   ] ]]]&gt;&lt;/results&gt;&lt;/xml&gt; </t>
  </si>
  <si>
    <t>https://github.com/fchollet/ARC-AGI/blob/master/data/evaluation/575b1a71.json</t>
  </si>
  <si>
    <t xml:space="preserve">&lt;xml&gt;&lt;summary&gt;&lt;![CDATA[Sucess]]&gt;&lt;/summary&gt;&lt;expected&gt;&lt;![CDATA[[   [ 5, 5, 5, 3, 5, 5, 5, 5, 5, 5   ],   [ 5, 5, 5, 5, 5, 5, 5, 5, 5, 5   ],   [ 5, 5, 5, 5, 5, 5, 5, 5, 5, 5   ],   [ 1, 5, 5, 5, 5, 5, 5, 5, 5, 5   ],   [ 5, 5, 5, 5, 5, 4, 5, 5, 5, 5   ],   [ 5, 5, 2, 5, 5, 5, 5, 5, 5, 5   ],   [ 5, 5, 2, 5, 5, 5, 5, 5, 5, 5   ],   [ 1, 5, 5, 5, 5, 5, 5, 5, 5, 5   ],   [ 5, 5, 5, 5, 5, 5, 5, 5, 5, 5   ],   [ 1, 5, 5, 5, 5, 4, 5, 5, 5, 5   ] ]]]&gt;&lt;/expected&gt;&lt;results&gt;&lt;![CDATA[[   [ 5, 5, 5, 3, 5, 5, 5, 5, 5, 5   ],   [ 5, 5, 5, 5, 5, 5, 5, 5, 5, 5   ],   [ 5, 5, 5, 5, 5, 5, 5, 5, 5, 5   ],   [ 1, 5, 5, 5, 5, 5, 5, 5, 5, 5   ],   [ 5, 5, 5, 5, 5, 4, 5, 5, 5, 5   ],   [ 5, 5, 2, 5, 5, 5, 5, 5, 5, 5   ],   [ 5, 5, 2, 5, 5, 5, 5, 5, 5, 5   ],   [ 1, 5, 5, 5, 5, 5, 5, 5, 5, 5   ],   [ 5, 5, 5, 5, 5, 5, 5, 5, 5, 5   ],   [ 1, 5, 5, 5, 5, 4, 5, 5, 5, 5   ] ]]]&gt;&lt;/results&gt;&lt;/xml&gt; </t>
  </si>
  <si>
    <t>https://github.com/fchollet/ARC-AGI/blob/master/data/evaluation/5783df64.json</t>
  </si>
  <si>
    <t xml:space="preserve">&lt;xml&gt;&lt;summary&gt;&lt;![CDATA[Sucess]]&gt;&lt;/summary&gt;&lt;expected&gt;&lt;![CDATA[[   [ 5, 6, 9   ],   [ 4, 1, 8   ],   [ 3, 2, 7   ] ]]]&gt;&lt;/expected&gt;&lt;results&gt;&lt;![CDATA[[   [ 5, 6, 9   ],   [ 4, 1, 8   ],   [ 3, 2, 7   ] ]]]&gt;&lt;/results&gt;&lt;/xml&gt; </t>
  </si>
  <si>
    <t>https://github.com/fchollet/ARC-AGI/blob/master/data/evaluation/5833af48.json</t>
  </si>
  <si>
    <t xml:space="preserve">&lt;xml&gt;&lt;summary&gt;&lt;![CDATA[Sucess]]&gt;&lt;/summary&gt;&lt;expected&gt;&lt;![CDATA[[   [ 1, 1, 1, 1, 1, 8, 1, 8, 1, 1, 1, 1, 1, 1, 1, 1, 1, 8, 1, 8, 1, 1, 1, 1   ],   [ 1, 1, 1, 1, 8, 8, 1, 1, 1, 1, 1, 1, 1, 1, 1, 1, 8, 8, 1, 1, 1, 1, 1, 1   ],   [ 1, 1, 1, 1, 1, 1, 8, 8, 1, 1, 1, 1, 1, 1, 1, 1, 1, 1, 8, 8, 1, 1, 1, 1   ],   [ 1, 1, 1, 1, 8, 1, 8, 8, 1, 1, 1, 1, 1, 1, 1, 1, 8, 1, 8, 8, 1, 1, 1, 1   ],   [ 1, 8, 1, 8, 1, 1, 1, 1, 1, 1, 1, 1, 1, 1, 1, 1, 1, 1, 1, 1, 1, 8, 1, 8   ],   [ 8, 8, 1, 1, 1, 1, 1, 1, 1, 1, 1, 1, 1, 1, 1, 1, 1, 1, 1, 1, 8, 8, 1, 1   ],   [ 1, 1, 8, 8, 1, 1, 1, 1, 1, 1, 1, 1, 1, 1, 1, 1, 1, 1, 1, 1, 1, 1, 8, 8   ],   [ 8, 1, 8, 8, 1, 1, 1, 1, 1, 1, 1, 1, 1, 1, 1, 1, 1, 1, 1, 1, 8, 1, 8, 8   ],   [ 1, 1, 1, 1, 1, 8, 1, 8, 1, 1, 1, 1, 1, 1, 1, 1, 1, 8, 1, 8, 1, 1, 1, 1   ],   [ 1, 1, 1, 1, 8, 8, 1, 1, 1, 1, 1, 1, 1, 1, 1, 1, 8, 8, 1, 1, 1, 1, 1, 1   ],   [ 1, 1, 1, 1, 1, 1, 8, 8, 1, 1, 1, 1, 1, 1, 1, 1, 1, 1, 8, 8, 1, 1, 1, 1   ],   [ 1, 1, 1, 1, 8, 1, 8, 8, 1, 1, 1, 1, 1, 1, 1, 1, 8, 1, 8, 8, 1, 1, 1, 1   ] ]]]&gt;&lt;/expected&gt;&lt;results&gt;&lt;![CDATA[[   [ 1, 1, 1, 1, 1, 8, 1, 8, 1, 1, 1, 1, 1, 1, 1, 1, 1, 8, 1, 8, 1, 1, 1, 1   ],   [ 1, 1, 1, 1, 8, 8, 1, 1, 1, 1, 1, 1, 1, 1, 1, 1, 8, 8, 1, 1, 1, 1, 1, 1   ],   [ 1, 1, 1, 1, 1, 1, 8, 8, 1, 1, 1, 1, 1, 1, 1, 1, 1, 1, 8, 8, 1, 1, 1, 1   ],   [ 1, 1, 1, 1, 8, 1, 8, 8, 1, 1, 1, 1, 1, 1, 1, 1, 8, 1, 8, 8, 1, 1, 1, 1   ],   [ 1, 8, 1, 8, 1, 1, 1, 1, 1, 1, 1, 1, 1, 1, 1, 1, 1, 1, 1, 1, 1, 8, 1, 8   ],   [ 8, 8, 1, 1, 1, 1, 1, 1, 1, 1, 1, 1, 1, 1, 1, 1, 1, 1, 1, 1, 8, 8, 1, 1   ],   [ 1, 1, 8, 8, 1, 1, 1, 1, 1, 1, 1, 1, 1, 1, 1, 1, 1, 1, 1, 1, 1, 1, 8, 8   ],   [ 8, 1, 8, 8, 1, 1, 1, 1, 1, 1, 1, 1, 1, 1, 1, 1, 1, 1, 1, 1, 8, 1, 8, 8   ],   [ 1, 1, 1, 1, 1, 8, 1, 8, 1, 1, 1, 1, 1, 1, 1, 1, 1, 8, 1, 8, 1, 1, 1, 1   ],   [ 1, 1, 1, 1, 8, 8, 1, 1, 1, 1, 1, 1, 1, 1, 1, 1, 8, 8, 1, 1, 1, 1, 1, 1   ],   [ 1, 1, 1, 1, 1, 1, 8, 8, 1, 1, 1, 1, 1, 1, 1, 1, 1, 1, 8, 8, 1, 1, 1, 1   ],   [ 1, 1, 1, 1, 8, 1, 8, 8, 1, 1, 1, 1, 1, 1, 1, 1, 8, 1, 8, 8, 1, 1, 1, 1   ] ]]]&gt;&lt;/results&gt;&lt;/xml&gt; </t>
  </si>
  <si>
    <t>https://github.com/fchollet/ARC-AGI/blob/master/data/evaluation/58743b76.json</t>
  </si>
  <si>
    <t xml:space="preserve">&lt;xml&gt;&lt;summary&gt;&lt;![CDATA[Sucess]]&gt;&lt;/summary&gt;&lt;expected&gt;&lt;![CDATA[[   [ 0, 3, 0, 0, 0, 0, 0, 0, 0, 0, 0, 0, 8, 8   ],   [ 0, 0, 0, 3, 0, 0, 0, 1, 0, 1, 0, 0, 8, 8   ],   [ 3, 0, 0, 3, 0, 0, 0, 0, 0, 0, 0, 0, 8, 8   ],   [ 0, 0, 0, 0, 0, 0, 0, 0, 0, 0, 1, 0, 8, 8   ],   [ 0, 0, 0, 0, 0, 0, 0, 0, 1, 0, 0, 0, 8, 8   ],   [ 0, 0, 0, 0, 3, 0, 0, 0, 0, 0, 0, 0, 8, 8   ],   [ 0, 7, 0, 0, 0, 0, 0, 0, 0, 0, 0, 0, 8, 8   ],   [ 7, 0, 0, 0, 0, 7, 0, 0, 4, 0, 0, 0, 8, 8   ],   [ 0, 0, 0, 0, 0, 0, 0, 0, 0, 0, 0, 0, 8, 8   ],   [ 0, 0, 0, 0, 7, 0, 0, 0, 0, 0, 4, 0, 8, 8   ],   [ 0, 0, 0, 0, 0, 0, 0, 4, 4, 0, 0, 0, 8, 8   ],   [ 0, 7, 0, 0, 0, 0, 0, 0, 0, 0, 0, 0, 8, 8   ],   [ 8, 8, 8, 8, 8, 8, 8, 8, 8, 8, 8, 8, 3, 1   ],   [ 8, 8, 8, 8, 8, 8, 8, 8, 8, 8, 8, 8, 7, 4   ] ]]]&gt;&lt;/expected&gt;&lt;results&gt;&lt;![CDATA[[   [ 0, 3, 0, 0, 0, 0, 0, 0, 0, 0, 0, 0, 8, 8   ],   [ 0, 0, 0, 3, 0, 0, 0, 1, 0, 1, 0, 0, 8, 8   ],   [ 3, 0, 0, 3, 0, 0, 0, 0, 0, 0, 0, 0, 8, 8   ],   [ 0, 0, 0, 0, 0, 0, 0, 0, 0, 0, 1, 0, 8, 8   ],   [ 0, 0, 0, 0, 0, 0, 0, 0, 1, 0, 0, 0, 8, 8   ],   [ 0, 0, 0, 0, 3, 0, 0, 0, 0, 0, 0, 0, 8, 8   ],   [ 0, 7, 0, 0, 0, 0, 0, 0, 0, 0, 0, 0, 8, 8   ],   [ 7, 0, 0, 0, 0, 7, 0, 0, 4, 0, 0, 0, 8, 8   ],   [ 0, 0, 0, 0, 0, 0, 0, 0, 0, 0, 0, 0, 8, 8   ],   [ 0, 0, 0, 0, 7, 0, 0, 0, 0, 0, 4, 0, 8, 8   ],   [ 0, 0, 0, 0, 0, 0, 0, 4, 4, 0, 0, 0, 8, 8   ],   [ 0, 7, 0, 0, 0, 0, 0, 0, 0, 0, 0, 0, 8, 8   ],   [ 8, 8, 8, 8, 8, 8, 8, 8, 8, 8, 8, 8, 3, 1   ],   [ 8, 8, 8, 8, 8, 8, 8, 8, 8, 8, 8, 8, 7, 4   ] ]]]&gt;&lt;/results&gt;&lt;/xml&gt; </t>
  </si>
  <si>
    <t>https://github.com/fchollet/ARC-AGI/blob/master/data/evaluation/58e15b12.json</t>
  </si>
  <si>
    <t>Shift from Eval #3: Success to *</t>
  </si>
  <si>
    <t>Shift from Eval #3: * to Success</t>
  </si>
  <si>
    <t xml:space="preserve">&lt;xml&gt;&lt;summary&gt;&lt;![CDATA[Output failed to match]]&gt;&lt;/summary&gt;&lt;expected&gt;&lt;![CDATA[[   [ 0, 0, 0, 8, 0, 0, 0, 0, 0, 0, 6, 0, 0, 0, 0, 0, 0, 3, 0, 0   ],   [ 0, 0, 0, 8, 0, 0, 0, 0, 0, 0, 6, 0, 0, 0, 0, 0, 0, 3, 0, 0   ],   [ 0, 0, 0, 8, 0, 0, 0, 0, 0, 0, 6, 0, 0, 0, 0, 0, 0, 3, 0, 0   ],   [ 0, 0, 0, 8, 0, 0, 0, 0, 0, 0, 8, 3, 0, 0, 0, 0, 3, 0, 0, 0   ],   [ 0, 0, 0, 8, 0, 0, 0, 0, 0, 0, 8, 3, 0, 0, 0, 0, 3, 0, 0, 0   ],   [ 0, 0, 0, 0, 8, 0, 0, 0, 0, 8, 0, 3, 0, 0, 0, 0, 3, 0, 0, 0   ],   [ 0, 0, 0, 0, 8, 0, 0, 0, 0, 8, 3, 0, 0, 0, 0, 0, 0, 3, 0, 0   ],   [ 0, 0, 0, 0, 8, 0, 0, 0, 0, 8, 3, 0, 0, 0, 0, 0, 0, 3, 0, 0   ],   [ 0, 0, 0, 0, 8, 0, 0, 0, 0, 8, 3, 0, 0, 0, 0, 0, 0, 3, 0, 0   ],   [ 0, 0, 0, 0, 8, 0, 0, 0, 0, 6, 0, 0, 0, 0, 0, 0, 0, 0, 3, 0   ],   [ 0, 0, 0, 0, 0, 8, 0, 0, 8, 3, 0, 0, 0, 0, 0, 0, 0, 0, 3, 0   ],   [ 0, 0, 0, 0, 0, 8, 0, 0, 8, 3, 0, 0, 0, 0, 0, 0, 0, 0, 3, 0   ],   [ 0, 0, 0, 0, 0, 8, 0, 0, 6, 0, 0, 0, 0, 0, 0, 0, 0, 0, 0, 3   ],   [ 0, 0, 0, 0, 0, 8, 0, 0, 6, 0, 0, 0, 0, 0, 0, 0, 0, 0, 0, 3   ],   [ 0, 0, 0, 0, 0, 8, 0, 0, 6, 0, 0, 0, 0, 0, 0, 0, 0, 0, 0, 3   ],   [ 0, 0, 0, 0, 8, 0, 0, 3, 0, 8, 0, 0, 0, 0, 0, 0, 0, 0, 0, 0   ],   [ 0, 0, 0, 0, 8, 0, 0, 3, 0, 8, 0, 0, 0, 0, 0, 0, 0, 0, 0, 0   ],   [ 0, 0, 0, 0, 8, 0, 0, 3, 0, 8, 0, 0, 0, 0, 0, 0, 0, 0, 0, 0   ],   [ 0, 0, 0, 0, 8, 0, 3, 0, 0, 8, 0, 0, 0, 0, 0, 0, 0, 0, 0, 0   ],   [ 0, 0, 0, 0, 8, 0, 3, 0, 0, 8, 0, 0, 0, 0, 0, 0, 0, 0, 0, 0   ],   [ 0, 0, 0, 8, 0, 0, 3, 0, 0, 0, 8, 0, 0, 0, 0, 0, 0, 0, 0, 0   ],   [ 0, 0, 0, 8, 0, 3, 0, 0, 0, 0, 8, 0, 0, 0, 0, 0, 0, 0, 0, 0   ],   [ 0, 0, 0, 8, 0, 3, 0, 0, 0, 0, 8, 0, 0, 0, 0, 0, 0, 0, 0, 0   ],   [ 0, 0, 0, 8, 0, 3, 0, 0, 0, 0, 8, 0, 0, 0, 0, 0, 0, 0, 0, 0   ] ]]]&gt;&lt;/expected&gt;&lt;results&gt;&lt;![CDATA[[   [ 0, 0, 0, 8, 0, 0, 0, 0, 0, 0, 6, 0, 0, 0, 0, 0, 0, 3, 0, 0   ],   [ 0, 0, 0, 8, 0, 0, 0, 0, 0, 0, 6, 0, 0, 0, 0, 0, 0, 3, 0, 0   ],   [ 0, 0, 0, 8, 0, 0, 0, 0, 0, 0, 6, 0, 0, 0, 0, 0, 0, 3, 0, 0   ],   [ 0, 0, 0, 8, 0, 0, 0, 0, 0, 0, 8, 3, 0, 0, 0, 0, 3, 0, 0, 0   ],   [ 0, 0, 0, 8, 0, 0, 0, 0, 0, 0, 8, 3, 0, 0, 0, 0, 3, 0, 0, 0   ],   [ 0, 0, 0, 0, 8, 0, 0, 0, 0, 8, 0, 3, 0, 0, 0, 0, 3, 0, 0, 0   ],   [ 0, 0, 0, 0, 8, 0, 0, 0, 0, 8, 3, 0, 0, 0, 0, 0, 3, 0, 0, 0   ],   [ 0, 0, 0, 0, 8, 0, 0, 0, 0, 8, 3, 0, 0, 0, 0, 0, 3, 0, 0, 0   ],   [ 0, 0, 0, 0, 8, 0, 0, 0, 0, 8, 3, 0, 0, 0, 0, 0, 3, 0, 0, 0   ],   [ 0, 0, 0, 0, 8, 0, 0, 0, 0, 6, 0, 0, 0, 0, 0, 0, 0, 0, 3, 0   ],   [ 0, 0, 0, 0, 0, 8, 0, 0, 8, 3, 0, 0, 0, 0, 0, 0, 0, 0, 3, 0   ],   [ 0, 0, 0, 0, 0, 8, 0, 0, 8, 3, 0, 0, 0, 0, 0, 0, 0, 0, 3, 0   ],   [ 0, 0, 0, 0, 0, 8, 0, 0, 6, 0, 0, 0, 0, 0, 0, 0, 0, 0, 0, 3   ],   [ 0, 0, 0, 0, 0, 8, 0, 0, 6, 0, 0, 0, 0, 0, 0, 0, 0, 0, 0, 3   ],   [ 0, 0, 0, 0, 0, 8, 0, 0, 6, 0, 0, 0, 0, 0, 0, 0, 0, 0, 0, 3   ],   [ 0, 0, 0, 0, 8, 0, 0, 3, 0, 8, 0, 0, 0, 0, 0, 0, 0, 0, 0, 0   ],   [ 0, 0, 0, 0, 8, 0, 0, 3, 0, 8, 0, 0, 0, 0, 0, 0, 0, 0, 0, 0   ],   [ 0, 0, 0, 0, 8, 0, 0, 3, 0, 8, 0, 0, 0, 0, 0, 0, 0, 0, 0, 0   ],   [ 0, 0, 0, 0, 8, 0, 3, 0, 0, 8, 0, 0, 0, 0, 0, 0, 0, 0, 0, 0   ],   [ 0, 0, 0, 0, 8, 0, 3, 0, 0, 8, 0, 0, 0, 0, 0, 0, 0, 0, 0, 0   ],   [ 0, 0, 0, 8, 0, 0, 3, 0, 0, 0, 8, 0, 0, 0, 0, 0, 0, 0, 0, 0   ],   [ 0, 0, 0, 8, 0, 3, 0, 0, 0, 0, 8, 0, 0, 0, 0, 0, 0, 0, 0, 0   ],   [ 0, 0, 0, 8, 0, 3, 0, 0, 0, 0, 8, 0, 0, 0, 0, 0, 0, 0, 0, 0   ],   [ 0, 0, 0, 8, 0, 3, 0, 0, 0, 0, 8, 0, 0, 0, 0, 0, 0, 0, 0, 0   ] ]]]&gt;&lt;/results&gt;&lt;/xml&gt; </t>
  </si>
  <si>
    <t>https://github.com/fchollet/ARC-AGI/blob/master/data/evaluation/59341089.json</t>
  </si>
  <si>
    <t xml:space="preserve">&lt;xml&gt;&lt;summary&gt;&lt;![CDATA[Sucess]]&gt;&lt;/summary&gt;&lt;expected&gt;&lt;![CDATA[[   [ 7, 5, 8, 8, 5, 7, 7, 5, 8, 8, 5, 7   ],   [ 5, 7, 5, 5, 7, 5, 5, 7, 5, 5, 7, 5   ],   [ 5, 8, 8, 8, 8, 5, 5, 8, 8, 8, 8, 5   ] ]]]&gt;&lt;/expected&gt;&lt;results&gt;&lt;![CDATA[[   [ 7, 5, 8, 8, 5, 7, 7, 5, 8, 8, 5, 7   ],   [ 5, 7, 5, 5, 7, 5, 5, 7, 5, 5, 7, 5   ],   [ 5, 8, 8, 8, 8, 5, 5, 8, 8, 8, 8, 5   ] ]]]&gt;&lt;/results&gt;&lt;/xml&gt; </t>
  </si>
  <si>
    <t>https://github.com/fchollet/ARC-AGI/blob/master/data/evaluation/5a5a2103.json</t>
  </si>
  <si>
    <t>Shift from Eval #3: Error to *</t>
  </si>
  <si>
    <t xml:space="preserve">&lt;xml&gt;&lt;summary&gt;&lt;![CDATA[Sucess]]&gt;&lt;/summary&gt;&lt;expected&gt;&lt;![CDATA[[   [ 0, 0, 2, 0, 5, 0, 0, 2, 0, 5, 0, 0, 2, 0, 5, 0, 0, 2, 0, 5, 0, 0, 2, 0   ],   [ 2, 2, 2, 2, 5, 2, 2, 2, 2, 5, 2, 2, 2, 2, 5, 2, 2, 2, 2, 5, 2, 2, 2, 2   ],   [ 0, 2, 2, 0, 5, 0, 2, 2, 0, 5, 0, 2, 2, 0, 5, 0, 2, 2, 0, 5, 0, 2, 2, 0   ],   [ 0, 0, 2, 0, 5, 0, 0, 2, 0, 5, 0, 0, 2, 0, 5, 0, 0, 2, 0, 5, 0, 0, 2, 0   ],   [ 5, 5, 5, 5, 5, 5, 5, 5, 5, 5, 5, 5, 5, 5, 5, 5, 5, 5, 5, 5, 5, 5, 5, 5   ],   [ 0, 0, 3, 0, 5, 0, 0, 3, 0, 5, 0, 0, 3, 0, 5, 0, 0, 3, 0, 5, 0, 0, 3, 0   ],   [ 3, 3, 3, 3, 5, 3, 3, 3, 3, 5, 3, 3, 3, 3, 5, 3, 3, 3, 3, 5, 3, 3, 3, 3   ],   [ 0, 3, 3, 0, 5, 0, 3, 3, 0, 5, 0, 3, 3, 0, 5, 0, 3, 3, 0, 5, 0, 3, 3, 0   ],   [ 0, 0, 3, 0, 5, 0, 0, 3, 0, 5, 0, 0, 3, 0, 5, 0, 0, 3, 0, 5, 0, 0, 3, 0   ],   [ 5, 5, 5, 5, 5, 5, 5, 5, 5, 5, 5, 5, 5, 5, 5, 5, 5, 5, 5, 5, 5, 5, 5, 5   ],   [ 0, 0, 4, 0, 5, 0, 0, 4, 0, 5, 0, 0, 4, 0, 5, 0, 0, 4, 0, 5, 0, 0, 4, 0   ],   [ 4, 4, 4, 4, 5, 4, 4, 4, 4, 5, 4, 4, 4, 4, 5, 4, 4, 4, 4, 5, 4, 4, 4, 4   ],   [ 0, 4, 4, 0, 5, 0, 4, 4, 0, 5, 0, 4, 4, 0, 5, 0, 4, 4, 0, 5, 0, 4, 4, 0   ],   [ 0, 0, 4, 0, 5, 0, 0, 4, 0, 5, 0, 0, 4, 0, 5, 0, 0, 4, 0, 5, 0, 0, 4, 0   ],   [ 5, 5, 5, 5, 5, 5, 5, 5, 5, 5, 5, 5, 5, 5, 5, 5, 5, 5, 5, 5, 5, 5, 5, 5   ],   [ 0, 0, 6, 0, 5, 0, 0, 6, 0, 5, 0, 0, 6, 0, 5, 0, 0, 6, 0, 5, 0, 0, 6, 0   ],   [ 6, 6, 6, 6, 5, 6, 6, 6, 6, 5, 6, 6, 6, 6, 5, 6, 6, 6, 6, 5, 6, 6, 6, 6   ],   [ 0, 6, 6, 0, 5, 0, 6, 6, 0, 5, 0, 6, 6, 0, 5, 0, 6, 6, 0, 5, 0, 6, 6, 0   ],   [ 0, 0, 6, 0, 5, 0, 0, 6, 0, 5, 0, 0, 6, 0, 5, 0, 0, 6, 0, 5, 0, 0, 6, 0   ],   [ 5, 5, 5, 5, 5, 5, 5, 5, 5, 5, 5, 5, 5, 5, 5, 5, 5, 5, 5, 5, 5, 5, 5, 5   ],   [ 0, 0, 7, 0, 5, 0, 0, 7, 0, 5, 0, 0, 7, 0, 5, 0, 0, 7, 0, 5, 0, 0, 7, 0   ],   [ 7, 7, 7, 7, 5, 7, 7, 7, 7, 5, 7, 7, 7, 7, 5, 7, 7, 7, 7, 5, 7, 7, 7, 7   ],   [ 0, 7, 7, 0, 5, 0, 7, 7, 0, 5, 0, 7, 7, 0, 5, 0, 7, 7, 0, 5, 0, 7, 7, 0   ],   [ 0, 0, 7, 0, 5, 0, 0, 7, 0, 5, 0, 0, 7, 0, 5, 0, 0, 7, 0, 5, 0, 0, 7, 0   ] ]]]&gt;&lt;/expected&gt;&lt;results&gt;&lt;![CDATA[[   [ 0, 0, 2, 0, 5, 0, 0, 2, 0, 5, 0, 0, 2, 0, 5, 0, 0, 2, 0, 5, 0, 0, 2, 0   ],   [ 2, 2, 2, 2, 5, 2, 2, 2, 2, 5, 2, 2, 2, 2, 5, 2, 2, 2, 2, 5, 2, 2, 2, 2   ],   [ 0, 2, 2, 0, 5, 0, 2, 2, 0, 5, 0, 2, 2, 0, 5, 0, 2, 2, 0, 5, 0, 2, 2, 0   ],   [ 0, 0, 2, 0, 5, 0, 0, 2, 0, 5, 0, 0, 2, 0, 5, 0, 0, 2, 0, 5, 0, 0, 2, 0   ],   [ 5, 5, 5, 5, 5, 5, 5, 5, 5, 5, 5, 5, 5, 5, 5, 5, 5, 5, 5, 5, 5, 5, 5, 5   ],   [ 0, 0, 3, 0, 5, 0, 0, 3, 0, 5, 0, 0, 3, 0, 5, 0, 0, 3, 0, 5, 0, 0, 3, 0   ],   [ 3, 3, 3, 3, 5, 3, 3, 3, 3, 5, 3, 3, 3, 3, 5, 3, 3, 3, 3, 5, 3, 3, 3, 3   ],   [ 0, 3, 3, 0, 5, 0, 3, 3, 0, 5, 0, 3, 3, 0, 5, 0, 3, 3, 0, 5, 0, 3, 3, 0   ],   [ 0, 0, 3, 0, 5, 0, 0, 3, 0, 5, 0, 0, 3, 0, 5, 0, 0, 3, 0, 5, 0, 0, 3, 0   ],   [ 5, 5, 5, 5, 5, 5, 5, 5, 5, 5, 5, 5, 5, 5, 5, 5, 5, 5, 5, 5, 5, 5, 5, 5   ],   [ 0, 0, 4, 0, 5, 0, 0, 4, 0, 5, 0, 0, 4, 0, 5, 0, 0, 4, 0, 5, 0, 0, 4, 0   ],   [ 4, 4, 4, 4, 5, 4, 4, 4, 4, 5, 4, 4, 4, 4, 5, 4, 4, 4, 4, 5, 4, 4, 4, 4   ],   [ 0, 4, 4, 0, 5, 0, 4, 4, 0, 5, 0, 4, 4, 0, 5, 0, 4, 4, 0, 5, 0, 4, 4, 0   ],   [ 0, 0, 4, 0, 5, 0, 0, 4, 0, 5, 0, 0, 4, 0, 5, 0, 0, 4, 0, 5, 0, 0, 4, 0   ],   [ 5, 5, 5, 5, 5, 5, 5, 5, 5, 5, 5, 5, 5, 5, 5, 5, 5, 5, 5, 5, 5, 5, 5, 5   ],   [ 0, 0, 6, 0, 5, 0, 0, 6, 0, 5, 0, 0, 6, 0, 5, 0, 0, 6, 0, 5, 0, 0, 6, 0   ],   [ 6, 6, 6, 6, 5, 6, 6, 6, 6, 5, 6, 6, 6, 6, 5, 6, 6, 6, 6, 5, 6, 6, 6, 6   ],   [ 0, 6, 6, 0, 5, 0, 6, 6, 0, 5, 0, 6, 6, 0, 5, 0, 6, 6, 0, 5, 0, 6, 6, 0   ],   [ 0, 0, 6, 0, 5, 0, 0, 6, 0, 5, 0, 0, 6, 0, 5, 0, 0, 6, 0, 5, 0, 0, 6, 0   ],   [ 5, 5, 5, 5, 5, 5, 5, 5, 5, 5, 5, 5, 5, 5, 5, 5, 5, 5, 5, 5, 5, 5, 5, 5   ],   [ 0, 0, 7, 0, 5, 0, 0, 7, 0, 5, 0, 0, 7, 0, 5, 0, 0, 7, 0, 5, 0, 0, 7, 0   ],   [ 7, 7, 7, 7, 5, 7, 7, 7, 7, 5, 7, 7, 7, 7, 5, 7, 7, 7, 7, 5, 7, 7, 7, 7   ],   [ 0, 7, 7, 0, 5, 0, 7, 7, 0, 5, 0, 7, 7, 0, 5, 0, 7, 7, 0, 5, 0, 7, 7, 0   ],   [ 0, 0, 7, 0, 5, 0, 0, 7, 0, 5, 0, 0, 7, 0, 5, 0, 0, 7, 0, 5, 0, 0, 7, 0   ] ]]]&gt;&lt;/results&gt;&lt;/xml&gt; </t>
  </si>
  <si>
    <t>https://github.com/fchollet/ARC-AGI/blob/master/data/evaluation/5af49b42.json</t>
  </si>
  <si>
    <t xml:space="preserve">&lt;xml&gt;&lt;summary&gt;&lt;![CDATA[Sucess]]&gt;&lt;/summary&gt;&lt;expected&gt;&lt;![CDATA[[   [ 9, 5, 3, 4, 0, 0, 0, 0, 0, 0, 0, 0, 0, 0, 0, 0, 0, 0   ],   [ 0, 0, 0, 0, 0, 0, 0, 0, 2, 1, 3, 8, 0, 0, 0, 0, 0, 0   ],   [ 0, 0, 0, 0, 0, 0, 0, 0, 0, 0, 0, 0, 0, 0, 0, 0, 0, 0   ],   [ 0, 0, 0, 9, 5, 3, 4, 0, 0, 0, 0, 0, 0, 0, 0, 0, 0, 0   ],   [ 0, 0, 0, 0, 0, 0, 0, 0, 0, 0, 0, 0, 0, 0, 0, 0, 0, 0   ],   [ 0, 0, 0, 0, 0, 0, 0, 0, 0, 0, 0, 4, 5, 6, 7, 0, 0, 0   ],   [ 0, 0, 0, 0, 0, 0, 0, 0, 0, 0, 0, 0, 0, 0, 0, 0, 0, 0   ],   [ 0, 0, 0, 0, 0, 0, 0, 0, 0, 0, 0, 0, 0, 0, 0, 0, 0, 0   ],   [ 0, 0, 0, 0, 0, 0, 0, 0, 0, 0, 0, 0, 0, 0, 0, 0, 0, 0   ],   [ 0, 0, 0, 0, 0, 0, 2, 1, 3, 8, 0, 0, 0, 0, 0, 0, 0, 0   ],   [ 0, 0, 0, 0, 0, 0, 0, 0, 0, 0, 0, 0, 0, 0, 0, 0, 0, 0   ],   [ 0, 0, 0, 0, 0, 0, 0, 0, 0, 0, 0, 0, 0, 2, 1, 3, 8, 0   ],   [ 0, 0, 0, 0, 0, 0, 0, 0, 0, 0, 0, 0, 0, 0, 0, 0, 0, 0   ],   [ 0, 4, 5, 6, 7, 0, 0, 0, 0, 0, 0, 0, 0, 0, 0, 0, 0, 0   ],   [ 0, 0, 0, 0, 0, 0, 0, 0, 0, 0, 0, 0, 0, 0, 0, 0, 0, 0   ],   [ 0, 0, 0, 0, 0, 0, 0, 0, 0, 0, 0, 0, 0, 0, 0, 0, 0, 0   ],   [ 2, 1, 3, 8, 0, 0, 0, 0, 0, 0, 0, 0, 0, 0, 4, 5, 6, 7   ] ]]]&gt;&lt;/expected&gt;&lt;results&gt;&lt;![CDATA[[   [ 9, 5, 3, 4, 0, 0, 0, 0, 0, 0, 0, 0, 0, 0, 0, 0, 0, 0   ],   [ 0, 0, 0, 0, 0, 0, 0, 0, 2, 1, 3, 8, 0, 0, 0, 0, 0, 0   ],   [ 0, 0, 0, 0, 0, 0, 0, 0, 0, 0, 0, 0, 0, 0, 0, 0, 0, 0   ],   [ 0, 0, 0, 9, 5, 3, 4, 0, 0, 0, 0, 0, 0, 0, 0, 0, 0, 0   ],   [ 0, 0, 0, 0, 0, 0, 0, 0, 0, 0, 0, 0, 0, 0, 0, 0, 0, 0   ],   [ 0, 0, 0, 0, 0, 0, 0, 0, 0, 0, 0, 4, 5, 6, 7, 0, 0, 0   ],   [ 0, 0, 0, 0, 0, 0, 0, 0, 0, 0, 0, 0, 0, 0, 0, 0, 0, 0   ],   [ 0, 0, 0, 0, 0, 0, 0, 0, 0, 0, 0, 0, 0, 0, 0, 0, 0, 0   ],   [ 0, 0, 0, 0, 0, 0, 0, 0, 0, 0, 0, 0, 0, 0, 0, 0, 0, 0   ],   [ 0, 0, 0, 0, 0, 0, 2, 1, 3, 8, 0, 0, 0, 0, 0, 0, 0, 0   ],   [ 0, 0, 0, 0, 0, 0, 0, 0, 0, 0, 0, 0, 0, 0, 0, 0, 0, 0   ],   [ 0, 0, 0, 0, 0, 0, 0, 0, 0, 0, 0, 0, 0, 2, 1, 3, 8, 0   ],   [ 0, 0, 0, 0, 0, 0, 0, 0, 0, 0, 0, 0, 0, 0, 0, 0, 0, 0   ],   [ 0, 4, 5, 6, 7, 0, 0, 0, 0, 0, 0, 0, 0, 0, 0, 0, 0, 0   ],   [ 0, 0, 0, 0, 0, 0, 0, 0, 0, 0, 0, 0, 0, 0, 0, 0, 0, 0   ],   [ 0, 0, 0, 0, 0, 0, 0, 0, 0, 0, 0, 0, 0, 0, 0, 0, 0, 0   ],   [ 2, 1, 3, 8, 0, 0, 0, 0, 0, 0, 0, 0, 0, 0, 4, 5, 6, 7   ] ]]]&gt;&lt;/results&gt;&lt;/xml&gt; </t>
  </si>
  <si>
    <t>https://github.com/fchollet/ARC-AGI/blob/master/data/evaluation/5b526a93.json</t>
  </si>
  <si>
    <t xml:space="preserve">&lt;xml&gt;&lt;summary&gt;&lt;![CDATA[Sucess]]&gt;&lt;/summary&gt;&lt;expected&gt;&lt;![CDATA[[   [ 0, 0, 0, 0, 0, 0, 0, 0, 0, 0, 0, 0, 0, 0, 0, 0, 0, 0, 0, 0, 0, 0, 0, 0, 0, 0, 0, 0, 0, 0   ],   [ 0, 0, 1, 1, 1, 0, 0, 8, 8, 8, 0, 8, 8, 8, 0, 0, 0, 8, 8, 8, 0, 8, 8, 8, 0, 0, 0, 0, 0, 0   ],   [ 0, 0, 1, 0, 1, 0, 0, 8, 0, 8, 0, 8, 0, 8, 0, 0, 0, 8, 0, 8, 0, 8, 0, 8, 0, 0, 0, 0, 0, 0   ],   [ 0, 0, 1, 1, 1, 0, 0, 8, 8, 8, 0, 8, 8, 8, 0, 0, 0, 8, 8, 8, 0, 8, 8, 8, 0, 0, 0, 0, 0, 0   ],   [ 0, 0, 0, 0, 0, 0, 0, 0, 0, 0, 0, 0, 0, 0, 0, 0, 0, 0, 0, 0, 0, 0, 0, 0, 0, 0, 0, 0, 0, 0   ],   [ 0, 0, 0, 0, 0, 0, 0, 0, 0, 0, 0, 0, 0, 0, 0, 0, 0, 0, 0, 0, 0, 0, 0, 0, 0, 0, 0, 0, 0, 0   ],   [ 0, 0, 1, 1, 1, 0, 0, 8, 8, 8, 0, 8, 8, 8, 0, 0, 0, 8, 8, 8, 0, 8, 8, 8, 0, 0, 0, 0, 0, 0   ],   [ 0, 0, 1, 0, 1, 0, 0, 8, 0, 8, 0, 8, 0, 8, 0, 0, 0, 8, 0, 8, 0, 8, 0, 8, 0, 0, 0, 0, 0, 0   ],   [ 0, 0, 1, 1, 1, 0, 0, 8, 8, 8, 0, 8, 8, 8, 0, 0, 0, 8, 8, 8, 0, 8, 8, 8, 0, 0, 0, 0, 0, 0   ],   [ 0, 0, 0, 0, 0, 0, 0, 0, 0, 0, 0, 0, 0, 0, 0, 0, 0, 0, 0, 0, 0, 0, 0, 0, 0, 0, 0, 0, 0, 0   ],   [ 0, 0, 0, 0, 0, 0, 0, 0, 0, 0, 0, 0, 0, 0, 0, 0, 0, 0, 0, 0, 0, 0, 0, 0, 0, 0, 0, 0, 0, 0   ],   [ 0, 0, 0, 0, 0, 0, 0, 0, 0, 0, 0, 0, 0, 0, 0, 0, 0, 0, 0, 0, 0, 0, 0, 0, 0, 0, 0, 0, 0, 0   ],   [ 0, 0, 1, 1, 1, 0, 0, 8, 8, 8, 0, 8, 8, 8, 0, 0, 0, 8, 8, 8, 0, 8, 8, 8, 0, 0, 0, 0, 0, 0   ],   [ 0, 0, 1, 0, 1, 0, 0, 8, 0, 8, 0, 8, 0, 8, 0, 0, 0, 8, 0, 8, 0, 8, 0, 8, 0, 0, 0, 0, 0, 0   ],   [ 0, 0, 1, 1, 1, 0, 0, 8, 8, 8, 0, 8, 8, 8, 0, 0, 0, 8, 8, 8, 0, 8, 8, 8, 0, 0, 0, 0, 0, 0   ],   [ 0, 0, 0, 0, 0, 0, 0, 0, 0, 0, 0, 0, 0, 0, 0, 0, 0, 0, 0, 0, 0, 0, 0, 0, 0, 0, 0, 0, 0, 0   ],   [ 0, 0, 1, 1, 1, 0, 0, 1, 1, 1, 0, 1, 1, 1, 0, 0, 0, 1, 1, 1, 0, 1, 1, 1, 0, 0, 0, 0, 0, 0   ],   [ 0, 0, 1, 0, 1, 0, 0, 1, 0, 1, 0, 1, 0, 1, 0, 0, 0, 1, 0, 1, 0, 1, 0, 1, 0, 0, 0, 0, 0, 0   ],   [ 0, 0, 1, 1, 1, 0, 0, 1, 1, 1, 0, 1, 1, 1, 0, 0, 0, 1, 1, 1, 0, 1, 1, 1, 0, 0, 0, 0, 0, 0   ],   [ 0, 0, 0, 0, 0, 0, 0, 0, 0, 0, 0, 0, 0, 0, 0, 0, 0, 0, 0, 0, 0, 0, 0, 0, 0, 0, 0, 0, 0, 0   ],   [ 0, 0, 0, 0, 0, 0, 0, 0, 0, 0, 0, 0, 0, 0, 0, 0, 0, 0, 0, 0, 0, 0, 0, 0, 0, 0, 0, 0, 0, 0   ] ]]]&gt;&lt;/expected&gt;&lt;results&gt;&lt;![CDATA[[   [ 0, 0, 0, 0, 0, 0, 0, 0, 0, 0, 0, 0, 0, 0, 0, 0, 0, 0, 0, 0, 0, 0, 0, 0, 0, 0, 0, 0, 0, 0   ],   [ 0, 0, 1, 1, 1, 0, 0, 8, 8, 8, 0, 8, 8, 8, 0, 0, 0, 8, 8, 8, 0, 8, 8, 8, 0, 0, 0, 0, 0, 0   ],   [ 0, 0, 1, 0, 1, 0, 0, 8, 0, 8, 0, 8, 0, 8, 0, 0, 0, 8, 0, 8, 0, 8, 0, 8, 0, 0, 0, 0, 0, 0   ],   [ 0, 0, 1, 1, 1, 0, 0, 8, 8, 8, 0, 8, 8, 8, 0, 0, 0, 8, 8, 8, 0, 8, 8, 8, 0, 0, 0, 0, 0, 0   ],   [ 0, 0, 0, 0, 0, 0, 0, 0, 0, 0, 0, 0, 0, 0, 0, 0, 0, 0, 0, 0, 0, 0, 0, 0, 0, 0, 0, 0, 0, 0   ],   [ 0, 0, 0, 0, 0, 0, 0, 0, 0, 0, 0, 0, 0, 0, 0, 0, 0, 0, 0, 0, 0, 0, 0, 0, 0, 0, 0, 0, 0, 0   ],   [ 0, 0, 1, 1, 1, 0, 0, 8, 8, 8, 0, 8, 8, 8, 0, 0, 0, 8, 8, 8, 0, 8, 8, 8, 0, 0, 0, 0, 0, 0   ],   [ 0, 0, 1, 0, 1, 0, 0, 8, 0, 8, 0, 8, 0, 8, 0, 0, 0, 8, 0, 8, 0, 8, 0, 8, 0, 0, 0, 0, 0, 0   ],   [ 0, 0, 1, 1, 1, 0, 0, 8, 8, 8, 0, 8, 8, 8, 0, 0, 0, 8, 8, 8, 0, 8, 8, 8, 0, 0, 0, 0, 0, 0   ],   [ 0, 0, 0, 0, 0, 0, 0, 0, 0, 0, 0, 0, 0, 0, 0, 0, 0, 0, 0, 0, 0, 0, 0, 0, 0, 0, 0, 0, 0, 0   ],   [ 0, 0, 0, 0, 0, 0, 0, 0, 0, 0, 0, 0, 0, 0, 0, 0, 0, 0, 0, 0, 0, 0, 0, 0, 0, 0, 0, 0, 0, 0   ],   [ 0, 0, 0, 0, 0, 0, 0, 0, 0, 0, 0, 0, 0, 0, 0, 0, 0, 0, 0, 0, 0, 0, 0, 0, 0, 0, 0, 0, 0, 0   ],   [ 0, 0, 1, 1, 1, 0, 0, 8, 8, 8, 0, 8, 8, 8, 0, 0, 0, 8, 8, 8, 0, 8, 8, 8, 0, 0, 0, 0, 0, 0   ],   [ 0, 0, 1, 0, 1, 0, 0, 8, 0, 8, 0, 8, 0, 8, 0, 0, 0, 8, 0, 8, 0, 8, 0, 8, 0, 0, 0, 0, 0, 0   ],   [ 0, 0, 1, 1, 1, 0, 0, 8, 8, 8, 0, 8, 8, 8, 0, 0, 0, 8, 8, 8, 0, 8, 8, 8, 0, 0, 0, 0, 0, 0   ],   [ 0, 0, 0, 0, 0, 0, 0, 0, 0, 0, 0, 0, 0, 0, 0, 0, 0, 0, 0, 0, 0, 0, 0, 0, 0, 0, 0, 0, 0, 0   ],   [ 0, 0, 1, 1, 1, 0, 0, 1, 1, 1, 0, 1, 1, 1, 0, 0, 0, 1, 1, 1, 0, 1, 1, 1, 0, 0, 0, 0, 0, 0   ],   [ 0, 0, 1, 0, 1, 0, 0, 1, 0, 1, 0, 1, 0, 1, 0, 0, 0, 1, 0, 1, 0, 1, 0, 1, 0, 0, 0, 0, 0, 0   ],   [ 0, 0, 1, 1, 1, 0, 0, 1, 1, 1, 0, 1, 1, 1, 0, 0, 0, 1, 1, 1, 0, 1, 1, 1, 0, 0, 0, 0, 0, 0   ],   [ 0, 0, 0, 0, 0, 0, 0, 0, 0, 0, 0, 0, 0, 0, 0, 0, 0, 0, 0, 0, 0, 0, 0, 0, 0, 0, 0, 0, 0, 0   ],   [ 0, 0, 0, 0, 0, 0, 0, 0, 0, 0, 0, 0, 0, 0, 0, 0, 0, 0, 0, 0, 0, 0, 0, 0, 0, 0, 0, 0, 0, 0   ] ]]]&gt;&lt;/results&gt;&lt;/xml&gt; </t>
  </si>
  <si>
    <t>https://github.com/fchollet/ARC-AGI/blob/master/data/evaluation/5b692c0f.json</t>
  </si>
  <si>
    <t xml:space="preserve">&lt;xml&gt;&lt;summary&gt;&lt;![CDATA[Sucess]]&gt;&lt;/summary&gt;&lt;expected&gt;&lt;![CDATA[[   [ 0, 0, 0, 0, 0, 0, 0, 0, 0, 0, 0, 0, 0, 0, 0, 0, 0, 0, 0, 0, 0, 0, 0, 0, 0, 0, 0, 0   ],   [ 0, 0, 0, 0, 0, 0, 0, 0, 0, 0, 0, 0, 0, 0, 0, 0, 0, 0, 0, 0, 0, 0, 0, 0, 0, 0, 0, 0   ],   [ 0, 0, 0, 0, 0, 2, 2, 4, 2, 0, 0, 0, 0, 0, 0, 0, 0, 0, 0, 8, 0, 8, 0, 0, 0, 0, 0, 0   ],   [ 0, 0, 0, 0, 2, 2, 2, 2, 2, 2, 0, 0, 0, 0, 0, 0, 0, 8, 8, 8, 4, 8, 8, 8, 0, 0, 0, 0   ],   [ 0, 0, 0, 0, 0, 4, 4, 4, 4, 4, 0, 0, 0, 0, 0, 0, 8, 8, 4, 8, 4, 8, 4, 8, 8, 0, 0, 0   ],   [ 0, 0, 0, 0, 2, 2, 2, 2, 2, 2, 0, 0, 0, 0, 0, 0, 8, 8, 8, 8, 4, 8, 8, 8, 8, 0, 0, 0   ],   [ 0, 0, 0, 0, 0, 2, 2, 4, 2, 0, 0, 0, 0, 0, 0, 0, 0, 8, 8, 8, 4, 8, 8, 8, 0, 0, 0, 0   ],   [ 0, 0, 0, 0, 0, 0, 0, 0, 0, 0, 0, 0, 0, 0, 0, 0, 8, 8, 8, 8, 4, 8, 8, 8, 8, 0, 0, 0   ],   [ 0, 0, 0, 0, 0, 0, 0, 0, 0, 0, 0, 0, 0, 0, 0, 0, 0, 0, 0, 8, 0, 8, 0, 0, 0, 0, 0, 0   ],   [ 0, 0, 0, 0, 0, 0, 0, 0, 0, 0, 0, 0, 0, 0, 0, 0, 0, 0, 0, 0, 0, 0, 0, 0, 0, 0, 0, 0   ],   [ 0, 0, 0, 0, 0, 0, 0, 0, 0, 0, 0, 0, 0, 0, 0, 0, 0, 0, 0, 0, 0, 0, 0, 0, 0, 0, 0, 0   ],   [ 0, 0, 0, 0, 0, 0, 0, 0, 0, 0, 0, 0, 0, 0, 0, 0, 0, 0, 0, 0, 0, 0, 0, 0, 0, 0, 0, 0   ],   [ 0, 0, 0, 0, 0, 0, 0, 3, 0, 0, 3, 3, 0, 0, 0, 0, 0, 0, 0, 0, 0, 0, 0, 0, 0, 0, 0, 0   ],   [ 0, 0, 0, 0, 0, 0, 3, 3, 3, 3, 3, 3, 0, 0, 0, 0, 0, 0, 0, 0, 0, 0, 0, 0, 0, 0, 0, 0   ],   [ 0, 0, 0, 0, 0, 0, 3, 3, 3, 4, 3, 3, 3, 3, 0, 0, 0, 0, 0, 0, 4, 1, 4, 1, 4, 0, 0, 0   ],   [ 0, 0, 0, 0, 3, 3, 3, 3, 3, 3, 3, 3, 3, 0, 0, 0, 0, 0, 0, 1, 1, 1, 4, 1, 1, 1, 0, 0   ],   [ 0, 0, 0, 0, 0, 4, 4, 4, 4, 4, 4, 4, 4, 0, 0, 0, 0, 0, 0, 0, 1, 1, 4, 1, 1, 0, 0, 0   ],   [ 0, 0, 0, 0, 3, 3, 3, 3, 3, 3, 3, 3, 3, 0, 0, 0, 0, 0, 0, 0, 0, 0, 0, 0, 0, 0, 0, 0   ],   [ 0, 0, 0, 0, 0, 0, 3, 3, 3, 4, 3, 3, 3, 3, 0, 0, 0, 0, 0, 0, 0, 0, 0, 0, 0, 0, 0, 0   ],   [ 0, 0, 0, 0, 0, 0, 3, 3, 3, 3, 3, 3, 0, 0, 0, 0, 0, 0, 0, 0, 0, 0, 0, 0, 0, 0, 0, 0   ],   [ 0, 0, 0, 0, 0, 0, 0, 3, 0, 0, 3, 3, 0, 0, 0, 0, 0, 0, 0, 0, 0, 0, 0, 0, 0, 0, 0, 0   ],   [ 0, 0, 0, 0, 0, 0, 0, 0, 0, 0, 0, 0, 0, 0, 0, 0, 0, 0, 0, 0, 0, 0, 0, 0, 0, 0, 0, 0   ],   [ 0, 0, 0, 0, 0, 0, 0, 0, 0, 0, 0, 0, 0, 0, 0, 0, 0, 0, 0, 0, 0, 0, 0, 0, 0, 0, 0, 0   ],   [ 0, 0, 0, 0, 0, 0, 0, 0, 0, 0, 0, 0, 0, 0, 0, 0, 0, 0, 0, 0, 0, 0, 0, 0, 0, 0, 0, 0   ] ]]]&gt;&lt;/expected&gt;&lt;results&gt;&lt;![CDATA[[   [ 0, 0, 0, 0, 0, 0, 0, 0, 0, 0, 0, 0, 0, 0, 0, 0, 0, 0, 0, 0, 0, 0, 0, 0, 0, 0, 0, 0   ],   [ 0, 0, 0, 0, 0, 0, 0, 0, 0, 0, 0, 0, 0, 0, 0, 0, 0, 0, 0, 0, 0, 0, 0, 0, 0, 0, 0, 0   ],   [ 0, 0, 0, 0, 0, 2, 2, 4, 2, 0, 0, 0, 0, 0, 0, 0, 0, 0, 0, 8, 0, 8, 0, 0, 0, 0, 0, 0   ],   [ 0, 0, 0, 0, 2, 2, 2, 2, 2, 2, 0, 0, 0, 0, 0, 0, 0, 8, 8, 8, 4, 8, 8, 8, 0, 0, 0, 0   ],   [ 0, 0, 0, 0, 0, 4, 4, 4, 4, 4, 0, 0, 0, 0, 0, 0, 8, 8, 4, 8, 4, 8, 4, 8, 8, 0, 0, 0   ],   [ 0, 0, 0, 0, 2, 2, 2, 2, 2, 2, 0, 0, 0, 0, 0, 0, 8, 8, 8, 8, 4, 8, 8, 8, 8, 0, 0, 0   ],   [ 0, 0, 0, 0, 0, 2, 2, 4, 2, 0, 0, 0, 0, 0, 0, 0, 0, 8, 8, 8, 4, 8, 8, 8, 0, 0, 0, 0   ],   [ 0, 0, 0, 0, 0, 0, 0, 0, 0, 0, 0, 0, 0, 0, 0, 0, 8, 8, 8, 8, 4, 8, 8, 8, 8, 0, 0, 0   ],   [ 0, 0, 0, 0, 0, 0, 0, 0, 0, 0, 0, 0, 0, 0, 0, 0, 0, 0, 0, 8, 0, 8, 0, 0, 0, 0, 0, 0   ],   [ 0, 0, 0, 0, 0, 0, 0, 0, 0, 0, 0, 0, 0, 0, 0, 0, 0, 0, 0, 0, 0, 0, 0, 0, 0, 0, 0, 0   ],   [ 0, 0, 0, 0, 0, 0, 0, 0, 0, 0, 0, 0, 0, 0, 0, 0, 0, 0, 0, 0, 0, 0, 0, 0, 0, 0, 0, 0   ],   [ 0, 0, 0, 0, 0, 0, 0, 0, 0, 0, 0, 0, 0, 0, 0, 0, 0, 0, 0, 0, 0, 0, 0, 0, 0, 0, 0, 0   ],   [ 0, 0, 0, 0, 0, 0, 0, 3, 0, 0, 3, 3, 0, 0, 0, 0, 0, 0, 0, 0, 0, 0, 0, 0, 0, 0, 0, 0   ],   [ 0, 0, 0, 0, 0, 0, 3, 3, 3, 3, 3, 3, 0, 0, 0, 0, 0, 0, 0, 0, 0, 0, 0, 0, 0, 0, 0, 0   ],   [ 0, 0, 0, 0, 0, 0, 3, 3, 3, 4, 3, 3, 3, 3, 0, 0, 0, 0, 0, 0, 4, 1, 4, 1, 4, 0, 0, 0   ],   [ 0, 0, 0, 0, 3, 3, 3, 3, 3, 3, 3, 3, 3, 0, 0, 0, 0, 0, 0, 1, 1, 1, 4, 1, 1, 1, 0, 0   ],   [ 0, 0, 0, 0, 0, 4, 4, 4, 4, 4, 4, 4, 4, 0, 0, 0, 0, 0, 0, 0, 1, 1, 4, 1, 1, 0, 0, 0   ],   [ 0, 0, 0, 0, 3, 3, 3, 3, 3, 3, 3, 3, 3, 0, 0, 0, 0, 0, 0, 0, 0, 0, 0, 0, 0, 0, 0, 0   ],   [ 0, 0, 0, 0, 0, 0, 3, 3, 3, 4, 3, 3, 3, 3, 0, 0, 0, 0, 0, 0, 0, 0, 0, 0, 0, 0, 0, 0   ],   [ 0, 0, 0, 0, 0, 0, 3, 3, 3, 3, 3, 3, 0, 0, 0, 0, 0, 0, 0, 0, 0, 0, 0, 0, 0, 0, 0, 0   ],   [ 0, 0, 0, 0, 0, 0, 0, 3, 0, 0, 3, 3, 0, 0, 0, 0, 0, 0, 0, 0, 0, 0, 0, 0, 0, 0, 0, 0   ],   [ 0, 0, 0, 0, 0, 0, 0, 0, 0, 0, 0, 0, 0, 0, 0, 0, 0, 0, 0, 0, 0, 0, 0, 0, 0, 0, 0, 0   ],   [ 0, 0, 0, 0, 0, 0, 0, 0, 0, 0, 0, 0, 0, 0, 0, 0, 0, 0, 0, 0, 0, 0, 0, 0, 0, 0, 0, 0   ],   [ 0, 0, 0, 0, 0, 0, 0, 0, 0, 0, 0, 0, 0, 0, 0, 0, 0, 0, 0, 0, 0, 0, 0, 0, 0, 0, 0, 0   ] ]]]&gt;&lt;/results&gt;&lt;/xml&gt; </t>
  </si>
  <si>
    <t>https://github.com/fchollet/ARC-AGI/blob/master/data/evaluation/5b6cbef5.json</t>
  </si>
  <si>
    <t xml:space="preserve">&lt;xml&gt;&lt;summary&gt;&lt;![CDATA[Sucess]]&gt;&lt;/summary&gt;&lt;expected&gt;&lt;![CDATA[[   [ 0, 0, 0, 0, 0, 2, 0, 2, 0, 0, 0, 0, 0, 2, 0, 2   ],   [ 0, 0, 0, 0, 2, 2, 0, 2, 0, 0, 0, 0, 2, 2, 0, 2   ],   [ 0, 0, 0, 0, 2, 2, 0, 0, 0, 0, 0, 0, 2, 2, 0, 0   ],   [ 0, 0, 0, 0, 0, 0, 0, 2, 0, 0, 0, 0, 0, 0, 0, 2   ],   [ 0, 2, 0, 2, 0, 2, 0, 2, 0, 0, 0, 0, 0, 2, 0, 2   ],   [ 2, 2, 0, 2, 2, 2, 0, 2, 0, 0, 0, 0, 2, 2, 0, 2   ],   [ 2, 2, 0, 0, 2, 2, 0, 0, 0, 0, 0, 0, 2, 2, 0, 0   ],   [ 0, 0, 0, 2, 0, 0, 0, 2, 0, 0, 0, 0, 0, 0, 0, 2   ],   [ 0, 2, 0, 2, 0, 2, 0, 2, 0, 0, 0, 0, 0, 0, 0, 0   ],   [ 2, 2, 0, 2, 2, 2, 0, 2, 0, 0, 0, 0, 0, 0, 0, 0   ],   [ 2, 2, 0, 0, 2, 2, 0, 0, 0, 0, 0, 0, 0, 0, 0, 0   ],   [ 0, 0, 0, 2, 0, 0, 0, 2, 0, 0, 0, 0, 0, 0, 0, 0   ],   [ 0, 0, 0, 0, 0, 0, 0, 0, 0, 0, 0, 0, 0, 2, 0, 2   ],   [ 0, 0, 0, 0, 0, 0, 0, 0, 0, 0, 0, 0, 2, 2, 0, 2   ],   [ 0, 0, 0, 0, 0, 0, 0, 0, 0, 0, 0, 0, 2, 2, 0, 0   ],   [ 0, 0, 0, 0, 0, 0, 0, 0, 0, 0, 0, 0, 0, 0, 0, 2   ] ]]]&gt;&lt;/expected&gt;&lt;results&gt;&lt;![CDATA[[   [ 0, 0, 0, 0, 0, 2, 0, 2, 0, 0, 0, 0, 0, 2, 0, 2   ],   [ 0, 0, 0, 0, 2, 2, 0, 2, 0, 0, 0, 0, 2, 2, 0, 2   ],   [ 0, 0, 0, 0, 2, 2, 0, 0, 0, 0, 0, 0, 2, 2, 0, 0   ],   [ 0, 0, 0, 0, 0, 0, 0, 2, 0, 0, 0, 0, 0, 0, 0, 2   ],   [ 0, 2, 0, 2, 0, 2, 0, 2, 0, 0, 0, 0, 0, 2, 0, 2   ],   [ 2, 2, 0, 2, 2, 2, 0, 2, 0, 0, 0, 0, 2, 2, 0, 2   ],   [ 2, 2, 0, 0, 2, 2, 0, 0, 0, 0, 0, 0, 2, 2, 0, 0   ],   [ 0, 0, 0, 2, 0, 0, 0, 2, 0, 0, 0, 0, 0, 0, 0, 2   ],   [ 0, 2, 0, 2, 0, 2, 0, 2, 0, 0, 0, 0, 0, 0, 0, 0   ],   [ 2, 2, 0, 2, 2, 2, 0, 2, 0, 0, 0, 0, 0, 0, 0, 0   ],   [ 2, 2, 0, 0, 2, 2, 0, 0, 0, 0, 0, 0, 0, 0, 0, 0   ],   [ 0, 0, 0, 2, 0, 0, 0, 2, 0, 0, 0, 0, 0, 0, 0, 0   ],   [ 0, 0, 0, 0, 0, 0, 0, 0, 0, 0, 0, 0, 0, 2, 0, 2   ],   [ 0, 0, 0, 0, 0, 0, 0, 0, 0, 0, 0, 0, 2, 2, 0, 2   ],   [ 0, 0, 0, 0, 0, 0, 0, 0, 0, 0, 0, 0, 2, 2, 0, 0   ],   [ 0, 0, 0, 0, 0, 0, 0, 0, 0, 0, 0, 0, 0, 0, 0, 2   ] ]]]&gt;&lt;/results&gt;&lt;/xml&gt; </t>
  </si>
  <si>
    <t>https://github.com/fchollet/ARC-AGI/blob/master/data/evaluation/5d2a5c43.json</t>
  </si>
  <si>
    <t>https://github.com/fchollet/ARC-AGI/blob/master/data/evaluation/5ffb2104.json</t>
  </si>
  <si>
    <t xml:space="preserve">&lt;xml&gt;&lt;summary&gt;&lt;![CDATA[Sucess]]&gt;&lt;/summary&gt;&lt;expected&gt;&lt;![CDATA[[   [ 0, 0, 0, 0, 0, 0, 0, 8, 2, 0   ],   [ 0, 0, 0, 0, 0, 0, 0, 0, 2, 2   ],   [ 0, 0, 0, 0, 0, 0, 2, 3, 3, 3   ],   [ 0, 0, 0, 0, 0, 0, 2, 4, 0, 4   ],   [ 0, 0, 0, 0, 0, 0, 0, 4, 4, 4   ],   [ 0, 0, 0, 0, 0, 0, 0, 0, 0, 8   ],   [ 0, 0, 0, 0, 0, 0, 0, 0, 0, 6   ],   [ 0, 0, 0, 0, 0, 0, 0, 0, 8, 6   ],   [ 0, 0, 0, 0, 0, 0, 0, 0, 5, 5   ],   [ 0, 0, 0, 0, 0, 0, 0, 0, 0, 8   ] ]]]&gt;&lt;/expected&gt;&lt;results&gt;&lt;![CDATA[[   [ 0, 0, 0, 0, 0, 0, 0, 8, 2, 0   ],   [ 0, 0, 0, 0, 0, 0, 0, 0, 2, 2   ],   [ 0, 0, 0, 0, 0, 0, 2, 3, 3, 3   ],   [ 0, 0, 0, 0, 0, 0, 2, 4, 0, 4   ],   [ 0, 0, 0, 0, 0, 0, 0, 4, 4, 4   ],   [ 0, 0, 0, 0, 0, 0, 0, 0, 0, 8   ],   [ 0, 0, 0, 0, 0, 0, 0, 0, 0, 6   ],   [ 0, 0, 0, 0, 0, 0, 0, 0, 8, 6   ],   [ 0, 0, 0, 0, 0, 0, 0, 0, 5, 5   ],   [ 0, 0, 0, 0, 0, 0, 0, 0, 0, 8   ] ]]]&gt;&lt;/results&gt;&lt;/xml&gt; </t>
  </si>
  <si>
    <t>https://github.com/fchollet/ARC-AGI/blob/master/data/evaluation/604001fa.json</t>
  </si>
  <si>
    <t>https://github.com/fchollet/ARC-AGI/blob/master/data/evaluation/60a26a3e.json</t>
  </si>
  <si>
    <t xml:space="preserve">&lt;xml&gt;&lt;summary&gt;&lt;![CDATA[Sucess]]&gt;&lt;/summary&gt;&lt;expected&gt;&lt;![CDATA[[   [ 0, 0, 0, 0, 0, 0, 0, 0, 0, 0, 0, 0, 0, 0, 0   ],   [ 0, 0, 2, 0, 0, 0, 0, 0, 0, 0, 0, 0, 0, 0, 0   ],   [ 0, 2, 0, 2, 0, 0, 0, 0, 0, 0, 0, 0, 0, 0, 0   ],   [ 0, 0, 2, 0, 0, 0, 0, 2, 0, 0, 0, 0, 0, 0, 0   ],   [ 0, 0, 1, 0, 0, 0, 2, 0, 2, 0, 0, 0, 0, 0, 0   ],   [ 0, 0, 2, 0, 0, 0, 0, 2, 0, 0, 2, 0, 0, 0, 0   ],   [ 0, 2, 0, 2, 1, 1, 1, 1, 1, 2, 0, 2, 0, 0, 0   ],   [ 0, 0, 2, 0, 0, 0, 0, 0, 0, 0, 2, 0, 0, 0, 0   ],   [ 0, 0, 0, 0, 0, 0, 0, 0, 0, 0, 0, 0, 0, 0, 0   ] ]]]&gt;&lt;/expected&gt;&lt;results&gt;&lt;![CDATA[[   [ 0, 0, 0, 0, 0, 0, 0, 0, 0, 0, 0, 0, 0, 0, 0   ],   [ 0, 0, 2, 0, 0, 0, 0, 0, 0, 0, 0, 0, 0, 0, 0   ],   [ 0, 2, 0, 2, 0, 0, 0, 0, 0, 0, 0, 0, 0, 0, 0   ],   [ 0, 0, 2, 0, 0, 0, 0, 2, 0, 0, 0, 0, 0, 0, 0   ],   [ 0, 0, 1, 0, 0, 0, 2, 0, 2, 0, 0, 0, 0, 0, 0   ],   [ 0, 0, 2, 0, 0, 0, 0, 2, 0, 0, 2, 0, 0, 0, 0   ],   [ 0, 2, 0, 2, 1, 1, 1, 1, 1, 2, 0, 2, 0, 0, 0   ],   [ 0, 0, 2, 0, 0, 0, 0, 0, 0, 0, 2, 0, 0, 0, 0   ],   [ 0, 0, 0, 0, 0, 0, 0, 0, 0, 0, 0, 0, 0, 0, 0   ] ]]]&gt;&lt;/results&gt;&lt;/xml&gt; </t>
  </si>
  <si>
    <t>https://github.com/fchollet/ARC-AGI/blob/master/data/evaluation/60c09cac.json</t>
  </si>
  <si>
    <t xml:space="preserve">&lt;xml&gt;&lt;summary&gt;&lt;![CDATA[Sucess]]&gt;&lt;/summary&gt;&lt;expected&gt;&lt;![CDATA[[   [ 0, 0, 0, 0, 1, 1, 0, 0, 0, 0   ],   [ 0, 0, 0, 0, 1, 1, 0, 0, 0, 0   ],   [ 0, 0, 0, 0, 1, 1, 0, 0, 0, 0   ],   [ 0, 0, 0, 0, 1, 1, 0, 0, 0, 0   ],   [ 0, 0, 6, 6, 6, 6, 6, 6, 0, 0   ],   [ 0, 0, 6, 6, 6, 6, 6, 6, 0, 0   ],   [ 0, 0, 0, 0, 1, 1, 6, 6, 0, 0   ],   [ 0, 0, 0, 0, 1, 1, 6, 6, 0, 0   ],   [ 0, 0, 0, 0, 0, 0, 0, 0, 0, 0   ],   [ 0, 0, 0, 0, 0, 0, 0, 0, 0, 0   ] ]]]&gt;&lt;/expected&gt;&lt;results&gt;&lt;![CDATA[[   [ 0, 0, 0, 0, 1, 1, 0, 0, 0, 0   ],   [ 0, 0, 0, 0, 1, 1, 0, 0, 0, 0   ],   [ 0, 0, 0, 0, 1, 1, 0, 0, 0, 0   ],   [ 0, 0, 0, 0, 1, 1, 0, 0, 0, 0   ],   [ 0, 0, 6, 6, 6, 6, 6, 6, 0, 0   ],   [ 0, 0, 6, 6, 6, 6, 6, 6, 0, 0   ],   [ 0, 0, 0, 0, 1, 1, 6, 6, 0, 0   ],   [ 0, 0, 0, 0, 1, 1, 6, 6, 0, 0   ],   [ 0, 0, 0, 0, 0, 0, 0, 0, 0, 0   ],   [ 0, 0, 0, 0, 0, 0, 0, 0, 0, 0   ] ]]]&gt;&lt;/results&gt;&lt;/xml&gt; </t>
  </si>
  <si>
    <t>https://github.com/fchollet/ARC-AGI/blob/master/data/evaluation/626c0bcc.json</t>
  </si>
  <si>
    <t xml:space="preserve">&lt;xml&gt;&lt;summary&gt;&lt;![CDATA[Sucess]]&gt;&lt;/summary&gt;&lt;expected&gt;&lt;![CDATA[[   [ 0, 2, 4, 0, 1, 1, 0   ],   [ 2, 2, 4, 4, 1, 1, 0   ],   [ 0, 3, 3, 0, 2, 0, 0   ],   [ 0, 0, 3, 2, 2, 0, 0   ],   [ 0, 0, 0, 0, 0, 0, 0   ],   [ 0, 0, 0, 0, 0, 0, 0   ],   [ 0, 0, 0, 0, 0, 0, 0   ] ]]]&gt;&lt;/expected&gt;&lt;results&gt;&lt;![CDATA[[   [ 0, 2, 4, 0, 1, 1, 0   ],   [ 2, 2, 4, 4, 1, 1, 0   ],   [ 0, 3, 3, 0, 2, 0, 0   ],   [ 0, 0, 3, 2, 2, 0, 0   ],   [ 0, 0, 0, 0, 0, 0, 0   ],   [ 0, 0, 0, 0, 0, 0, 0   ],   [ 0, 0, 0, 0, 0, 0, 0   ] ]]]&gt;&lt;/results&gt;&lt;/xml&gt; </t>
  </si>
  <si>
    <t>https://github.com/fchollet/ARC-AGI/blob/master/data/evaluation/62ab2642.json</t>
  </si>
  <si>
    <t xml:space="preserve">&lt;xml&gt;&lt;summary&gt;&lt;![CDATA[Output failed to match]]&gt;&lt;/summary&gt;&lt;expected&gt;&lt;![CDATA[[   [ 7, 5, 8, 8, 8, 8, 8, 5, 0, 0, 5, 0   ],   [ 7, 5, 8, 8, 8, 5, 5, 5, 0, 5, 5, 0   ],   [ 5, 5, 5, 8, 8, 5, 0, 5, 5, 5, 0, 0   ],   [ 0, 0, 5, 5, 5, 5, 0, 5, 0, 5, 5, 0   ],   [ 0, 0, 0, 5, 0, 0, 0, 5, 0, 0, 5, 0   ] ]]]&gt;&lt;/expected&gt;&lt;results&gt;&lt;![CDATA[{   "input": [ [   7,   5,   8,   8,   8,   8,   8,   5,   0,   0,   5,   0 ], [   7,   5,   8,   8,   8,   5,   5,   5,   0,   5,   5,   0 ], [   5,   5,   5,   8,   8,   5,   0,   5,   5,   5,   0,   0 ], [   0,   0,   5,   5,   5,   5,   0,   5,   0,   5,   5,   0 ], [   0,   0,   0,   5,   0,   0,   0,   5,   0,   0,   5,   0 ]   ] }]]&gt;&lt;/results&gt;&lt;/xml&gt; </t>
  </si>
  <si>
    <t>https://github.com/fchollet/ARC-AGI/blob/master/data/evaluation/62b74c02.json</t>
  </si>
  <si>
    <t xml:space="preserve">&lt;xml&gt;&lt;summary&gt;&lt;![CDATA[Sucess]]&gt;&lt;/summary&gt;&lt;expected&gt;&lt;![CDATA[[   [ 3, 8, 8, 3, 3, 3, 3, 3, 3, 3, 3, 8, 8, 3   ],   [ 2, 1, 1, 2, 2, 2, 2, 2, 2, 2, 2, 1, 1, 2   ],   [ 1, 3, 3, 1, 1, 1, 1, 1, 1, 1, 1, 3, 3, 1   ],   [ 2, 1, 1, 2, 2, 2, 2, 2, 2, 2, 2, 1, 1, 2   ] ]]]&gt;&lt;/expected&gt;&lt;results&gt;&lt;![CDATA[[   [ 3, 8, 8, 3, 3, 3, 3, 3, 3, 3, 3, 8, 8, 3   ],   [ 2, 1, 1, 2, 2, 2, 2, 2, 2, 2, 2, 1, 1, 2   ],   [ 1, 3, 3, 1, 1, 1, 1, 1, 1, 1, 1, 3, 3, 1   ],   [ 2, 1, 1, 2, 2, 2, 2, 2, 2, 2, 2, 1, 1, 2   ] ]]]&gt;&lt;/results&gt;&lt;/xml&gt; </t>
  </si>
  <si>
    <t>https://github.com/fchollet/ARC-AGI/blob/master/data/evaluation/639f5a19.json</t>
  </si>
  <si>
    <t>https://github.com/fchollet/ARC-AGI/blob/master/data/evaluation/642248e4.json</t>
  </si>
  <si>
    <t>Error #1</t>
  </si>
  <si>
    <t xml:space="preserve">&lt;xml&gt;&lt;summary&gt;&lt;![CDATA[Sucess]]&gt;&lt;/summary&gt;&lt;expected&gt;&lt;![CDATA[[   [ 2, 0, 0, 0, 0, 0, 0, 0, 0, 0, 0, 0, 0, 0, 0, 1, 8, 8   ],   [ 2, 2, 1, 0, 0, 0, 0, 0, 0, 0, 1, 8, 0, 0, 0, 0, 0, 8   ],   [ 2, 0, 0, 0, 0, 0, 0, 0, 0, 0, 0, 0, 0, 0, 0, 0, 0, 8   ],   [ 2, 0, 0, 2, 1, 0, 0, 0, 0, 0, 0, 0, 0, 0, 0, 0, 0, 8   ],   [ 2, 0, 0, 0, 0, 0, 0, 0, 0, 0, 0, 0, 0, 0, 0, 0, 0, 8   ],   [ 2, 0, 0, 0, 0, 0, 0, 0, 0, 0, 0, 1, 8, 0, 0, 0, 0, 8   ],   [ 2, 0, 0, 0, 0, 2, 1, 0, 0, 0, 0, 0, 0, 0, 0, 0, 0, 8   ],   [ 2, 0, 0, 0, 0, 0, 0, 0, 0, 0, 0, 0, 0, 0, 0, 0, 0, 8   ],   [ 2, 0, 0, 0, 0, 0, 0, 2, 1, 0, 0, 0, 0, 0, 0, 0, 0, 8   ],   [ 2, 0, 0, 0, 0, 0, 0, 0, 0, 0, 0, 0, 0, 0, 0, 0, 0, 8   ],   [ 2, 0, 0, 2, 1, 0, 0, 0, 0, 0, 0, 0, 0, 0, 0, 0, 0, 8   ],   [ 2, 0, 0, 0, 0, 0, 0, 0, 0, 0, 0, 0, 0, 0, 1, 8, 0, 8   ],   [ 2, 0, 0, 0, 0, 0, 0, 0, 0, 0, 1, 8, 0, 0, 0, 0, 0, 8   ],   [ 2, 0, 0, 0, 0, 0, 0, 0, 0, 0, 0, 0, 0, 0, 0, 0, 0, 8   ],   [ 2, 0, 2, 1, 0, 0, 0, 0, 0, 0, 0, 0, 0, 0, 0, 1, 8, 8   ],   [ 2, 0, 0, 0, 0, 0, 0, 0, 0, 0, 0, 0, 0, 0, 0, 0, 0, 8   ] ]]]&gt;&lt;/expected&gt;&lt;results&gt;&lt;![CDATA[[   [ 2, 0, 0, 0, 0, 0, 0, 0, 0, 0, 0, 0, 0, 0, 0, 1, 8, 8   ],   [ 2, 2, 1, 0, 0, 0, 0, 0, 0, 0, 1, 8, 0, 0, 0, 0, 0, 8   ],   [ 2, 0, 0, 0, 0, 0, 0, 0, 0, 0, 0, 0, 0, 0, 0, 0, 0, 8   ],   [ 2, 0, 0, 2, 1, 0, 0, 0, 0, 0, 0, 0, 0, 0, 0, 0, 0, 8   ],   [ 2, 0, 0, 0, 0, 0, 0, 0, 0, 0, 0, 0, 0, 0, 0, 0, 0, 8   ],   [ 2, 0, 0, 0, 0, 0, 0, 0, 0, 0, 0, 1, 8, 0, 0, 0, 0, 8   ],   [ 2, 0, 0, 0, 0, 2, 1, 0, 0, 0, 0, 0, 0, 0, 0, 0, 0, 8   ],   [ 2, 0, 0, 0, 0, 0, 0, 0, 0, 0, 0, 0, 0, 0, 0, 0, 0, 8   ],   [ 2, 0, 0, 0, 0, 0, 0, 2, 1, 0, 0, 0, 0, 0, 0, 0, 0, 8   ],   [ 2, 0, 0, 0, 0, 0, 0, 0, 0, 0, 0, 0, 0, 0, 0, 0, 0, 8   ],   [ 2, 0, 0, 2, 1, 0, 0, 0, 0, 0, 0, 0, 0, 0, 0, 0, 0, 8   ],   [ 2, 0, 0, 0, 0, 0, 0, 0, 0, 0, 0, 0, 0, 0, 1, 8, 0, 8   ],   [ 2, 0, 0, 0, 0, 0, 0, 0, 0, 0, 1, 8, 0, 0, 0, 0, 0, 8   ],   [ 2, 0, 0, 0, 0, 0, 0, 0, 0, 0, 0, 0, 0, 0, 0, 0, 0, 8   ],   [ 2, 0, 2, 1, 0, 0, 0, 0, 0, 0, 0, 0, 0, 0, 0, 1, 8, 8   ],   [ 2, 0, 0, 0, 0, 0, 0, 0, 0, 0, 0, 0, 0, 0, 0, 0, 0, 8   ] ]]]&gt;&lt;/results&gt;&lt;/xml&gt; </t>
  </si>
  <si>
    <t>https://github.com/fchollet/ARC-AGI/blob/master/data/evaluation/642d658d.json</t>
  </si>
  <si>
    <t xml:space="preserve">&lt;xml&gt;&lt;summary&gt;&lt;![CDATA[Sucess]]&gt;&lt;/summary&gt;&lt;expected&gt;&lt;![CDATA[[   [ 2   ] ]]]&gt;&lt;/expected&gt;&lt;results&gt;&lt;![CDATA[[   [ 2   ] ]]]&gt;&lt;/results&gt;&lt;/xml&gt; </t>
  </si>
  <si>
    <t>https://github.com/fchollet/ARC-AGI/blob/master/data/evaluation/64a7c07e.json</t>
  </si>
  <si>
    <t xml:space="preserve">&lt;xml&gt;&lt;summary&gt;&lt;![CDATA[Sucess]]&gt;&lt;/summary&gt;&lt;expected&gt;&lt;![CDATA[[   [ 0, 0, 0, 0, 0, 0, 0, 0, 0, 0, 0, 0   ],   [ 0, 0, 0, 0, 0, 0, 8, 0, 8, 0, 8, 0   ],   [ 0, 0, 0, 0, 0, 0, 8, 0, 8, 0, 8, 0   ],   [ 0, 0, 0, 0, 0, 0, 0, 8, 0, 8, 0, 0   ],   [ 0, 0, 0, 0, 0, 0, 0, 8, 0, 8, 0, 0   ],   [ 0, 0, 0, 0, 0, 0, 8, 0, 8, 0, 8, 0   ],   [ 0, 0, 0, 0, 0, 0, 0, 0, 0, 0, 0, 0   ],   [ 0, 0, 0, 0, 0, 0, 0, 0, 0, 0, 0, 0   ],   [ 0, 0, 0, 0, 0, 0, 0, 8, 0, 0, 0, 0   ],   [ 0, 0, 0, 0, 0, 0, 8, 8, 0, 0, 0, 0   ],   [ 0, 0, 0, 0, 0, 0, 0, 0, 0, 0, 0, 0   ],   [ 0, 0, 0, 0, 0, 0, 0, 0, 0, 0, 0, 0   ] ]]]&gt;&lt;/expected&gt;&lt;results&gt;&lt;![CDATA[[   [ 0, 0, 0, 0, 0, 0, 0, 0, 0, 0, 0, 0   ],   [ 0, 0, 0, 0, 0, 0, 8, 0, 8, 0, 8, 0   ],   [ 0, 0, 0, 0, 0, 0, 8, 0, 8, 0, 8, 0   ],   [ 0, 0, 0, 0, 0, 0, 0, 8, 0, 8, 0, 0   ],   [ 0, 0, 0, 0, 0, 0, 0, 8, 0, 8, 0, 0   ],   [ 0, 0, 0, 0, 0, 0, 8, 0, 8, 0, 8, 0   ],   [ 0, 0, 0, 0, 0, 0, 0, 0, 0, 0, 0, 0   ],   [ 0, 0, 0, 0, 0, 0, 0, 0, 0, 0, 0, 0   ],   [ 0, 0, 0, 0, 0, 0, 0, 8, 0, 0, 0, 0   ],   [ 0, 0, 0, 0, 0, 0, 8, 8, 0, 0, 0, 0   ],   [ 0, 0, 0, 0, 0, 0, 0, 0, 0, 0, 0, 0   ],   [ 0, 0, 0, 0, 0, 0, 0, 0, 0, 0, 0, 0   ] ]]]&gt;&lt;/results&gt;&lt;/xml&gt; </t>
  </si>
  <si>
    <t>https://github.com/fchollet/ARC-AGI/blob/master/data/evaluation/66e6c45b.json</t>
  </si>
  <si>
    <t xml:space="preserve">&lt;xml&gt;&lt;summary&gt;&lt;![CDATA[Sucess]]&gt;&lt;/summary&gt;&lt;expected&gt;&lt;![CDATA[[   [ 2, 0, 0, 3   ],   [ 0, 0, 0, 0   ],   [ 0, 0, 0, 0   ],   [ 4, 0, 0, 9   ] ]]]&gt;&lt;/expected&gt;&lt;results&gt;&lt;![CDATA[[   [ 2, 0, 0, 3   ],   [ 0, 0, 0, 0   ],   [ 0, 0, 0, 0   ],   [ 4, 0, 0, 9   ] ]]]&gt;&lt;/results&gt;&lt;/xml&gt; </t>
  </si>
  <si>
    <t>https://github.com/fchollet/ARC-AGI/blob/master/data/evaluation/66f2d22f.json</t>
  </si>
  <si>
    <t xml:space="preserve">&lt;xml&gt;&lt;summary&gt;&lt;![CDATA[Sucess]]&gt;&lt;/summary&gt;&lt;expected&gt;&lt;![CDATA[[   [ 0, 5, 0, 0, 5, 0, 0   ],   [ 0, 5, 5, 5, 0, 0, 5   ],   [ 5, 0, 0, 0, 5, 0, 0   ],   [ 5, 0, 5, 5, 0, 0, 0   ] ]]]&gt;&lt;/expected&gt;&lt;results&gt;&lt;![CDATA[[   [ 0, 5, 0, 0, 5, 0, 0   ],   [ 0, 5, 5, 5, 0, 0, 5   ],   [ 5, 0, 0, 0, 5, 0, 0   ],   [ 5, 0, 5, 5, 0, 0, 0   ] ]]]&gt;&lt;/results&gt;&lt;/xml&gt; </t>
  </si>
  <si>
    <t>https://github.com/fchollet/ARC-AGI/blob/master/data/evaluation/67636eac.json</t>
  </si>
  <si>
    <t xml:space="preserve">&lt;xml&gt;&lt;summary&gt;&lt;![CDATA[Sucess]]&gt;&lt;/summary&gt;&lt;expected&gt;&lt;![CDATA[[   [ 4, 0, 4, 2, 0, 2, 3, 0, 3, 1, 0, 1   ],   [ 4, 4, 4, 2, 2, 2, 3, 3, 3, 1, 1, 1   ],   [ 4, 0, 4, 2, 0, 2, 3, 0, 3, 1, 0, 1   ] ]]]&gt;&lt;/expected&gt;&lt;results&gt;&lt;![CDATA[[   [ 4, 0, 4, 2, 0, 2, 3, 0, 3, 1, 0, 1   ],   [ 4, 4, 4, 2, 2, 2, 3, 3, 3, 1, 1, 1   ],   [ 4, 0, 4, 2, 0, 2, 3, 0, 3, 1, 0, 1   ] ]]]&gt;&lt;/results&gt;&lt;/xml&gt; </t>
  </si>
  <si>
    <t>https://github.com/fchollet/ARC-AGI/blob/master/data/evaluation/67b4a34d.json</t>
  </si>
  <si>
    <t xml:space="preserve">&lt;xml&gt;&lt;summary&gt;&lt;![CDATA[Sucess]]&gt;&lt;/summary&gt;&lt;expected&gt;&lt;![CDATA[[   [ 4, 7, 1, 9   ],   [ 6, 7, 1, 5   ],   [ 4, 7, 5, 1   ],   [ 5, 1, 7, 7   ] ]]]&gt;&lt;/expected&gt;&lt;results&gt;&lt;![CDATA[[   [ 4, 7, 1, 9   ],   [ 6, 7, 1, 5   ],   [ 4, 7, 5, 1   ],   [ 5, 1, 7, 7   ] ]]]&gt;&lt;/results&gt;&lt;/xml&gt; </t>
  </si>
  <si>
    <t>https://github.com/fchollet/ARC-AGI/blob/master/data/evaluation/67c52801.json</t>
  </si>
  <si>
    <t xml:space="preserve">&lt;xml&gt;&lt;summary&gt;&lt;![CDATA[Sucess]]&gt;&lt;/summary&gt;&lt;expected&gt;&lt;![CDATA[[   [ 0, 0, 0, 0, 0, 0, 0, 0, 0, 0, 0   ],   [ 0, 0, 0, 0, 0, 0, 0, 0, 0, 0, 0   ],   [ 0, 0, 0, 0, 0, 0, 0, 0, 0, 0, 0   ],   [ 0, 0, 0, 0, 0, 0, 0, 0, 0, 0, 0   ],   [ 0, 6, 0, 1, 1, 0, 2, 2, 2, 2, 0   ],   [ 5, 6, 5, 1, 1, 5, 2, 2, 2, 2, 5   ],   [ 5, 5, 5, 5, 5, 5, 5, 5, 5, 5, 5   ] ]]]&gt;&lt;/expected&gt;&lt;results&gt;&lt;![CDATA[[   [ 0, 0, 0, 0, 0, 0, 0, 0, 0, 0, 0   ],   [ 0, 0, 0, 0, 0, 0, 0, 0, 0, 0, 0   ],   [ 0, 0, 0, 0, 0, 0, 0, 0, 0, 0, 0   ],   [ 0, 0, 0, 0, 0, 0, 0, 0, 0, 0, 0   ],   [ 0, 6, 0, 1, 1, 0, 2, 2, 2, 2, 0   ],   [ 5, 6, 5, 1, 1, 5, 2, 2, 2, 2, 5   ],   [ 5, 5, 5, 5, 5, 5, 5, 5, 5, 5, 5   ] ]]]&gt;&lt;/results&gt;&lt;/xml&gt; </t>
  </si>
  <si>
    <t>https://github.com/fchollet/ARC-AGI/blob/master/data/evaluation/68b67ca3.json</t>
  </si>
  <si>
    <t xml:space="preserve">&lt;xml&gt;&lt;summary&gt;&lt;![CDATA[Sucess]]&gt;&lt;/summary&gt;&lt;expected&gt;&lt;![CDATA[[   [ 3, 3, 4   ],   [ 7, 0, 1   ],   [ 7, 0, 1   ] ]]]&gt;&lt;/expected&gt;&lt;results&gt;&lt;![CDATA[[   [ 3, 3, 4   ],   [ 7, 0, 1   ],   [ 7, 0, 1   ] ]]]&gt;&lt;/results&gt;&lt;/xml&gt; </t>
  </si>
  <si>
    <t>https://github.com/fchollet/ARC-AGI/blob/master/data/evaluation/692cd3b6.json</t>
  </si>
  <si>
    <t xml:space="preserve">&lt;xml&gt;&lt;summary&gt;&lt;![CDATA[Sucess]]&gt;&lt;/summary&gt;&lt;expected&gt;&lt;![CDATA[[   [ 0, 0, 0, 0, 0, 0, 0, 0, 0, 0, 0, 0, 0, 0, 0   ],   [ 0, 0, 0, 0, 0, 0, 0, 0, 0, 2, 2, 2, 0, 0, 0   ],   [ 0, 0, 0, 0, 0, 0, 0, 0, 0, 2, 5, 4, 4, 0, 0   ],   [ 0, 0, 0, 0, 0, 0, 0, 0, 0, 2, 2, 2, 4, 0, 0   ],   [ 0, 4, 4, 4, 4, 4, 4, 4, 4, 4, 4, 4, 4, 0, 0   ],   [ 0, 4, 4, 4, 4, 4, 4, 4, 4, 4, 4, 4, 4, 0, 0   ],   [ 0, 4, 4, 4, 4, 4, 4, 4, 4, 4, 4, 4, 4, 0, 0   ],   [ 0, 4, 4, 4, 4, 4, 4, 4, 4, 4, 4, 4, 4, 0, 0   ],   [ 0, 4, 4, 4, 4, 4, 4, 4, 4, 4, 4, 4, 4, 0, 0   ],   [ 0, 4, 4, 4, 4, 4, 4, 4, 4, 4, 4, 4, 4, 0, 0   ],   [ 0, 4, 2, 2, 2, 0, 0, 0, 0, 0, 0, 0, 0, 0, 0   ],   [ 0, 4, 4, 5, 2, 0, 0, 0, 0, 0, 0, 0, 0, 0, 0   ],   [ 0, 0, 2, 2, 2, 0, 0, 0, 0, 0, 0, 0, 0, 0, 0   ],   [ 0, 0, 0, 0, 0, 0, 0, 0, 0, 0, 0, 0, 0, 0, 0   ],   [ 0, 0, 0, 0, 0, 0, 0, 0, 0, 0, 0, 0, 0, 0, 0   ] ]]]&gt;&lt;/expected&gt;&lt;results&gt;&lt;![CDATA[[   [ 0, 0, 0, 0, 0, 0, 0, 0, 0, 0, 0, 0, 0, 0, 0   ],   [ 0, 0, 0, 0, 0, 0, 0, 0, 0, 2, 2, 2, 0, 0, 0   ],   [ 0, 0, 0, 0, 0, 0, 0, 0, 0, 2, 5, 4, 4, 0, 0   ],   [ 0, 0, 0, 0, 0, 0, 0, 0, 0, 2, 2, 2, 4, 0, 0   ],   [ 0, 4, 4, 4, 4, 4, 4, 4, 4, 4, 4, 4, 4, 0, 0   ],   [ 0, 4, 4, 4, 4, 4, 4, 4, 4, 4, 4, 4, 4, 0, 0   ],   [ 0, 4, 4, 4, 4, 4, 4, 4, 4, 4, 4, 4, 4, 0, 0   ],   [ 0, 4, 4, 4, 4, 4, 4, 4, 4, 4, 4, 4, 4, 0, 0   ],   [ 0, 4, 4, 4, 4, 4, 4, 4, 4, 4, 4, 4, 4, 0, 0   ],   [ 0, 4, 4, 4, 4, 4, 4, 4, 4, 4, 4, 4, 4, 0, 0   ],   [ 0, 4, 2, 2, 2, 0, 0, 0, 0, 0, 0, 0, 0, 0, 0   ],   [ 0, 4, 4, 5, 2, 0, 0, 0, 0, 0, 0, 0, 0, 0, 0   ],   [ 0, 0, 2, 2, 2, 0, 0, 0, 0, 0, 0, 0, 0, 0, 0   ],   [ 0, 0, 0, 0, 0, 0, 0, 0, 0, 0, 0, 0, 0, 0, 0   ],   [ 0, 0, 0, 0, 0, 0, 0, 0, 0, 0, 0, 0, 0, 0, 0   ] ]]]&gt;&lt;/results&gt;&lt;/xml&gt; </t>
  </si>
  <si>
    <t>https://github.com/fchollet/ARC-AGI/blob/master/data/evaluation/695367ec.json</t>
  </si>
  <si>
    <t xml:space="preserve">&lt;xml&gt;&lt;summary&gt;&lt;![CDATA[Sucess]]&gt;&lt;/summary&gt;&lt;expected&gt;&lt;![CDATA[[   [ 0, 0, 0, 0, 0, 4, 0, 0, 0, 0, 0, 4, 0, 0, 0   ],   [ 0, 0, 0, 0, 0, 4, 0, 0, 0, 0, 0, 4, 0, 0, 0   ],   [ 0, 0, 0, 0, 0, 4, 0, 0, 0, 0, 0, 4, 0, 0, 0   ],   [ 0, 0, 0, 0, 0, 4, 0, 0, 0, 0, 0, 4, 0, 0, 0   ],   [ 0, 0, 0, 0, 0, 4, 0, 0, 0, 0, 0, 4, 0, 0, 0   ],   [ 4, 4, 4, 4, 4, 4, 4, 4, 4, 4, 4, 4, 4, 4, 4   ],   [ 0, 0, 0, 0, 0, 4, 0, 0, 0, 0, 0, 4, 0, 0, 0   ],   [ 0, 0, 0, 0, 0, 4, 0, 0, 0, 0, 0, 4, 0, 0, 0   ],   [ 0, 0, 0, 0, 0, 4, 0, 0, 0, 0, 0, 4, 0, 0, 0   ],   [ 0, 0, 0, 0, 0, 4, 0, 0, 0, 0, 0, 4, 0, 0, 0   ],   [ 0, 0, 0, 0, 0, 4, 0, 0, 0, 0, 0, 4, 0, 0, 0   ],   [ 4, 4, 4, 4, 4, 4, 4, 4, 4, 4, 4, 4, 4, 4, 4   ],   [ 0, 0, 0, 0, 0, 4, 0, 0, 0, 0, 0, 4, 0, 0, 0   ],   [ 0, 0, 0, 0, 0, 4, 0, 0, 0, 0, 0, 4, 0, 0, 0   ],   [ 0, 0, 0, 0, 0, 4, 0, 0, 0, 0, 0, 4, 0, 0, 0   ] ]]]&gt;&lt;/expected&gt;&lt;results&gt;&lt;![CDATA[[   [ 0, 0, 0, 0, 0, 4, 0, 0, 0, 0, 0, 4, 0, 0, 0   ],   [ 0, 0, 0, 0, 0, 4, 0, 0, 0, 0, 0, 4, 0, 0, 0   ],   [ 0, 0, 0, 0, 0, 4, 0, 0, 0, 0, 0, 4, 0, 0, 0   ],   [ 0, 0, 0, 0, 0, 4, 0, 0, 0, 0, 0, 4, 0, 0, 0   ],   [ 0, 0, 0, 0, 0, 4, 0, 0, 0, 0, 0, 4, 0, 0, 0   ],   [ 4, 4, 4, 4, 4, 4, 4, 4, 4, 4, 4, 4, 4, 4, 4   ],   [ 0, 0, 0, 0, 0, 4, 0, 0, 0, 0, 0, 4, 0, 0, 0   ],   [ 0, 0, 0, 0, 0, 4, 0, 0, 0, 0, 0, 4, 0, 0, 0   ],   [ 0, 0, 0, 0, 0, 4, 0, 0, 0, 0, 0, 4, 0, 0, 0   ],   [ 0, 0, 0, 0, 0, 4, 0, 0, 0, 0, 0, 4, 0, 0, 0   ],   [ 0, 0, 0, 0, 0, 4, 0, 0, 0, 0, 0, 4, 0, 0, 0   ],   [ 4, 4, 4, 4, 4, 4, 4, 4, 4, 4, 4, 4, 4, 4, 4   ],   [ 0, 0, 0, 0, 0, 4, 0, 0, 0, 0, 0, 4, 0, 0, 0   ],   [ 0, 0, 0, 0, 0, 4, 0, 0, 0, 0, 0, 4, 0, 0, 0   ],   [ 0, 0, 0, 0, 0, 4, 0, 0, 0, 0, 0, 4, 0, 0, 0   ] ]]]&gt;&lt;/results&gt;&lt;/xml&gt; </t>
  </si>
  <si>
    <t>https://github.com/fchollet/ARC-AGI/blob/master/data/evaluation/696d4842.json</t>
  </si>
  <si>
    <t xml:space="preserve">&lt;xml&gt;&lt;summary&gt;&lt;![CDATA[Sucess]]&gt;&lt;/summary&gt;&lt;expected&gt;&lt;![CDATA[[   [ 0, 0, 0, 0, 0, 0, 0, 0, 0, 0, 0, 0, 0, 0, 0, 0, 0, 0, 0, 0   ],   [ 0, 0, 0, 0, 0, 0, 0, 0, 0, 0, 0, 0, 0, 0, 0, 0, 0, 0, 0, 0   ],   [ 0, 0, 6, 6, 0, 0, 0, 0, 0, 0, 0, 0, 0, 0, 0, 0, 0, 0, 0, 0   ],   [ 0, 0, 0, 6, 0, 0, 0, 0, 0, 0, 0, 0, 0, 0, 0, 0, 0, 0, 0, 0   ],   [ 0, 0, 0, 2, 0, 0, 0, 0, 0, 0, 0, 0, 0, 0, 0, 0, 0, 0, 0, 0   ],   [ 0, 0, 0, 2, 2, 2, 2, 2, 2, 2, 6, 0, 0, 0, 0, 0, 0, 0, 0, 0   ],   [ 0, 0, 0, 0, 0, 0, 0, 0, 0, 0, 0, 0, 0, 0, 0, 0, 0, 0, 0, 0   ],   [ 0, 0, 0, 0, 0, 0, 0, 0, 0, 0, 0, 0, 0, 0, 0, 0, 0, 0, 0, 0   ],   [ 0, 0, 0, 0, 0, 0, 0, 0, 0, 0, 0, 0, 4, 0, 0, 0, 0, 0, 0, 0   ],   [ 0, 0, 0, 0, 0, 0, 0, 0, 0, 0, 0, 0, 3, 0, 0, 0, 0, 0, 0, 0   ],   [ 0, 0, 0, 0, 0, 0, 0, 0, 0, 0, 0, 0, 3, 0, 0, 0, 0, 0, 0, 0   ],   [ 0, 0, 0, 0, 0, 4, 0, 0, 0, 0, 0, 0, 3, 0, 0, 0, 0, 0, 0, 0   ],   [ 0, 0, 0, 0, 0, 4, 0, 0, 0, 0, 0, 0, 3, 0, 0, 0, 0, 0, 0, 0   ],   [ 0, 0, 0, 0, 0, 4, 0, 0, 0, 0, 0, 0, 3, 0, 0, 0, 0, 0, 0, 0   ],   [ 0, 0, 0, 0, 0, 4, 3, 3, 3, 3, 3, 3, 3, 0, 0, 0, 0, 0, 0, 0   ],   [ 0, 0, 0, 0, 0, 0, 0, 0, 0, 0, 0, 0, 0, 0, 0, 0, 0, 0, 0, 0   ],   [ 0, 0, 0, 0, 0, 0, 0, 0, 0, 0, 0, 0, 0, 0, 0, 0, 0, 0, 0, 0   ],   [ 0, 0, 0, 0, 0, 0, 0, 0, 0, 0, 0, 0, 0, 0, 0, 0, 0, 0, 0, 0   ],   [ 0, 0, 0, 0, 0, 0, 0, 0, 0, 0, 0, 0, 0, 0, 0, 0, 0, 0, 0, 0   ],   [ 0, 0, 0, 0, 0, 0, 0, 0, 0, 0, 0, 0, 0, 0, 0, 0, 0, 0, 0, 0   ] ]]]&gt;&lt;/expected&gt;&lt;results&gt;&lt;![CDATA[[   [ 0, 0, 0, 0, 0, 0, 0, 0, 0, 0, 0, 0, 0, 0, 0, 0, 0, 0, 0, 0   ],   [ 0, 0, 0, 0, 0, 0, 0, 0, 0, 0, 0, 0, 0, 0, 0, 0, 0, 0, 0, 0   ],   [ 0, 0, 6, 6, 0, 0, 0, 0, 0, 0, 0, 0, 0, 0, 0, 0, 0, 0, 0, 0   ],   [ 0, 0, 0, 6, 0, 0, 0, 0, 0, 0, 0, 0, 0, 0, 0, 0, 0, 0, 0, 0   ],   [ 0, 0, 0, 2, 0, 0, 0, 0, 0, 0, 0, 0, 0, 0, 0, 0, 0, 0, 0, 0   ],   [ 0, 0, 0, 2, 2, 2, 2, 2, 2, 2, 6, 0, 0, 0, 0, 0, 0, 0, 0, 0   ],   [ 0, 0, 0, 0, 0, 0, 0, 0, 0, 0, 0, 0, 0, 0, 0, 0, 0, 0, 0, 0   ],   [ 0, 0, 0, 0, 0, 0, 0, 0, 0, 0, 0, 0, 0, 0, 0, 0, 0, 0, 0, 0   ],   [ 0, 0, 0, 0, 0, 0, 0, 0, 0, 0, 0, 0, 4, 0, 0, 0, 0, 0, 0, 0   ],   [ 0, 0, 0, 0, 0, 0, 0, 0, 0, 0, 0, 0, 3, 0, 0, 0, 0, 0, 0, 0   ],   [ 0, 0, 0, 0, 0, 0, 0, 0, 0, 0, 0, 0, 3, 0, 0, 0, 0, 0, 0, 0   ],   [ 0, 0, 0, 0, 0, 4, 0, 0, 0, 0, 0, 0, 3, 0, 0, 0, 0, 0, 0, 0   ],   [ 0, 0, 0, 0, 0, 4, 0, 0, 0, 0, 0, 0, 3, 0, 0, 0, 0, 0, 0, 0   ],   [ 0, 0, 0, 0, 0, 4, 0, 0, 0, 0, 0, 0, 3, 0, 0, 0, 0, 0, 0, 0   ],   [ 0, 0, 0, 0, 0, 4, 3, 3, 3, 3, 3, 3, 3, 0, 0, 0, 0, 0, 0, 0   ],   [ 0, 0, 0, 0, 0, 0, 0, 0, 0, 0, 0, 0, 0, 0, 0, 0, 0, 0, 0, 0   ],   [ 0, 0, 0, 0, 0, 0, 0, 0, 0, 0, 0, 0, 0, 0, 0, 0, 0, 0, 0, 0   ],   [ 0, 0, 0, 0, 0, 0, 0, 0, 0, 0, 0, 0, 0, 0, 0, 0, 0, 0, 0, 0   ],   [ 0, 0, 0, 0, 0, 0, 0, 0, 0, 0, 0, 0, 0, 0, 0, 0, 0, 0, 0, 0   ],   [ 0, 0, 0, 0, 0, 0, 0, 0, 0, 0, 0, 0, 0, 0, 0, 0, 0, 0, 0, 0   ] ]]]&gt;&lt;/results&gt;&lt;/xml&gt; </t>
  </si>
  <si>
    <t>https://github.com/fchollet/ARC-AGI/blob/master/data/evaluation/69889d6e.json</t>
  </si>
  <si>
    <t xml:space="preserve">&lt;xml&gt;&lt;summary&gt;&lt;![CDATA[Output failed to match]]&gt;&lt;/summary&gt;&lt;expected&gt;&lt;![CDATA[[   [ 0, 0, 0, 0, 0, 0, 0, 0, 0, 0   ],   [ 0, 0, 0, 0, 0, 0, 0, 0, 0, 0   ],   [ 0, 0, 0, 0, 0, 0, 0, 0, 0, 0   ],   [ 0, 0, 0, 0, 0, 0, 0, 0, 0, 2   ],   [ 0, 0, 0, 0, 0, 0, 0, 1, 2, 2   ],   [ 0, 0, 0, 0, 0, 0, 2, 2, 2, 0   ],   [ 0, 0, 0, 1, 1, 2, 2, 0, 0, 0   ],   [ 0, 0, 2, 2, 2, 2, 0, 0, 0, 0   ],   [ 0, 2, 2, 0, 0, 0, 0, 0, 0, 0   ],   [ 0, 2, 0, 0, 0, 0, 0, 0, 0, 0   ] ]]]&gt;&lt;/expected&gt;&lt;results&gt;&lt;![CDATA[{   "input": [ [   0,   0,   0,   0,   0,   0,   0,   0,   0,   0 ], [   0,   0,   0,   0,   0,   0,   0,   0,   0,   0 ], [   0,   0,   0,   0,   0,   0,   0,   0,   0,   0 ], [   0,   0,   0,   0,   0,   0,   0,   0,   0,   2 ], [   0,   0,   0,   0,   0,   0,   0,   1,   2,   2 ], [   0,   0,   0,   0,   0,   0,   2,   2,   2,   0 ], [   0,   0,   0,   1,   1,   2,   2,   0,   0,   0 ], [   0,   0,   2,   2,   2,   2,   0,   0,   0,   0 ], [   0,   2,   2,   0,   0,   0,   0,   0,   0,   0 ], [   0,   2,   0,   0,   0,   0,   0,   0,   0,   0 ]   ] }]]&gt;&lt;/results&gt;&lt;/xml&gt; </t>
  </si>
  <si>
    <t>https://github.com/fchollet/ARC-AGI/blob/master/data/evaluation/6a11f6da.json</t>
  </si>
  <si>
    <t xml:space="preserve">&lt;xml&gt;&lt;summary&gt;&lt;![CDATA[Sucess]]&gt;&lt;/summary&gt;&lt;expected&gt;&lt;![CDATA[[   [ 1, 6, 1, 6, 1   ],   [ 1, 0, 6, 8, 6   ],   [ 8, 6, 1, 8, 6   ],   [ 0, 1, 6, 1, 6   ],   [ 6, 8, 6, 6, 1   ] ]]]&gt;&lt;/expected&gt;&lt;results&gt;&lt;![CDATA[[   [ 1, 6, 1, 6, 1   ],   [ 1, 0, 6, 8, 6   ],   [ 8, 6, 1, 8, 6   ],   [ 0, 1, 6, 1, 6   ],   [ 6, 8, 6, 6, 1   ] ]]]&gt;&lt;/results&gt;&lt;/xml&gt; </t>
  </si>
  <si>
    <t>https://github.com/fchollet/ARC-AGI/blob/master/data/evaluation/6ad5bdfd.json</t>
  </si>
  <si>
    <t>&lt;xml&gt;&lt;summary&gt;&lt;![CDATA[Sucess]]&gt;&lt;/summary&gt;&lt;expected&gt;&lt;![CDATA[[   [ 2, 2, 2, 2, 2, 2, 2, 2, 2, 2   ],   [ 3, 0, 3, 3, 0, 7, 0, 6, 6, 6   ],   [ 3, 8, 8, 0, 0, 7, 0, 6, 4, 0   ],   [ 0, 0, 9, 0, 3, 3, 0, 0, 4, 0   ],   [ 0, 0, 9, 0, 0, 1, 1, 5, 5, 0   ],   [ 0, 0, 0, 0, 0, 0, 0, 0, 0, 0   ],   [ 0, 0, 0, 0, 0, 0, 0, 0, 0, 0   ],   [ 0, 0, 0, 0, 0, 0, 0, 0, 0, 0   ],   [ 0, 0, 0, 0, 0, 0, 0, 0, 0, 0   ],   [ 0, 0, 0, 0, 0, 0, 0, 0, 0, 0   ] ]]]&gt;&lt;/expected&gt;&lt;results&gt;&lt;![CDATA[[   [ 2, 2, 2, 2, 2, 2, 2, 2, 2, 2   ],   [ 3, 0, 3, 3, 0, 7, 0, 6, 6, 6   ],   [ 3, 8, 8, 0, 0, 7, 0, 6, 4, 0   ],   [ 0, 0, 9, 0, 3, 3, 0, 0, 4, 0   ],   [ 0, 0, 9, 0, 0, 1, 1, 5, 5, 0   ],   [ 0, 0, 0, 0, 0, 0, 0, 0, 0, 0   ],   [ 0, 0, 0, 0, 0, 0, 0, 0, 0, 0   ],   [ 0, 0, 0, 0, 0, 0, 0, 0, 0, 0   ],   [ 0, 0, 0, 0, 0, 0, 0, 0, 0, 0   ],   [ 0, 0, 0, 0, 0, 0, 0, 0, 0, 0   ] ]]]&gt;&lt;/results&gt;&lt;/xml&gt;</t>
  </si>
  <si>
    <t>https://github.com/fchollet/ARC-AGI/blob/master/data/evaluation/6df30ad6.json</t>
  </si>
  <si>
    <t xml:space="preserve">&lt;xml&gt;&lt;summary&gt;&lt;![CDATA[Sucess]]&gt;&lt;/summary&gt;&lt;expected&gt;&lt;![CDATA[[   [ 0, 0, 0, 0, 0, 0, 0, 0, 0, 0   ],   [ 0, 0, 0, 0, 0, 0, 0, 0, 0, 0   ],   [ 0, 0, 0, 0, 2, 2, 0, 0, 0, 0   ],   [ 0, 0, 0, 2, 2, 2, 2, 0, 0, 0   ],   [ 0, 0, 0, 2, 2, 2, 2, 0, 0, 0   ],   [ 0, 0, 0, 0, 2, 2, 0, 0, 0, 0   ],   [ 0, 0, 0, 0, 0, 0, 0, 0, 0, 0   ],   [ 0, 0, 0, 0, 0, 0, 0, 0, 0, 0   ],   [ 0, 0, 0, 0, 0, 0, 0, 0, 0, 0   ],   [ 0, 0, 0, 0, 0, 0, 0, 0, 0, 0   ] ]]]&gt;&lt;/expected&gt;&lt;results&gt;&lt;![CDATA[[   [ 0, 0, 0, 0, 0, 0, 0, 0, 0, 0   ],   [ 0, 0, 0, 0, 0, 0, 0, 0, 0, 0   ],   [ 0, 0, 0, 0, 2, 2, 0, 0, 0, 0   ],   [ 0, 0, 0, 2, 2, 2, 2, 0, 0, 0   ],   [ 0, 0, 0, 2, 2, 2, 2, 0, 0, 0   ],   [ 0, 0, 0, 0, 2, 2, 0, 0, 0, 0   ],   [ 0, 0, 0, 0, 0, 0, 0, 0, 0, 0   ],   [ 0, 0, 0, 0, 0, 0, 0, 0, 0, 0   ],   [ 0, 0, 0, 0, 0, 0, 0, 0, 0, 0   ],   [ 0, 0, 0, 0, 0, 0, 0, 0, 0, 0   ] ]]]&gt;&lt;/results&gt;&lt;/xml&gt; </t>
  </si>
  <si>
    <t>https://github.com/fchollet/ARC-AGI/blob/master/data/evaluation/6ea4a07e.json</t>
  </si>
  <si>
    <t xml:space="preserve">&lt;xml&gt;&lt;summary&gt;&lt;![CDATA[Sucess]]&gt;&lt;/summary&gt;&lt;expected&gt;&lt;![CDATA[[   [ 0, 1, 1   ],   [ 0, 0, 0   ],   [ 1, 1, 0   ] ]]]&gt;&lt;/expected&gt;&lt;results&gt;&lt;![CDATA[[   [ 0, 1, 1   ],   [ 0, 0, 0   ],   [ 1, 1, 0   ] ]]]&gt;&lt;/results&gt;&lt;/xml&gt; </t>
  </si>
  <si>
    <t>https://github.com/fchollet/ARC-AGI/blob/master/data/evaluation/6f473927.json</t>
  </si>
  <si>
    <t xml:space="preserve">&lt;xml&gt;&lt;summary&gt;&lt;![CDATA[Sucess]]&gt;&lt;/summary&gt;&lt;expected&gt;&lt;![CDATA[[   [ 0, 0, 0, 0, 0, 0, 8, 8, 8, 8, 8, 8   ],   [ 0, 0, 0, 0, 0, 2, 0, 8, 8, 8, 8, 8   ],   [ 0, 0, 0, 0, 2, 0, 8, 0, 8, 8, 8, 8   ],   [ 0, 0, 0, 2, 2, 2, 0, 0, 0, 8, 8, 8   ],   [ 0, 0, 0, 0, 2, 2, 0, 0, 8, 8, 8, 8   ],   [ 0, 2, 2, 2, 0, 0, 8, 8, 0, 0, 0, 8   ],   [ 0, 0, 0, 2, 2, 2, 0, 0, 0, 8, 8, 8   ],   [ 0, 0, 0, 0, 0, 2, 0, 8, 8, 8, 8, 8   ],   [ 0, 0, 0, 0, 2, 2, 0, 0, 8, 8, 8, 8   ],   [ 0, 0, 0, 0, 2, 2, 0, 0, 8, 8, 8, 8   ],   [ 0, 0, 0, 0, 0, 0, 8, 8, 8, 8, 8, 8   ],   [ 0, 0, 0, 0, 0, 0, 8, 8, 8, 8, 8, 8   ] ]]]&gt;&lt;/expected&gt;&lt;results&gt;&lt;![CDATA[[   [ 0, 0, 0, 0, 0, 0, 8, 8, 8, 8, 8, 8   ],   [ 0, 0, 0, 0, 0, 2, 0, 8, 8, 8, 8, 8   ],   [ 0, 0, 0, 0, 2, 0, 8, 0, 8, 8, 8, 8   ],   [ 0, 0, 0, 2, 2, 2, 0, 0, 0, 8, 8, 8   ],   [ 0, 0, 0, 0, 2, 2, 0, 0, 8, 8, 8, 8   ],   [ 0, 2, 2, 2, 0, 0, 8, 8, 0, 0, 0, 8   ],   [ 0, 0, 0, 2, 2, 2, 0, 0, 0, 8, 8, 8   ],   [ 0, 0, 0, 0, 0, 2, 0, 8, 8, 8, 8, 8   ],   [ 0, 0, 0, 0, 2, 2, 0, 0, 8, 8, 8, 8   ],   [ 0, 0, 0, 0, 2, 2, 0, 0, 8, 8, 8, 8   ],   [ 0, 0, 0, 0, 0, 0, 8, 8, 8, 8, 8, 8   ],   [ 0, 0, 0, 0, 0, 0, 8, 8, 8, 8, 8, 8   ] ]]]&gt;&lt;/results&gt;&lt;/xml&gt; </t>
  </si>
  <si>
    <t>https://github.com/fchollet/ARC-AGI/blob/master/data/evaluation/7039b2d7.json</t>
  </si>
  <si>
    <t xml:space="preserve">&lt;xml&gt;&lt;summary&gt;&lt;![CDATA[Sucess]]&gt;&lt;/summary&gt;&lt;expected&gt;&lt;![CDATA[[   [ 1, 1, 1, 1, 1   ],   [ 1, 1, 1, 1, 1   ],   [ 1, 1, 1, 1, 1   ] ]]]&gt;&lt;/expected&gt;&lt;results&gt;&lt;![CDATA[[   [ 1, 1, 1, 1, 1   ],   [ 1, 1, 1, 1, 1   ],   [ 1, 1, 1, 1, 1   ] ]]]&gt;&lt;/results&gt;&lt;/xml&gt; </t>
  </si>
  <si>
    <t>https://github.com/fchollet/ARC-AGI/blob/master/data/evaluation/705a3229.json</t>
  </si>
  <si>
    <t xml:space="preserve">&lt;xml&gt;&lt;summary&gt;&lt;![CDATA[Sucess]]&gt;&lt;/summary&gt;&lt;expected&gt;&lt;![CDATA[[   [ 0, 0, 0, 0, 8, 0, 0, 0, 0, 0, 0, 0, 0, 3, 0, 0   ],   [ 0, 0, 0, 0, 8, 0, 0, 0, 0, 0, 0, 0, 0, 3, 3, 3   ],   [ 8, 8, 8, 8, 8, 0, 0, 0, 0, 0, 0, 0, 0, 0, 0, 0   ],   [ 0, 0, 0, 0, 0, 0, 0, 0, 0, 0, 0, 0, 0, 0, 0, 0   ],   [ 0, 0, 0, 0, 0, 0, 0, 0, 0, 0, 0, 0, 0, 0, 0, 0   ],   [ 0, 0, 0, 0, 0, 0, 0, 0, 0, 0, 0, 0, 0, 0, 0, 0   ],   [ 6, 6, 6, 6, 6, 6, 0, 0, 0, 0, 0, 0, 0, 0, 0, 0   ],   [ 0, 0, 0, 0, 0, 6, 0, 0, 0, 0, 0, 5, 5, 5, 5, 5   ],   [ 0, 0, 0, 0, 0, 6, 0, 0, 0, 0, 0, 5, 0, 0, 0, 0   ],   [ 0, 0, 0, 0, 0, 6, 0, 0, 0, 0, 0, 5, 0, 0, 0, 0   ],   [ 0, 0, 0, 0, 0, 6, 0, 0, 0, 0, 0, 5, 0, 0, 0, 0   ] ]]]&gt;&lt;/expected&gt;&lt;results&gt;&lt;![CDATA[[   [ 0, 0, 0, 0, 8, 0, 0, 0, 0, 0, 0, 0, 0, 3, 0, 0   ],   [ 0, 0, 0, 0, 8, 0, 0, 0, 0, 0, 0, 0, 0, 3, 3, 3   ],   [ 8, 8, 8, 8, 8, 0, 0, 0, 0, 0, 0, 0, 0, 0, 0, 0   ],   [ 0, 0, 0, 0, 0, 0, 0, 0, 0, 0, 0, 0, 0, 0, 0, 0   ],   [ 0, 0, 0, 0, 0, 0, 0, 0, 0, 0, 0, 0, 0, 0, 0, 0   ],   [ 0, 0, 0, 0, 0, 0, 0, 0, 0, 0, 0, 0, 0, 0, 0, 0   ],   [ 6, 6, 6, 6, 6, 6, 0, 0, 0, 0, 0, 0, 0, 0, 0, 0   ],   [ 0, 0, 0, 0, 0, 6, 0, 0, 0, 0, 0, 5, 5, 5, 5, 5   ],   [ 0, 0, 0, 0, 0, 6, 0, 0, 0, 0, 0, 5, 0, 0, 0, 0   ],   [ 0, 0, 0, 0, 0, 6, 0, 0, 0, 0, 0, 5, 0, 0, 0, 0   ],   [ 0, 0, 0, 0, 0, 6, 0, 0, 0, 0, 0, 5, 0, 0, 0, 0   ] ]]]&gt;&lt;/results&gt;&lt;/xml&gt; </t>
  </si>
  <si>
    <t>https://github.com/fchollet/ARC-AGI/blob/master/data/evaluation/712bf12e.json</t>
  </si>
  <si>
    <t xml:space="preserve">&lt;xml&gt;&lt;summary&gt;&lt;![CDATA[Sucess]]&gt;&lt;/summary&gt;&lt;expected&gt;&lt;![CDATA[[   [ 0, 0, 0, 5, 2, 5, 0, 0, 0, 0, 0, 5, 5   ],   [ 0, 0, 0, 0, 2, 5, 0, 5, 0, 5, 5, 5, 0   ],   [ 0, 0, 0, 0, 2, 0, 5, 0, 0, 0, 0, 0, 0   ],   [ 5, 0, 5, 0, 2, 0, 5, 5, 0, 0, 0, 0, 5   ],   [ 0, 0, 5, 5, 2, 5, 0, 0, 0, 0, 0, 0, 5   ],   [ 0, 0, 0, 0, 2, 0, 0, 0, 5, 0, 5, 0, 2   ],   [ 0, 0, 5, 5, 2, 5, 0, 5, 0, 0, 0, 0, 2   ],   [ 5, 0, 0, 0, 2, 5, 5, 0, 5, 0, 0, 0, 2   ],   [ 0, 5, 0, 0, 2, 0, 0, 0, 2, 5, 5, 0, 2   ],   [ 0, 5, 0, 5, 2, 0, 0, 5, 2, 5, 0, 5, 2   ],   [ 0, 5, 0, 2, 2, 0, 0, 2, 2, 5, 5, 2, 2   ],   [ 5, 0, 5, 2, 5, 0, 5, 2, 0, 2, 2, 2, 0   ],   [ 0, 0, 0, 2, 0, 0, 0, 2, 0, 2, 5, 5, 0   ] ]]]&gt;&lt;/expected&gt;&lt;results&gt;&lt;![CDATA[[   [ 0, 0, 0, 5, 2, 5, 0, 0, 0, 0, 0, 5, 5   ],   [ 0, 0, 0, 0, 2, 5, 0, 5, 0, 5, 5, 5, 0   ],   [ 0, 0, 0, 0, 2, 0, 5, 0, 0, 0, 0, 0, 0   ],   [ 5, 0, 5, 0, 2, 0, 5, 5, 0, 0, 0, 0, 5   ],   [ 0, 0, 5, 5, 2, 5, 0, 0, 0, 0, 0, 0, 5   ],   [ 0, 0, 0, 0, 2, 0, 0, 0, 5, 0, 5, 0, 2   ],   [ 0, 0, 5, 5, 2, 5, 0, 5, 0, 0, 0, 0, 2   ],   [ 5, 0, 0, 0, 2, 5, 5, 0, 5, 0, 0, 0, 2   ],   [ 0, 5, 0, 0, 2, 0, 0, 0, 2, 5, 5, 0, 2   ],   [ 0, 5, 0, 5, 2, 0, 0, 5, 2, 5, 0, 5, 2   ],   [ 0, 5, 0, 2, 2, 0, 0, 2, 2, 5, 5, 2, 2   ],   [ 5, 0, 5, 2, 5, 0, 5, 2, 0, 2, 2, 2, 0   ],   [ 0, 0, 0, 2, 0, 0, 0, 2, 0, 2, 5, 5, 0   ] ]]]&gt;&lt;/results&gt;&lt;/xml&gt; </t>
  </si>
  <si>
    <t>https://github.com/fchollet/ARC-AGI/blob/master/data/evaluation/72207abc.json</t>
  </si>
  <si>
    <t xml:space="preserve">&lt;xml&gt;&lt;summary&gt;&lt;![CDATA[Sucess]]&gt;&lt;/summary&gt;&lt;expected&gt;&lt;![CDATA[[   [ 0, 0, 0, 0, 0, 0, 0, 0, 0, 0, 0, 0, 0, 0, 0, 0, 0, 0, 0, 0, 0, 0, 0, 0, 0, 0, 0, 0, 0   ],   [ 2, 1, 0, 8, 0, 0, 2, 0, 0, 0, 1, 0, 0, 0, 0, 8, 0, 0, 0, 0, 0, 2, 0, 0, 0, 0, 0, 0, 1   ],   [ 0, 0, 0, 0, 0, 0, 0, 0, 0, 0, 0, 0, 0, 0, 0, 0, 0, 0, 0, 0, 0, 0, 0, 0, 0, 0, 0, 0, 0   ] ]]]&gt;&lt;/expected&gt;&lt;results&gt;&lt;![CDATA[[   [ 0, 0, 0, 0, 0, 0, 0, 0, 0, 0, 0, 0, 0, 0, 0, 0, 0, 0, 0, 0, 0, 0, 0, 0, 0, 0, 0, 0, 0   ],   [ 2, 1, 0, 8, 0, 0, 2, 0, 0, 0, 1, 0, 0, 0, 0, 8, 0, 0, 0, 0, 0, 2, 0, 0, 0, 0, 0, 0, 1   ],   [ 0, 0, 0, 0, 0, 0, 0, 0, 0, 0, 0, 0, 0, 0, 0, 0, 0, 0, 0, 0, 0, 0, 0, 0, 0, 0, 0, 0, 0   ] ]]]&gt;&lt;/results&gt;&lt;/xml&gt; </t>
  </si>
  <si>
    <t>https://github.com/fchollet/ARC-AGI/blob/master/data/evaluation/72a961c9.json</t>
  </si>
  <si>
    <t xml:space="preserve">&lt;xml&gt;&lt;summary&gt;&lt;![CDATA[Sucess]]&gt;&lt;/summary&gt;&lt;expected&gt;&lt;![CDATA[[   [ 0, 0, 0, 0, 0, 0, 0, 0, 0, 0, 0   ],   [ 0, 0, 0, 0, 0, 0, 0, 0, 0, 0, 0   ],   [ 0, 2, 0, 0, 0, 0, 0, 0, 0, 2, 0   ],   [ 0, 1, 0, 8, 0, 0, 0, 8, 0, 1, 0   ],   [ 0, 1, 0, 1, 0, 0, 0, 1, 0, 1, 0   ],   [ 0, 1, 0, 1, 0, 0, 0, 1, 0, 1, 0   ],   [ 1, 2, 1, 8, 1, 1, 1, 8, 1, 2, 1   ],   [ 0, 0, 0, 0, 0, 0, 0, 0, 0, 0, 0   ],   [ 0, 0, 0, 0, 0, 0, 0, 0, 0, 0, 0   ] ]]]&gt;&lt;/expected&gt;&lt;results&gt;&lt;![CDATA[[   [ 0, 0, 0, 0, 0, 0, 0, 0, 0, 0, 0   ],   [ 0, 0, 0, 0, 0, 0, 0, 0, 0, 0, 0   ],   [ 0, 2, 0, 0, 0, 0, 0, 0, 0, 2, 0   ],   [ 0, 1, 0, 8, 0, 0, 0, 8, 0, 1, 0   ],   [ 0, 1, 0, 1, 0, 0, 0, 1, 0, 1, 0   ],   [ 0, 1, 0, 1, 0, 0, 0, 1, 0, 1, 0   ],   [ 1, 2, 1, 8, 1, 1, 1, 8, 1, 2, 1   ],   [ 0, 0, 0, 0, 0, 0, 0, 0, 0, 0, 0   ],   [ 0, 0, 0, 0, 0, 0, 0, 0, 0, 0, 0   ] ]]]&gt;&lt;/results&gt;&lt;/xml&gt; </t>
  </si>
  <si>
    <t>https://github.com/fchollet/ARC-AGI/blob/master/data/evaluation/73182012.json</t>
  </si>
  <si>
    <t xml:space="preserve">&lt;xml&gt;&lt;summary&gt;&lt;![CDATA[Sucess]]&gt;&lt;/summary&gt;&lt;expected&gt;&lt;![CDATA[[   [ 1, 0, 0, 5   ],   [ 0, 5, 3, 8   ],   [ 0, 3, 2, 8   ],   [ 5, 8, 8, 6   ] ]]]&gt;&lt;/expected&gt;&lt;results&gt;&lt;![CDATA[[   [ 1, 0, 0, 5   ],   [ 0, 5, 3, 8   ],   [ 0, 3, 2, 8   ],   [ 5, 8, 8, 6   ] ]]]&gt;&lt;/results&gt;&lt;/xml&gt; </t>
  </si>
  <si>
    <t>https://github.com/fchollet/ARC-AGI/blob/master/data/evaluation/73c3b0d8.json</t>
  </si>
  <si>
    <t xml:space="preserve">&lt;xml&gt;&lt;summary&gt;&lt;![CDATA[Sucess]]&gt;&lt;/summary&gt;&lt;expected&gt;&lt;![CDATA[[   [ 0, 0, 4, 0, 0, 0, 0, 0   ],   [ 0, 4, 0, 0, 4, 0, 0, 0   ],   [ 4, 0, 0, 0, 0, 0, 0, 0   ],   [ 2, 2, 2, 2, 2, 2, 2, 2   ],   [ 0, 0, 0, 0, 0, 0, 0, 0   ],   [ 0, 0, 0, 0, 0, 0, 0, 0   ],   [ 0, 0, 0, 0, 0, 0, 0, 0   ],   [ 0, 4, 0, 0, 0, 0, 0, 0   ],   [ 0, 0, 0, 0, 0, 0, 0, 0   ],   [ 0, 0, 0, 0, 0, 0, 0, 0   ],   [ 0, 0, 0, 0, 0, 0, 0, 0   ],   [ 0, 0, 0, 0, 0, 0, 0, 0   ] ]]]&gt;&lt;/expected&gt;&lt;results&gt;&lt;![CDATA[[   [ 0, 0, 4, 0, 0, 0, 0, 0   ],   [ 0, 4, 0, 0, 4, 0, 0, 0   ],   [ 4, 0, 0, 0, 0, 0, 0, 0   ],   [ 2, 2, 2, 2, 2, 2, 2, 2   ],   [ 0, 0, 0, 0, 0, 0, 0, 0   ],   [ 0, 0, 0, 0, 0, 0, 0, 0   ],   [ 0, 0, 0, 0, 0, 0, 0, 0   ],   [ 0, 4, 0, 0, 0, 0, 0, 0   ],   [ 0, 0, 0, 0, 0, 0, 0, 0   ],   [ 0, 0, 0, 0, 0, 0, 0, 0   ],   [ 0, 0, 0, 0, 0, 0, 0, 0   ],   [ 0, 0, 0, 0, 0, 0, 0, 0   ] ]]]&gt;&lt;/results&gt;&lt;/xml&gt; </t>
  </si>
  <si>
    <t>https://github.com/fchollet/ARC-AGI/blob/master/data/evaluation/73ccf9c2.json</t>
  </si>
  <si>
    <t xml:space="preserve">&lt;xml&gt;&lt;summary&gt;&lt;![CDATA[Sucess]]&gt;&lt;/summary&gt;&lt;expected&gt;&lt;![CDATA[[   [ 0, 0, 8, 0, 8   ],   [ 8, 8, 8, 8, 8   ],   [ 0, 0, 8, 0, 8   ],   [ 0, 8, 8, 8, 0   ],   [ 8, 0, 8, 0, 8   ],   [ 8, 8, 8, 8, 8   ],   [ 0, 8, 8, 8, 0   ] ]]]&gt;&lt;/expected&gt;&lt;results&gt;&lt;![CDATA[[   [ 0, 0, 8, 0, 8   ],   [ 8, 8, 8, 8, 8   ],   [ 0, 0, 8, 0, 8   ],   [ 0, 8, 8, 8, 0   ],   [ 8, 0, 8, 0, 8   ],   [ 8, 8, 8, 8, 8   ],   [ 0, 8, 8, 8, 0   ] ]]]&gt;&lt;/results&gt;&lt;/xml&gt; </t>
  </si>
  <si>
    <t>https://github.com/fchollet/ARC-AGI/blob/master/data/evaluation/759f3fd3.json</t>
  </si>
  <si>
    <t xml:space="preserve">&lt;xml&gt;&lt;summary&gt;&lt;![CDATA[Sucess]]&gt;&lt;/summary&gt;&lt;expected&gt;&lt;![CDATA[[   [ 4, 4, 4, 4, 4, 4, 3, 4, 4, 4, 4, 4   ],   [ 0, 0, 0, 0, 0, 0, 3, 0, 0, 0, 0, 0   ],   [ 4, 4, 4, 4, 4, 4, 3, 4, 4, 4, 4, 4   ],   [ 4, 0, 0, 0, 0, 0, 3, 0, 0, 0, 0, 0   ],   [ 4, 0, 4, 4, 4, 4, 3, 4, 4, 4, 4, 0   ],   [ 4, 0, 4, 0, 0, 0, 3, 0, 0, 0, 4, 0   ],   [ 4, 0, 4, 0, 4, 4, 3, 4, 4, 0, 4, 0   ],   [ 4, 0, 4, 0, 4, 0, 3, 0, 4, 0, 4, 0   ],   [ 3, 3, 3, 3, 3, 3, 3, 3, 3, 3, 3, 3   ],   [ 4, 0, 4, 0, 4, 0, 3, 0, 4, 0, 4, 0   ],   [ 4, 0, 4, 0, 4, 4, 3, 4, 4, 0, 4, 0   ],   [ 4, 0, 4, 0, 0, 0, 3, 0, 0, 0, 4, 0   ] ]]]&gt;&lt;/expected&gt;&lt;results&gt;&lt;![CDATA[[   [ 4, 4, 4, 4, 4, 4, 3, 4, 4, 4, 4, 4   ],   [ 0, 0, 0, 0, 0, 0, 3, 0, 0, 0, 0, 0   ],   [ 4, 4, 4, 4, 4, 4, 3, 4, 4, 4, 4, 4   ],   [ 4, 0, 0, 0, 0, 0, 3, 0, 0, 0, 0, 0   ],   [ 4, 0, 4, 4, 4, 4, 3, 4, 4, 4, 4, 0   ],   [ 4, 0, 4, 0, 0, 0, 3, 0, 0, 0, 4, 0   ],   [ 4, 0, 4, 0, 4, 4, 3, 4, 4, 0, 4, 0   ],   [ 4, 0, 4, 0, 4, 0, 3, 0, 4, 0, 4, 0   ],   [ 3, 3, 3, 3, 3, 3, 3, 3, 3, 3, 3, 3   ],   [ 4, 0, 4, 0, 4, 0, 3, 0, 4, 0, 4, 0   ],   [ 4, 0, 4, 0, 4, 4, 3, 4, 4, 0, 4, 0   ],   [ 4, 0, 4, 0, 0, 0, 3, 0, 0, 0, 4, 0   ] ]]]&gt;&lt;/results&gt;&lt;/xml&gt; </t>
  </si>
  <si>
    <t>https://github.com/fchollet/ARC-AGI/blob/master/data/evaluation/762cd429.json</t>
  </si>
  <si>
    <t xml:space="preserve">&lt;xml&gt;&lt;summary&gt;&lt;![CDATA[Sucess]]&gt;&lt;/summary&gt;&lt;expected&gt;&lt;![CDATA[[   [ 0, 0, 0, 0, 0, 0, 0, 0, 0, 0, 0, 0, 0, 0, 1, 1, 1, 1, 1, 1, 1, 1, 1, 1, 1, 1, 1, 1, 1, 1   ],   [ 0, 0, 0, 0, 0, 0, 0, 0, 0, 0, 0, 0, 0, 0, 1, 1, 1, 1, 1, 1, 1, 1, 1, 1, 1, 1, 1, 1, 1, 1   ],   [ 0, 0, 0, 0, 0, 0, 0, 0, 0, 0, 0, 0, 0, 0, 1, 1, 1, 1, 1, 1, 1, 1, 1, 1, 1, 1, 1, 1, 1, 1   ],   [ 0, 0, 0, 0, 0, 0, 0, 0, 0, 0, 0, 0, 0, 0, 1, 1, 1, 1, 1, 1, 1, 1, 1, 1, 1, 1, 1, 1, 1, 1   ],   [ 0, 0, 0, 0, 0, 0, 1, 1, 1, 1, 1, 1, 1, 1, 1, 1, 1, 1, 1, 1, 1, 1, 1, 1, 1, 1, 1, 1, 1, 1   ],   [ 0, 0, 0, 0, 0, 0, 1, 1, 1, 1, 1, 1, 1, 1, 1, 1, 1, 1, 1, 1, 1, 1, 1, 1, 1, 1, 1, 1, 1, 1   ],   [ 0, 0, 1, 1, 1, 1, 1, 1, 1, 1, 1, 1, 1, 1, 1, 1, 1, 1, 1, 1, 1, 1, 1, 1, 1, 1, 1, 1, 1, 1   ],   [ 1, 1, 1, 1, 1, 1, 1, 1, 1, 1, 1, 1, 1, 1, 1, 1, 1, 1, 1, 1, 1, 1, 1, 1, 1, 1, 1, 1, 1, 1   ],   [ 8, 8, 8, 8, 8, 8, 8, 8, 8, 8, 8, 8, 8, 8, 8, 8, 8, 8, 8, 8, 8, 8, 8, 8, 8, 8, 8, 8, 8, 8   ],   [ 0, 0, 8, 8, 8, 8, 8, 8, 8, 8, 8, 8, 8, 8, 8, 8, 8, 8, 8, 8, 8, 8, 8, 8, 8, 8, 8, 8, 8, 8   ],   [ 0, 0, 0, 0, 0, 0, 8, 8, 8, 8, 8, 8, 8, 8, 8, 8, 8, 8, 8, 8, 8, 8, 8, 8, 8, 8, 8, 8, 8, 8   ],   [ 0, 0, 0, 0, 0, 0, 8, 8, 8, 8, 8, 8, 8, 8, 8, 8, 8, 8, 8, 8, 8, 8, 8, 8, 8, 8, 8, 8, 8, 8   ],   [ 0, 0, 0, 0, 0, 0, 0, 0, 0, 0, 0, 0, 0, 0, 8, 8, 8, 8, 8, 8, 8, 8, 8, 8, 8, 8, 8, 8, 8, 8   ],   [ 0, 0, 0, 0, 0, 0, 0, 0, 0, 0, 0, 0, 0, 0, 8, 8, 8, 8, 8, 8, 8, 8, 8, 8, 8, 8, 8, 8, 8, 8   ],   [ 0, 0, 0, 0, 0, 0, 0, 0, 0, 0, 0, 0, 0, 0, 8, 8, 8, 8, 8, 8, 8, 8, 8, 8, 8, 8, 8, 8, 8, 8   ],   [ 0, 0, 0, 0, 0, 0, 0, 0, 0, 0, 0, 0, 0, 0, 8, 8, 8, 8, 8, 8, 8, 8, 8, 8, 8, 8, 8, 8, 8, 8   ] ]]]&gt;&lt;/expected&gt;&lt;results&gt;&lt;![CDATA[[   [ 0, 0, 0, 0, 0, 0, 0, 0, 0, 0, 0, 0, 0, 0, 1, 1, 1, 1, 1, 1, 1, 1, 1, 1, 1, 1, 1, 1, 1, 1   ],   [ 0, 0, 0, 0, 0, 0, 0, 0, 0, 0, 0, 0, 0, 0, 1, 1, 1, 1, 1, 1, 1, 1, 1, 1, 1, 1, 1, 1, 1, 1   ],   [ 0, 0, 0, 0, 0, 0, 0, 0, 0, 0, 0, 0, 0, 0, 1, 1, 1, 1, 1, 1, 1, 1, 1, 1, 1, 1, 1, 1, 1, 1   ],   [ 0, 0, 0, 0, 0, 0, 0, 0, 0, 0, 0, 0, 0, 0, 1, 1, 1, 1, 1, 1, 1, 1, 1, 1, 1, 1, 1, 1, 1, 1   ],   [ 0, 0, 0, 0, 0, 0, 1, 1, 1, 1, 1, 1, 1, 1, 1, 1, 1, 1, 1, 1, 1, 1, 1, 1, 1, 1, 1, 1, 1, 1   ],   [ 0, 0, 0, 0, 0, 0, 1, 1, 1, 1, 1, 1, 1, 1, 1, 1, 1, 1, 1, 1, 1, 1, 1, 1, 1, 1, 1, 1, 1, 1   ],   [ 0, 0, 1, 1, 1, 1, 1, 1, 1, 1, 1, 1, 1, 1, 1, 1, 1, 1, 1, 1, 1, 1, 1, 1, 1, 1, 1, 1, 1, 1   ],   [ 1, 1, 1, 1, 1, 1, 1, 1, 1, 1, 1, 1, 1, 1, 1, 1, 1, 1, 1, 1, 1, 1, 1, 1, 1, 1, 1, 1, 1, 1   ],   [ 8, 8, 8, 8, 8, 8, 8, 8, 8, 8, 8, 8, 8, 8, 8, 8, 8, 8, 8, 8, 8, 8, 8, 8, 8, 8, 8, 8, 8, 8   ],   [ 0, 0, 8, 8, 8, 8, 8, 8, 8, 8, 8, 8, 8, 8, 8, 8, 8, 8, 8, 8, 8, 8, 8, 8, 8, 8, 8, 8, 8, 8   ],   [ 0, 0, 0, 0, 0, 0, 8, 8, 8, 8, 8, 8, 8, 8, 8, 8, 8, 8, 8, 8, 8, 8, 8, 8, 8, 8, 8, 8, 8, 8   ],   [ 0, 0, 0, 0, 0, 0, 8, 8, 8, 8, 8, 8, 8, 8, 8, 8, 8, 8, 8, 8, 8, 8, 8, 8, 8, 8, 8, 8, 8, 8   ],   [ 0, 0, 0, 0, 0, 0, 0, 0, 0, 0, 0, 0, 0, 0, 8, 8, 8, 8, 8, 8, 8, 8, 8, 8, 8, 8, 8, 8, 8, 8   ],   [ 0, 0, 0, 0, 0, 0, 0, 0, 0, 0, 0, 0, 0, 0, 8, 8, 8, 8, 8, 8, 8, 8, 8, 8, 8, 8, 8, 8, 8, 8   ],   [ 0, 0, 0, 0, 0, 0, 0, 0, 0, 0, 0, 0, 0, 0, 8, 8, 8, 8, 8, 8, 8, 8, 8, 8, 8, 8, 8, 8, 8, 8   ],   [ 0, 0, 0, 0, 0, 0, 0, 0, 0, 0, 0, 0, 0, 0, 8, 8, 8, 8, 8, 8, 8, 8, 8, 8, 8, 8, 8, 8, 8, 8   ] ]]]&gt;&lt;/results&gt;&lt;/xml&gt; </t>
  </si>
  <si>
    <t>https://github.com/fchollet/ARC-AGI/blob/master/data/evaluation/770cc55f.json</t>
  </si>
  <si>
    <t xml:space="preserve">&lt;xml&gt;&lt;summary&gt;&lt;![CDATA[Sucess]]&gt;&lt;/summary&gt;&lt;expected&gt;&lt;![CDATA[[   [ 7, 7, 7, 7, 7   ],   [ 0, 4, 4, 0, 0   ],   [ 0, 4, 4, 0, 0   ],   [ 0, 4, 4, 0, 0   ],   [ 0, 4, 4, 0, 0   ],   [ 2, 2, 2, 2, 2   ],   [ 0, 0, 0, 0, 0   ],   [ 0, 0, 0, 0, 0   ],   [ 0, 0, 0, 0, 0   ],   [ 0, 0, 0, 0, 0   ],   [ 0, 7, 7, 0, 0   ] ]]]&gt;&lt;/expected&gt;&lt;results&gt;&lt;![CDATA[[   [ 7, 7, 7, 7, 7   ],   [ 0, 4, 4, 0, 0   ],   [ 0, 4, 4, 0, 0   ],   [ 0, 4, 4, 0, 0   ],   [ 0, 4, 4, 0, 0   ],   [ 2, 2, 2, 2, 2   ],   [ 0, 0, 0, 0, 0   ],   [ 0, 0, 0, 0, 0   ],   [ 0, 0, 0, 0, 0   ],   [ 0, 0, 0, 0, 0   ],   [ 0, 7, 7, 0, 0   ] ]]]&gt;&lt;/results&gt;&lt;/xml&gt; </t>
  </si>
  <si>
    <t>https://github.com/fchollet/ARC-AGI/blob/master/data/evaluation/782b5218.json</t>
  </si>
  <si>
    <t xml:space="preserve">&lt;xml&gt;&lt;summary&gt;&lt;![CDATA[Sucess]]&gt;&lt;/summary&gt;&lt;expected&gt;&lt;![CDATA[[   [ 0, 0, 0, 0, 0, 0, 0, 0, 0, 0   ],   [ 0, 0, 0, 0, 0, 0, 0, 0, 0, 0   ],   [ 0, 0, 0, 0, 0, 0, 0, 0, 0, 0   ],   [ 0, 0, 0, 0, 0, 0, 0, 0, 0, 0   ],   [ 0, 2, 2, 2, 0, 2, 2, 2, 0, 2   ],   [ 2, 2, 9, 2, 2, 2, 9, 2, 2, 2   ],   [ 9, 9, 9, 9, 9, 9, 9, 9, 9, 9   ],   [ 9, 9, 9, 9, 9, 9, 9, 9, 9, 9   ],   [ 9, 9, 9, 9, 9, 9, 9, 9, 9, 9   ],   [ 9, 9, 9, 9, 9, 9, 9, 9, 9, 9   ] ]]]&gt;&lt;/expected&gt;&lt;results&gt;&lt;![CDATA[[   [ 0, 0, 0, 0, 0, 0, 0, 0, 0, 0   ],   [ 0, 0, 0, 0, 0, 0, 0, 0, 0, 0   ],   [ 0, 0, 0, 0, 0, 0, 0, 0, 0, 0   ],   [ 0, 0, 0, 0, 0, 0, 0, 0, 0, 0   ],   [ 0, 2, 2, 2, 0, 2, 2, 2, 0, 2   ],   [ 2, 2, 9, 2, 2, 2, 9, 2, 2, 2   ],   [ 9, 9, 9, 9, 9, 9, 9, 9, 9, 9   ],   [ 9, 9, 9, 9, 9, 9, 9, 9, 9, 9   ],   [ 9, 9, 9, 9, 9, 9, 9, 9, 9, 9   ],   [ 9, 9, 9, 9, 9, 9, 9, 9, 9, 9   ] ]]]&gt;&lt;/results&gt;&lt;/xml&gt; </t>
  </si>
  <si>
    <t>https://github.com/fchollet/ARC-AGI/blob/master/data/evaluation/79369cc6.json</t>
  </si>
  <si>
    <t>https://github.com/fchollet/ARC-AGI/blob/master/data/evaluation/7953d61e.json</t>
  </si>
  <si>
    <t xml:space="preserve">&lt;xml&gt;&lt;summary&gt;&lt;![CDATA[Sucess]]&gt;&lt;/summary&gt;&lt;expected&gt;&lt;![CDATA[[   [ 0, 6, 8, 0, 0, 6, 1, 6, 6, 1, 1, 1, 0, 0, 1   ],   [ 1, 0, 8, 1, 6, 8, 8, 1, 1, 0, 1, 0, 8, 0, 1   ],   [ 0, 0, 6, 0, 1, 8, 0, 1, 1, 0, 0, 0, 1, 0, 1   ],   [ 1, 1, 1, 4, 6, 6, 6, 8, 0, 0, 1, 8, 0, 8, 6   ],   [ 1, 0, 8, 4, 4, 6, 0, 6, 8, 1, 1, 4, 4, 4, 8   ],   [ 0, 0, 6, 4, 4, 4, 0, 8, 8, 1, 1, 4, 4, 6, 0   ],   [ 0, 1, 8, 1, 0, 6, 8, 8, 8, 6, 0, 4, 6, 6, 0   ],   [ 1, 0, 0, 0, 0, 0, 1, 8, 0, 0, 0, 8, 1, 0, 8   ],   [ 0, 1, 0, 8, 1, 1, 1, 8, 0, 0, 8, 1, 1, 8, 6   ],   [ 0, 1, 1, 1, 0, 1, 1, 0, 0, 1, 1, 1, 0, 8, 1   ],   [ 8, 0, 8, 8, 8, 4, 4, 4, 6, 1, 1, 8, 6, 8, 0   ],   [ 1, 0, 8, 1, 1, 6, 4, 4, 8, 1, 8, 1, 0, 1, 1   ],   [ 0, 6, 1, 0, 0, 6, 6, 4, 1, 1, 0, 0, 8, 8, 8   ],   [ 8, 1, 1, 0, 0, 8, 8, 0, 8, 8, 0, 4, 4, 4, 1   ],   [ 1, 1, 8, 8, 0, 1, 8, 8, 8, 8, 0, 4, 4, 6, 8   ],   [ 0, 8, 1, 8, 0, 1, 8, 0, 6, 1, 6, 4, 6, 6, 0   ] ]]]&gt;&lt;/expected&gt;&lt;results&gt;&lt;![CDATA[[   [ 0, 6, 8, 0, 0, 6, 1, 6, 6, 1, 1, 1, 0, 0, 1   ],   [ 1, 0, 8, 1, 6, 8, 8, 1, 1, 0, 1, 0, 8, 0, 1   ],   [ 0, 0, 6, 0, 1, 8, 0, 1, 1, 0, 0, 0, 1, 0, 1   ],   [ 1, 1, 1, 4, 6, 6, 6, 8, 0, 0, 1, 8, 0, 8, 6   ],   [ 1, 0, 8, 4, 4, 6, 0, 6, 8, 1, 1, 4, 4, 4, 8   ],   [ 0, 0, 6, 4, 4, 4, 0, 8, 8, 1, 1, 4, 4, 6, 0   ],   [ 0, 1, 8, 1, 0, 6, 8, 8, 8, 6, 0, 4, 6, 6, 0   ],   [ 1, 0, 0, 0, 0, 0, 1, 8, 0, 0, 0, 8, 1, 0, 8   ],   [ 0, 1, 0, 8, 1, 1, 1, 8, 0, 0, 8, 1, 1, 8, 6   ],   [ 0, 1, 1, 1, 0, 1, 1, 0, 0, 1, 1, 1, 0, 8, 1   ],   [ 8, 0, 8, 8, 8, 4, 4, 4, 6, 1, 1, 8, 6, 8, 0   ],   [ 1, 0, 8, 1, 1, 6, 4, 4, 8, 1, 8, 1, 0, 1, 1   ],   [ 0, 6, 1, 0, 0, 6, 6, 4, 1, 1, 0, 0, 8, 8, 8   ],   [ 8, 1, 1, 0, 0, 8, 8, 0, 8, 8, 0, 4, 4, 4, 1   ],   [ 1, 1, 8, 8, 0, 1, 8, 8, 8, 8, 0, 4, 4, 6, 8   ],   [ 0, 8, 1, 8, 0, 1, 8, 0, 6, 1, 6, 4, 6, 6, 0   ] ]]]&gt;&lt;/results&gt;&lt;/xml&gt; </t>
  </si>
  <si>
    <t xml:space="preserve">&lt;xml&gt;&lt;summary&gt;&lt;![CDATA[Sucess]]&gt;&lt;/summary&gt;&lt;expected&gt;&lt;![CDATA[[   [ 4, 6, 4, 4, 4, 4, 9, 7   ],   [ 4, 6, 4, 4, 4, 4, 7, 9   ],   [ 7, 6, 7, 9, 6, 6, 6, 4   ],   [ 9, 4, 9, 7, 4, 4, 7, 9   ],   [ 7, 9, 4, 9, 9, 7, 4, 4   ],   [ 9, 7, 6, 7, 4, 6, 6, 6   ],   [ 4, 4, 6, 4, 9, 7, 4, 4   ],   [ 4, 4, 6, 4, 7, 9, 4, 4   ] ]]]&gt;&lt;/expected&gt;&lt;results&gt;&lt;![CDATA[[   [ 4, 6, 4, 4, 4, 4, 9, 7   ],   [ 4, 6, 4, 4, 4, 4, 7, 9   ],   [ 7, 6, 7, 9, 6, 6, 6, 4   ],   [ 9, 4, 9, 7, 4, 4, 7, 9   ],   [ 7, 9, 4, 9, 9, 7, 4, 4   ],   [ 9, 7, 6, 7, 4, 6, 6, 6   ],   [ 4, 4, 6, 4, 9, 7, 4, 4   ],   [ 4, 4, 6, 4, 7, 9, 4, 4   ] ]]]&gt;&lt;/results&gt;&lt;/xml&gt; </t>
  </si>
  <si>
    <t>https://github.com/fchollet/ARC-AGI/blob/master/data/evaluation/79fb03f4.json</t>
  </si>
  <si>
    <t>https://github.com/fchollet/ARC-AGI/blob/master/data/evaluation/7bb29440.json</t>
  </si>
  <si>
    <t xml:space="preserve">&lt;xml&gt;&lt;summary&gt;&lt;![CDATA[Sucess]]&gt;&lt;/summary&gt;&lt;expected&gt;&lt;![CDATA[[   [ 0, 0, 8, 0, 0, 0, 0, 0, 0, 0, 8, 0, 0, 0, 0, 0, 0, 0, 0, 0, 8, 0, 0, 0, 0, 0   ],   [ 8, 0, 0, 0, 8, 0, 8, 0, 0, 0, 0, 0, 0, 0, 0, 0, 0, 0, 0, 0, 0, 8, 0, 0, 0, 0   ],   [ 0, 0, 8, 0, 0, 0, 0, 0, 0, 0, 8, 0, 0, 0, 0, 0, 0, 0, 0, 8, 0, 0, 0, 0, 0, 0   ],   [ 0, 0, 0, 0, 0, 0, 0, 0, 0, 0, 0, 0, 8, 0, 0, 0, 0, 0, 0, 0, 0, 0, 0, 0, 0, 0   ],   [ 0, 0, 0, 0, 1, 1, 1, 1, 1, 1, 1, 1, 1, 1, 1, 0, 0, 8, 8, 0, 1, 1, 1, 0, 0, 0   ],   [ 1, 1, 1, 1, 1, 8, 1, 8, 1, 1, 8, 1, 1, 8, 1, 1, 1, 1, 1, 1, 1, 8, 1, 1, 1, 1   ],   [ 0, 0, 0, 0, 8, 0, 1, 1, 1, 1, 1, 1, 1, 1, 1, 0, 0, 0, 0, 0, 1, 1, 1, 0, 0, 0   ],   [ 0, 0, 0, 0, 0, 0, 0, 8, 0, 0, 0, 0, 0, 0, 0, 0, 0, 0, 0, 0, 0, 0, 0, 0, 0, 8   ],   [ 0, 8, 0, 0, 0, 0, 8, 0, 0, 0, 0, 0, 8, 0, 0, 0, 0, 0, 8, 0, 0, 0, 0, 0, 0, 0   ],   [ 0, 0, 0, 0, 0, 0, 0, 0, 0, 0, 1, 1, 1, 1, 1, 0, 0, 0, 0, 0, 1, 1, 1, 0, 8, 0   ],   [ 1, 1, 1, 1, 1, 1, 1, 1, 1, 1, 1, 8, 1, 8, 1, 1, 1, 1, 1, 1, 1, 8, 1, 1, 1, 1   ],   [ 0, 0, 0, 0, 0, 8, 0, 0, 0, 8, 1, 1, 1, 1, 1, 0, 0, 0, 0, 0, 1, 1, 8, 0, 0, 0   ],   [ 0, 8, 0, 0, 0, 0, 0, 0, 8, 0, 0, 0, 0, 0, 0, 0, 0, 0, 0, 0, 0, 8, 0, 0, 0, 8   ],   [ 0, 0, 0, 8, 0, 0, 0, 0, 0, 0, 0, 8, 0, 0, 0, 0, 0, 0, 0, 8, 0, 0, 0, 0, 0, 0   ],   [ 8, 0, 0, 0, 0, 0, 8, 0, 0, 0, 0, 0, 8, 0, 8, 0, 0, 0, 0, 0, 0, 0, 0, 8, 0, 0   ],   [ 0, 8, 0, 0, 0, 0, 0, 0, 0, 0, 0, 8, 0, 0, 0, 8, 0, 0, 0, 8, 0, 0, 0, 0, 0, 0   ],   [ 0, 0, 0, 0, 1, 1, 1, 0, 0, 1, 1, 1, 1, 1, 1, 1, 1, 1, 1, 1, 0, 0, 0, 0, 8, 0   ],   [ 1, 1, 1, 1, 1, 8, 1, 1, 1, 1, 8, 1, 8, 1, 1, 8, 1, 1, 8, 1, 1, 1, 1, 1, 1, 1   ],   [ 8, 0, 0, 0, 1, 1, 1, 0, 0, 1, 1, 1, 1, 1, 1, 1, 1, 1, 1, 1, 8, 0, 0, 0, 0, 0   ],   [ 0, 0, 0, 0, 8, 0, 0, 0, 8, 0, 0, 0, 0, 0, 0, 0, 0, 0, 0, 0, 0, 0, 0, 0, 0, 8   ],   [ 0, 8, 0, 0, 0, 0, 0, 0, 0, 0, 0, 8, 0, 0, 0, 0, 0, 0, 0, 0, 0, 8, 0, 0, 0, 0   ],   [ 0, 0, 0, 0, 0, 0, 0, 8, 0, 0, 0, 0, 0, 0, 8, 0, 0, 0, 0, 0, 8, 0, 0, 8, 0, 0   ],   [ 8, 0, 0, 0, 0, 0, 0, 0, 8, 0, 0, 8, 0, 0, 0, 8, 0, 8, 0, 0, 0, 0, 0, 0, 0, 0   ],   [ 0, 0, 0, 0, 8, 0, 0, 0, 0, 0, 0, 0, 0, 8, 0, 0, 0, 0, 0, 8, 0, 0, 0, 0, 0, 0   ],   [ 0, 0, 0, 0, 0, 8, 0, 0, 0, 0, 0, 0, 0, 0, 0, 0, 0, 0, 0, 0, 0, 0, 0, 0, 0, 0   ],   [ 0, 0, 0, 8, 0, 0, 0, 0, 8, 0, 0, 0, 0, 0, 0, 0, 8, 0, 8, 0, 0, 0, 0, 0, 8, 0   ] ]]]&gt;&lt;/expected&gt;&lt;results&gt;&lt;![CDATA[[   [ 0, 0, 8, 0, 0, 0, 0, 0, 0, 0, 8, 0, 0, 0, 0, 0, 0, 0, 0, 0, 8, 0, 0, 0, 0, 0   ],   [ 8, 0, 0, 0, 8, 0, 8, 0, 0, 0, 0, 0, 0, 0, 0, 0, 0, 0, 0, 0, 0, 8, 0, 0, 0, 0   ],   [ 0, 0, 8, 0, 0, 0, 0, 0, 0, 0, 8, 0, 0, 0, 0, 0, 0, 0, 0, 8, 0, 0, 0, 0, 0, 0   ],   [ 0, 0, 0, 0, 0, 0, 0, 0, 0, 0, 0, 0, 8, 0, 0, 0, 0, 0, 0, 0, 0, 0, 0, 0, 0, 0   ],   [ 0, 0, 0, 0, 1, 1, 1, 1, 1, 1, 1, 1, 1, 1, 1, 0, 0, 8, 8, 0, 1, 1, 1, 0, 0, 0   ],   [ 1, 1, 1, 1, 1, 8, 1, 8, 1, 1, 8, 1, 1, 8, 1, 1, 1, 1, 1, 1, 1, 8, 1, 1, 1, 1   ],   [ 0, 0, 0, 0, 8, 0, 1, 1, 1, 1, 1, 1, 1, 1, 1, 0, 0, 0, 0, 0, 1, 1, 1, 0, 0, 0   ],   [ 0, 0, 0, 0, 0, 0, 0, 8, 0, 0, 0, 0, 0, 0, 0, 0, 0, 0, 0, 0, 0, 0, 0, 0, 0, 8   ],   [ 0, 8, 0, 0, 0, 0, 8, 0, 0, 0, 0, 0, 8, 0, 0, 0, 0, 0, 8, 0, 0, 0, 0, 0, 0, 0   ],   [ 0, 0, 0, 0, 0, 0, 0, 0, 0, 0, 1, 1, 1, 1, 1, 0, 0, 0, 0, 0, 1, 1, 1, 0, 8, 0   ],   [ 1, 1, 1, 1, 1, 1, 1, 1, 1, 1, 1, 8, 1, 8, 1, 1, 1, 1, 1, 1, 1, 8, 1, 1, 1, 1   ],   [ 0, 0, 0, 0, 0, 8, 0, 0, 0, 8, 1, 1, 1, 1, 1, 0, 0, 0, 0, 0, 1, 1, 8, 0, 0, 0   ],   [ 0, 8, 0, 0, 0, 0, 0, 0, 8, 0, 0, 0, 0, 0, 0, 0, 0, 0, 0, 0, 0, 8, 0, 0, 0, 8   ],   [ 0, 0, 0, 8, 0, 0, 0, 0, 0, 0, 0, 8, 0, 0, 0, 0, 0, 0, 0, 8, 0, 0, 0, 0, 0, 0   ],   [ 8, 0, 0, 0, 0, 0, 8, 0, 0, 0, 0, 0, 8, 0, 8, 0, 0, 0, 0, 0, 0, 0, 0, 8, 0, 0   ],   [ 0, 8, 0, 0, 0, 0, 0, 0, 0, 0, 0, 8, 0, 0, 0, 8, 0, 0, 0, 8, 0, 0, 0, 0, 0, 0   ],   [ 0, 0, 0, 0, 1, 1, 1, 0, 0, 1, 1, 1, 1, 1, 1, 1, 1, 1, 1, 1, 0, 0, 0, 0, 8, 0   ],   [ 1, 1, 1, 1, 1, 8, 1, 1, 1, 1, 8, 1, 8, 1, 1, 8, 1, 1, 8, 1, 1, 1, 1, 1, 1, 1   ],   [ 8, 0, 0, 0, 1, 1, 1, 0, 0, 1, 1, 1, 1, 1, 1, 1, 1, 1, 1, 1, 8, 0, 0, 0, 0, 0   ],   [ 0, 0, 0, 0, 8, 0, 0, 0, 8, 0, 0, 0, 0, 0, 0, 0, 0, 0, 0, 0, 0, 0, 0, 0, 0, 8   ],   [ 0, 8, 0, 0, 0, 0, 0, 0, 0, 0, 0, 8, 0, 0, 0, 0, 0, 0, 0, 0, 0, 8, 0, 0, 0, 0   ],   [ 0, 0, 0, 0, 0, 0, 0, 8, 0, 0, 0, 0, 0, 0, 8, 0, 0, 0, 0, 0, 8, 0, 0, 8, 0, 0   ],   [ 8, 0, 0, 0, 0, 0, 0, 0, 8, 0, 0, 8, 0, 0, 0, 8, 0, 8, 0, 0, 0, 0, 0, 0, 0, 0   ],   [ 0, 0, 0, 0, 8, 0, 0, 0, 0, 0, 0, 0, 0, 8, 0, 0, 0, 0, 0, 8, 0, 0, 0, 0, 0, 0   ],   [ 0, 0, 0, 0, 0, 8, 0, 0, 0, 0, 0, 0, 0, 0, 0, 0, 0, 0, 0, 0, 0, 0, 0, 0, 0, 0   ],   [ 0, 0, 0, 8, 0, 0, 0, 0, 8, 0, 0, 0, 0, 0, 0, 0, 8, 0, 8, 0, 0, 0, 0, 0, 8, 0   ] ]]]&gt;&lt;/results&gt;&lt;/xml&gt; </t>
  </si>
  <si>
    <t xml:space="preserve">&lt;xml&gt;&lt;summary&gt;&lt;![CDATA[Sucess]]&gt;&lt;/summary&gt;&lt;expected&gt;&lt;![CDATA[[   [ 1, 1, 1, 1   ],   [ 1, 1, 1, 1   ],   [ 1, 1, 4, 1   ],   [ 1, 1, 1, 1   ],   [ 1, 6, 1, 1   ],   [ 1, 1, 1, 1   ] ]]]&gt;&lt;/expected&gt;&lt;results&gt;&lt;![CDATA[[   [ 1, 1, 1, 1   ],   [ 1, 1, 1, 1   ],   [ 1, 1, 4, 1   ],   [ 1, 1, 1, 1   ],   [ 1, 6, 1, 1   ],   [ 1, 1, 1, 1   ] ]]]&gt;&lt;/results&gt;&lt;/xml&gt; </t>
  </si>
  <si>
    <t>https://github.com/fchollet/ARC-AGI/blob/master/data/evaluation/7c8af763.json</t>
  </si>
  <si>
    <t xml:space="preserve">&lt;xml&gt;&lt;summary&gt;&lt;![CDATA[Sucess]]&gt;&lt;/summary&gt;&lt;expected&gt;&lt;![CDATA[[   [ 5, 1, 5, 5, 5, 5, 5, 5, 1, 5   ],   [ 1, 1, 5, 1, 1, 5, 1, 1, 1, 1   ],   [ 1, 1, 5, 1, 1, 1, 1, 1, 1, 1   ],   [ 5, 5, 5, 5, 1, 5, 5, 2, 1, 5   ],   [ 2, 2, 2, 2, 2, 2, 2, 2, 2, 2   ],   [ 2, 2, 5, 2, 2, 5, 2, 2, 2, 2   ],   [ 2, 5, 5, 5, 2, 5, 5, 1, 2, 5   ],   [ 2, 2, 1, 2, 2, 2, 1, 1, 1, 1   ],   [ 2, 2, 5, 2, 2, 5, 1, 1, 1, 1   ],   [ 5, 2, 5, 5, 5, 5, 1, 5, 5, 1   ] ]]]&gt;&lt;/expected&gt;&lt;results&gt;&lt;![CDATA[[   [ 5, 1, 5, 5, 5, 5, 5, 5, 1, 5   ],   [ 1, 1, 5, 1, 1, 5, 1, 1, 1, 1   ],   [ 1, 1, 5, 1, 1, 1, 1, 1, 1, 1   ],   [ 5, 5, 5, 5, 1, 5, 5, 2, 1, 5   ],   [ 2, 2, 2, 2, 2, 2, 2, 2, 2, 2   ],   [ 2, 2, 5, 2, 2, 5, 2, 2, 2, 2   ],   [ 2, 5, 5, 5, 2, 5, 5, 1, 2, 5   ],   [ 2, 2, 1, 2, 2, 2, 1, 1, 1, 1   ],   [ 2, 2, 5, 2, 2, 5, 1, 1, 1, 1   ],   [ 5, 2, 5, 5, 5, 5, 1, 5, 5, 1   ] ]]]&gt;&lt;/results&gt;&lt;/xml&gt; </t>
  </si>
  <si>
    <t>https://github.com/fchollet/ARC-AGI/blob/master/data/evaluation/7c9b52a0.json</t>
  </si>
  <si>
    <t xml:space="preserve">&lt;xml&gt;&lt;summary&gt;&lt;![CDATA[Sucess]]&gt;&lt;/summary&gt;&lt;expected&gt;&lt;![CDATA[[   [ 0, 2, 3   ],   [ 2, 2, 3   ],   [ 4, 4, 4   ],   [ 6, 4, 0   ],   [ 6, 6, 0   ] ]]]&gt;&lt;/expected&gt;&lt;results&gt;&lt;![CDATA[[   [ 0, 2, 3   ],   [ 2, 2, 3   ],   [ 4, 4, 4   ],   [ 6, 4, 0   ],   [ 6, 6, 0   ] ]]]&gt;&lt;/results&gt;&lt;/xml&gt; </t>
  </si>
  <si>
    <t>https://github.com/fchollet/ARC-AGI/blob/master/data/evaluation/7d18a6fb.json</t>
  </si>
  <si>
    <t xml:space="preserve">&lt;xml&gt;&lt;summary&gt;&lt;![CDATA[Sucess]]&gt;&lt;/summary&gt;&lt;expected&gt;&lt;![CDATA[[   [ 0, 2, 0, 0, 3, 3, 3   ],   [ 2, 2, 0, 0, 0, 3, 0   ],   [ 0, 0, 2, 0, 3, 3, 3   ],   [ 0, 0, 0, 0, 0, 0, 0   ],   [ 0, 8, 8, 0, 0, 6, 6   ],   [ 8, 8, 8, 0, 6, 6, 0   ],   [ 0, 0, 8, 0, 0, 6, 6   ] ]]]&gt;&lt;/expected&gt;&lt;results&gt;&lt;![CDATA[[   [ 0, 2, 0, 0, 3, 3, 3   ],   [ 2, 2, 0, 0, 0, 3, 0   ],   [ 0, 0, 2, 0, 3, 3, 3   ],   [ 0, 0, 0, 0, 0, 0, 0   ],   [ 0, 8, 8, 0, 0, 6, 6   ],   [ 8, 8, 8, 0, 6, 6, 0   ],   [ 0, 0, 8, 0, 0, 6, 6   ] ]]]&gt;&lt;/results&gt;&lt;/xml&gt; </t>
  </si>
  <si>
    <t>https://github.com/fchollet/ARC-AGI/blob/master/data/evaluation/7d1f7ee8.json</t>
  </si>
  <si>
    <t>https://github.com/fchollet/ARC-AGI/blob/master/data/evaluation/7d419a02.json</t>
  </si>
  <si>
    <t xml:space="preserve">&lt;xml&gt;&lt;summary&gt;&lt;![CDATA[Sucess]]&gt;&lt;/summary&gt;&lt;expected&gt;&lt;![CDATA[[   [ 0, 0, 0, 0, 0, 0, 0, 0, 0, 0, 0, 0, 0, 0, 0, 0, 0, 0, 0, 0   ],   [ 0, 4, 4, 4, 4, 8, 0, 8, 8, 8, 8, 0, 8, 8, 8, 4, 0, 4, 4, 0   ],   [ 0, 4, 4, 4, 4, 8, 8, 8, 8, 8, 8, 8, 8, 8, 8, 4, 4, 4, 4, 0   ],   [ 0, 0, 0, 0, 0, 0, 0, 0, 0, 0, 0, 0, 0, 0, 0, 0, 0, 0, 0, 0   ],   [ 0, 4, 4, 4, 4, 0, 4, 8, 8, 8, 8, 0, 8, 4, 4, 4, 4, 4, 4, 0   ],   [ 0, 4, 4, 4, 4, 4, 0, 8, 8, 8, 8, 8, 8, 4, 4, 4, 4, 4, 4, 0   ],   [ 0, 0, 0, 0, 0, 0, 0, 0, 0, 0, 0, 0, 0, 0, 0, 0, 0, 0, 0, 0   ],   [ 0, 4, 4, 4, 4, 4, 4, 4, 4, 8, 8, 4, 4, 4, 4, 4, 4, 4, 4, 0   ],   [ 0, 4, 4, 4, 0, 4, 4, 4, 4, 8, 0, 4, 4, 4, 4, 4, 4, 4, 4, 0   ],   [ 0, 0, 0, 0, 0, 0, 0, 0, 0, 0, 0, 0, 0, 0, 0, 0, 0, 0, 0, 0   ],   [ 0, 8, 8, 8, 8, 8, 0, 8, 8, 6, 6, 0, 8, 8, 8, 8, 0, 0, 8, 0   ],   [ 0, 8, 8, 8, 8, 8, 8, 8, 8, 6, 6, 8, 0, 8, 8, 8, 8, 8, 8, 0   ],   [ 0, 0, 0, 0, 0, 0, 0, 0, 0, 0, 0, 0, 0, 0, 0, 0, 0, 0, 0, 0   ],   [ 0, 4, 4, 4, 4, 4, 4, 0, 0, 8, 8, 4, 4, 4, 4, 0, 0, 4, 4, 0   ],   [ 0, 4, 4, 4, 4, 4, 4, 4, 4, 8, 8, 4, 4, 4, 4, 4, 4, 4, 0, 0   ],   [ 0, 0, 0, 0, 0, 0, 0, 0, 0, 0, 0, 0, 0, 0, 0, 0, 0, 0, 0, 0   ],   [ 0, 4, 4, 4, 4, 4, 4, 8, 8, 8, 8, 8, 8, 4, 4, 4, 4, 0, 4, 0   ],   [ 0, 4, 4, 4, 0, 4, 4, 0, 0, 8, 8, 0, 8, 4, 4, 4, 4, 0, 4, 0   ],   [ 0, 0, 0, 0, 0, 0, 0, 0, 0, 0, 0, 0, 0, 0, 0, 0, 0, 0, 0, 0   ],   [ 0, 4, 4, 4, 4, 8, 8, 8, 8, 8, 8, 8, 8, 8, 0, 4, 4, 4, 4, 0   ],   [ 0, 4, 4, 4, 4, 8, 8, 8, 8, 8, 8, 8, 8, 8, 8, 4, 4, 4, 4, 0   ],   [ 0, 0, 0, 0, 0, 0, 0, 0, 0, 0, 0, 0, 0, 0, 0, 0, 0, 0, 0, 0   ],   [ 0, 0, 4, 8, 8, 8, 8, 8, 8, 8, 8, 8, 8, 8, 8, 8, 8, 4, 4, 0   ],   [ 0, 4, 4, 8, 8, 8, 8, 8, 8, 8, 8, 8, 8, 8, 8, 0, 8, 4, 4, 0   ],   [ 0, 0, 0, 0, 0, 0, 0, 0, 0, 0, 0, 0, 0, 0, 0, 0, 0, 0, 0, 0   ] ]]]&gt;&lt;/expected&gt;&lt;results&gt;&lt;![CDATA[[   [ 0, 0, 0, 0, 0, 0, 0, 0, 0, 0, 0, 0, 0, 0, 0, 0, 0, 0, 0, 0   ],   [ 0, 4, 4, 4, 4, 8, 0, 8, 8, 8, 8, 0, 8, 8, 8, 4, 0, 4, 4, 0   ],   [ 0, 4, 4, 4, 4, 8, 8, 8, 8, 8, 8, 8, 8, 8, 8, 4, 4, 4, 4, 0   ],   [ 0, 0, 0, 0, 0, 0, 0, 0, 0, 0, 0, 0, 0, 0, 0, 0, 0, 0, 0, 0   ],   [ 0, 4, 4, 4, 4, 0, 4, 8, 8, 8, 8, 0, 8, 4, 4, 4, 4, 4, 4, 0   ],   [ 0, 4, 4, 4, 4, 4, 0, 8, 8, 8, 8, 8, 8, 4, 4, 4, 4, 4, 4, 0   ],   [ 0, 0, 0, 0, 0, 0, 0, 0, 0, 0, 0, 0, 0, 0, 0, 0, 0, 0, 0, 0   ],   [ 0, 4, 4, 4, 4, 4, 4, 4, 4, 8, 8, 4, 4, 4, 4, 4, 4, 4, 4, 0   ],   [ 0, 4, 4, 4, 0, 4, 4, 4, 4, 8, 0, 4, 4, 4, 4, 4, 4, 4, 4, 0   ],   [ 0, 0, 0, 0, 0, 0, 0, 0, 0, 0, 0, 0, 0, 0, 0, 0, 0, 0, 0, 0   ],   [ 0, 8, 8, 8, 8, 8, 0, 8, 8, 6, 6, 0, 8, 8, 8, 8, 0, 0, 8, 0   ],   [ 0, 8, 8, 8, 8, 8, 8, 8, 8, 6, 6, 8, 0, 8, 8, 8, 8, 8, 8, 0   ],   [ 0, 0, 0, 0, 0, 0, 0, 0, 0, 0, 0, 0, 0, 0, 0, 0, 0, 0, 0, 0   ],   [ 0, 4, 4, 4, 4, 4, 4, 0, 0, 8, 8, 4, 4, 4, 4, 0, 0, 4, 4, 0   ],   [ 0, 4, 4, 4, 4, 4, 4, 4, 4, 8, 8, 4, 4, 4, 4, 4, 4, 4, 0, 0   ],   [ 0, 0, 0, 0, 0, 0, 0, 0, 0, 0, 0, 0, 0, 0, 0, 0, 0, 0, 0, 0   ],   [ 0, 4, 4, 4, 4, 4, 4, 8, 8, 8, 8, 8, 8, 4, 4, 4, 4, 0, 4, 0   ],   [ 0, 4, 4, 4, 0, 4, 4, 0, 0, 8, 8, 0, 8, 4, 4, 4, 4, 0, 4, 0   ],   [ 0, 0, 0, 0, 0, 0, 0, 0, 0, 0, 0, 0, 0, 0, 0, 0, 0, 0, 0, 0   ],   [ 0, 4, 4, 4, 4, 8, 8, 8, 8, 8, 8, 8, 8, 8, 0, 4, 4, 4, 4, 0   ],   [ 0, 4, 4, 4, 4, 8, 8, 8, 8, 8, 8, 8, 8, 8, 8, 4, 4, 4, 4, 0   ],   [ 0, 0, 0, 0, 0, 0, 0, 0, 0, 0, 0, 0, 0, 0, 0, 0, 0, 0, 0, 0   ],   [ 0, 0, 4, 8, 8, 8, 8, 8, 8, 8, 8, 8, 8, 8, 8, 8, 8, 4, 4, 0   ],   [ 0, 4, 4, 8, 8, 8, 8, 8, 8, 8, 8, 8, 8, 8, 8, 0, 8, 4, 4, 0   ],   [ 0, 0, 0, 0, 0, 0, 0, 0, 0, 0, 0, 0, 0, 0, 0, 0, 0, 0, 0, 0   ] ]]]&gt;&lt;/results&gt;&lt;/xml&gt; </t>
  </si>
  <si>
    <t>https://github.com/fchollet/ARC-AGI/blob/master/data/evaluation/7e02026e.json</t>
  </si>
  <si>
    <t xml:space="preserve">&lt;xml&gt;&lt;summary&gt;&lt;![CDATA[Sucess]]&gt;&lt;/summary&gt;&lt;expected&gt;&lt;![CDATA[[   [ 8, 0, 8, 8, 8, 8, 8, 0, 8, 0, 8, 0   ],   [ 0, 8, 8, 8, 0, 3, 8, 0, 8, 0, 0, 0   ],   [ 8, 8, 8, 8, 3, 3, 3, 8, 8, 8, 8, 8   ],   [ 8, 0, 0, 0, 8, 3, 8, 8, 0, 0, 8, 0   ],   [ 0, 8, 8, 8, 0, 8, 0, 8, 8, 3, 8, 8   ],   [ 0, 0, 8, 8, 8, 0, 0, 0, 3, 3, 3, 0   ],   [ 8, 0, 8, 8, 0, 8, 8, 0, 8, 3, 0, 0   ],   [ 0, 8, 0, 8, 0, 0, 8, 8, 8, 8, 8, 8   ],   [ 0, 3, 3, 8, 8, 0, 0, 8, 0, 8, 0, 0   ],   [ 3, 3, 3, 3, 8, 0, 8, 8, 0, 8, 8, 0   ],   [ 0, 3, 3, 8, 8, 0, 8, 8, 0, 8, 8, 8   ],   [ 8, 8, 8, 0, 8, 0, 0, 0, 0, 8, 8, 8   ] ]]]&gt;&lt;/expected&gt;&lt;results&gt;&lt;![CDATA[[   [ 8, 0, 8, 8, 8, 8, 8, 0, 8, 0, 8, 0   ],   [ 0, 8, 8, 8, 0, 3, 8, 0, 8, 0, 0, 0   ],   [ 8, 8, 8, 8, 3, 3, 3, 8, 8, 8, 8, 8   ],   [ 8, 0, 0, 0, 8, 3, 8, 8, 0, 0, 8, 0   ],   [ 0, 8, 8, 8, 0, 8, 0, 8, 8, 3, 8, 8   ],   [ 0, 0, 8, 8, 8, 0, 0, 0, 3, 3, 3, 0   ],   [ 8, 0, 8, 8, 0, 8, 8, 0, 8, 3, 0, 0   ],   [ 0, 8, 0, 8, 0, 0, 8, 8, 8, 8, 8, 8   ],   [ 0, 3, 3, 8, 8, 0, 0, 8, 0, 8, 0, 0   ],   [ 3, 3, 3, 3, 8, 0, 8, 8, 0, 8, 8, 0   ],   [ 0, 3, 3, 8, 8, 0, 8, 8, 0, 8, 8, 8   ],   [ 8, 8, 8, 0, 8, 0, 0, 0, 0, 8, 8, 8   ] ]]]&gt;&lt;/results&gt;&lt;/xml&gt; </t>
  </si>
  <si>
    <t>https://github.com/fchollet/ARC-AGI/blob/master/data/evaluation/7ee1c6ea.json</t>
  </si>
  <si>
    <t xml:space="preserve">&lt;xml&gt;&lt;summary&gt;&lt;![CDATA[Sucess]]&gt;&lt;/summary&gt;&lt;expected&gt;&lt;![CDATA[[   [ 7, 0, 1, 1, 7, 0, 0, 7, 7, 7   ],   [ 1, 5, 5, 5, 5, 5, 5, 5, 5, 7   ],   [ 1, 5, 0, 0, 7, 0, 7, 1, 5, 7   ],   [ 0, 5, 1, 7, 1, 0, 7, 1, 5, 1   ],   [ 7, 5, 1, 1, 0, 7, 1, 7, 5, 1   ],   [ 7, 5, 0, 7, 1, 0, 1, 1, 5, 1   ],   [ 1, 5, 1, 1, 7, 7, 7, 7, 5, 0   ],   [ 0, 5, 7, 1, 1, 1, 1, 0, 5, 7   ],   [ 0, 5, 5, 5, 5, 5, 5, 5, 5, 0   ],   [ 0, 1, 7, 1, 0, 7, 0, 0, 7, 7   ] ]]]&gt;&lt;/expected&gt;&lt;results&gt;&lt;![CDATA[[   [ 7, 0, 1, 1, 7, 0, 0, 7, 7, 7   ],   [ 1, 5, 5, 5, 5, 5, 5, 5, 5, 7   ],   [ 1, 5, 0, 0, 7, 0, 7, 1, 5, 7   ],   [ 0, 5, 1, 7, 1, 0, 7, 1, 5, 1   ],   [ 7, 5, 1, 1, 0, 7, 1, 7, 5, 1   ],   [ 7, 5, 0, 7, 1, 0, 1, 1, 5, 1   ],   [ 1, 5, 1, 1, 7, 7, 7, 7, 5, 0   ],   [ 0, 5, 7, 1, 1, 1, 1, 0, 5, 7   ],   [ 0, 5, 5, 5, 5, 5, 5, 5, 5, 0   ],   [ 0, 1, 7, 1, 0, 7, 0, 0, 7, 7   ] ]]]&gt;&lt;/results&gt;&lt;/xml&gt; </t>
  </si>
  <si>
    <t>https://github.com/fchollet/ARC-AGI/blob/master/data/evaluation/817e6c09.json</t>
  </si>
  <si>
    <t>https://github.com/fchollet/ARC-AGI/blob/master/data/evaluation/81c0276b.json</t>
  </si>
  <si>
    <t xml:space="preserve">&lt;xml&gt;&lt;summary&gt;&lt;![CDATA[Sucess]]&gt;&lt;/summary&gt;&lt;expected&gt;&lt;![CDATA[[   [ 0, 0, 0, 0, 0, 0, 0, 0, 0, 0, 0, 0, 0, 0, 0   ],   [ 0, 0, 0, 0, 0, 0, 0, 2, 2, 0, 0, 0, 0, 8, 8   ],   [ 0, 0, 2, 2, 0, 0, 0, 2, 2, 0, 0, 0, 0, 8, 8   ],   [ 0, 0, 2, 2, 0, 0, 0, 0, 0, 0, 0, 0, 0, 0, 0   ],   [ 0, 0, 0, 0, 8, 8, 0, 0, 0, 0, 0, 2, 2, 0, 0   ],   [ 8, 8, 0, 0, 8, 8, 0, 0, 8, 8, 0, 2, 2, 0, 0   ],   [ 8, 8, 0, 0, 0, 0, 0, 0, 8, 8, 0, 0, 0, 0, 0   ] ]]]&gt;&lt;/expected&gt;&lt;results&gt;&lt;![CDATA[[   [ 0, 0, 0, 0, 0, 0, 0, 0, 0, 0, 0, 0, 0, 0, 0   ],   [ 0, 0, 0, 0, 0, 0, 0, 2, 2, 0, 0, 0, 0, 8, 8   ],   [ 0, 0, 2, 2, 0, 0, 0, 2, 2, 0, 0, 0, 0, 8, 8   ],   [ 0, 0, 2, 2, 0, 0, 0, 0, 0, 0, 0, 0, 0, 0, 0   ],   [ 0, 0, 0, 0, 8, 8, 0, 0, 0, 0, 0, 2, 2, 0, 0   ],   [ 8, 8, 0, 0, 8, 8, 0, 0, 8, 8, 0, 2, 2, 0, 0   ],   [ 8, 8, 0, 0, 0, 0, 0, 0, 8, 8, 0, 0, 0, 0, 0   ] ]]]&gt;&lt;/results&gt;&lt;/xml&gt; </t>
  </si>
  <si>
    <t xml:space="preserve">&lt;xml&gt;&lt;summary&gt;&lt;![CDATA[Sucess]]&gt;&lt;/summary&gt;&lt;expected&gt;&lt;![CDATA[[   [ 4, 0, 0, 0   ],   [ 3, 3, 0, 0   ],   [ 6, 6, 6, 0   ],   [ 2, 2, 2, 2   ] ]]]&gt;&lt;/expected&gt;&lt;results&gt;&lt;![CDATA[[   [ 4, 0, 0, 0   ],   [ 3, 3, 0, 0   ],   [ 6, 6, 6, 0   ],   [ 2, 2, 2, 2   ] ]]]&gt;&lt;/results&gt;&lt;/xml&gt; </t>
  </si>
  <si>
    <t>https://github.com/fchollet/ARC-AGI/blob/master/data/evaluation/833dafe3.json</t>
  </si>
  <si>
    <t>https://github.com/fchollet/ARC-AGI/blob/master/data/evaluation/845d6e51.json</t>
  </si>
  <si>
    <t xml:space="preserve">&lt;xml&gt;&lt;summary&gt;&lt;![CDATA[Sucess]]&gt;&lt;/summary&gt;&lt;expected&gt;&lt;![CDATA[[   [ 9, 0, 0, 9, 0, 0, 9, 9, 9, 9, 0, 0, 9, 0, 0, 9   ],   [ 9, 0, 0, 9, 0, 0, 2, 1, 1, 2, 0, 0, 9, 0, 0, 9   ],   [ 9, 0, 0, 9, 0, 0, 2, 9, 9, 2, 0, 0, 9, 0, 0, 9   ],   [ 0, 0, 0, 9, 0, 0, 2, 9, 9, 2, 0, 0, 9, 0, 0, 0   ],   [ 1, 1, 1, 9, 0, 1, 2, 0, 0, 2, 1, 0, 9, 1, 1, 1   ],   [ 0, 0, 0, 9, 0, 1, 2, 0, 0, 2, 1, 0, 9, 0, 0, 0   ],   [ 0, 0, 0, 9, 0, 1, 2, 0, 0, 2, 1, 0, 9, 0, 0, 0   ],   [ 0, 0, 0, 0, 0, 1, 0, 0, 0, 0, 1, 0, 0, 0, 0, 0   ],   [ 0, 0, 0, 0, 0, 1, 0, 0, 0, 0, 1, 0, 0, 0, 0, 0   ],   [ 0, 0, 0, 9, 0, 1, 2, 0, 0, 2, 1, 0, 9, 0, 0, 0   ],   [ 0, 0, 0, 9, 0, 1, 2, 0, 0, 2, 1, 0, 9, 0, 0, 0   ],   [ 1, 1, 1, 9, 0, 1, 2, 0, 0, 2, 1, 0, 9, 1, 1, 1   ],   [ 0, 0, 0, 9, 0, 0, 2, 9, 9, 2, 0, 0, 9, 0, 0, 0   ],   [ 9, 0, 0, 9, 0, 0, 2, 9, 9, 2, 0, 0, 9, 0, 0, 9   ],   [ 9, 0, 0, 9, 0, 0, 2, 1, 1, 2, 0, 0, 9, 0, 0, 9   ],   [ 9, 0, 0, 9, 0, 0, 9, 9, 9, 9, 0, 0, 9, 0, 0, 9   ] ]]]&gt;&lt;/expected&gt;&lt;results&gt;&lt;![CDATA[[   [ 9, 0, 0, 9, 0, 0, 9, 9, 9, 9, 0, 0, 9, 0, 0, 9   ],   [ 9, 0, 0, 9, 0, 0, 2, 1, 1, 2, 0, 0, 9, 0, 0, 9   ],   [ 9, 0, 0, 9, 0, 0, 2, 9, 9, 2, 0, 0, 9, 0, 0, 9   ],   [ 0, 0, 0, 9, 0, 0, 2, 9, 9, 2, 0, 0, 9, 0, 0, 0   ],   [ 1, 1, 1, 9, 0, 1, 2, 0, 0, 2, 1, 0, 9, 1, 1, 1   ],   [ 0, 0, 0, 9, 0, 1, 2, 0, 0, 2, 1, 0, 9, 0, 0, 0   ],   [ 0, 0, 0, 9, 0, 1, 2, 0, 0, 2, 1, 0, 9, 0, 0, 0   ],   [ 0, 0, 0, 0, 0, 1, 0, 0, 0, 0, 1, 0, 0, 0, 0, 0   ],   [ 0, 0, 0, 0, 0, 1, 0, 0, 0, 0, 1, 0, 0, 0, 0, 0   ],   [ 0, 0, 0, 9, 0, 1, 2, 0, 0, 2, 1, 0, 9, 0, 0, 0   ],   [ 0, 0, 0, 9, 0, 1, 2, 0, 0, 2, 1, 0, 9, 0, 0, 0   ],   [ 1, 1, 1, 9, 0, 1, 2, 0, 0, 2, 1, 0, 9, 1, 1, 1   ],   [ 0, 0, 0, 9, 0, 0, 2, 9, 9, 2, 0, 0, 9, 0, 0, 0   ],   [ 9, 0, 0, 9, 0, 0, 2, 9, 9, 2, 0, 0, 9, 0, 0, 9   ],   [ 9, 0, 0, 9, 0, 0, 2, 1, 1, 2, 0, 0, 9, 0, 0, 9   ],   [ 9, 0, 0, 9, 0, 0, 9, 9, 9, 9, 0, 0, 9, 0, 0, 9   ] ]]]&gt;&lt;/results&gt;&lt;/xml&gt; </t>
  </si>
  <si>
    <t>https://github.com/fchollet/ARC-AGI/blob/master/data/evaluation/84db8fc4.json</t>
  </si>
  <si>
    <t xml:space="preserve">&lt;xml&gt;&lt;summary&gt;&lt;![CDATA[Sucess]]&gt;&lt;/summary&gt;&lt;expected&gt;&lt;![CDATA[[   [ 0, 2, 0, 1, 0, 0, 4, 4, 0, 0, 0, 5, 0, 0, 0, 0, 0   ],   [ 2, 2, 0, 1, 1, 0, 4, 0, 0, 8, 8, 5, 0, 0, 8, 0, 0   ],   [ 0, 0, 0, 1, 0, 0, 4, 4, 0, 0, 0, 5, 0, 0, 8, 0, 0   ],   [ 5, 5, 5, 5, 5, 5, 5, 5, 5, 5, 5, 5, 0, 0, 0, 0, 0   ],   [ 0, 0, 0, 0, 0, 0, 0, 0, 0, 0, 0, 0, 0, 0, 0, 8, 8   ],   [ 0, 0, 0, 0, 1, 0, 0, 0, 0, 0, 0, 0, 0, 0, 0, 0, 0   ],   [ 2, 2, 0, 1, 1, 1, 0, 0, 0, 0, 0, 0, 0, 0, 0, 0, 0   ],   [ 2, 0, 0, 0, 0, 0, 0, 0, 4, 4, 0, 0, 0, 0, 0, 0, 0   ],   [ 0, 0, 0, 0, 0, 0, 0, 0, 0, 4, 0, 0, 0, 1, 0, 0, 0   ],   [ 0, 0, 0, 0, 0, 0, 0, 0, 4, 4, 0, 0, 0, 1, 1, 0, 0   ],   [ 0, 0, 0, 0, 0, 0, 0, 0, 0, 0, 0, 0, 0, 1, 0, 0, 0   ],   [ 0, 0, 4, 4, 4, 0, 0, 0, 0, 0, 0, 0, 0, 0, 0, 0, 0   ],   [ 0, 0, 4, 0, 4, 0, 0, 0, 0, 0, 0, 0, 0, 0, 0, 8, 0   ],   [ 0, 0, 0, 0, 0, 0, 0, 0, 0, 1, 1, 1, 0, 0, 0, 8, 0   ],   [ 0, 0, 0, 0, 0, 0, 0, 0, 0, 0, 1, 0, 0, 0, 0, 0, 0   ],   [ 0, 0, 0, 0, 8, 8, 0, 0, 0, 0, 0, 0, 0, 0, 2, 0, 0   ],   [ 2, 2, 0, 0, 0, 0, 0, 0, 0, 0, 0, 0, 0, 2, 2, 0, 0   ],   [ 0, 2, 0, 0, 0, 0, 0, 0, 0, 0, 0, 0, 0, 0, 0, 0, 0   ] ]]]&gt;&lt;/expected&gt;&lt;results&gt;&lt;![CDATA[[   [ 0, 2, 0, 1, 0, 0, 4, 4, 0, 0, 0, 5, 0, 0, 0, 0, 0   ],   [ 2, 2, 0, 1, 1, 0, 4, 0, 0, 8, 8, 5, 0, 0, 8, 0, 0   ],   [ 0, 0, 0, 1, 0, 0, 4, 4, 0, 0, 0, 5, 0, 0, 8, 0, 0   ],   [ 5, 5, 5, 5, 5, 5, 5, 5, 5, 5, 5, 5, 0, 0, 0, 0, 0   ],   [ 0, 0, 0, 0, 0, 0, 0, 0, 0, 0, 0, 0, 0, 0, 0, 8, 8   ],   [ 0, 0, 0, 0, 1, 0, 0, 0, 0, 0, 0, 0, 0, 0, 0, 0, 0   ],   [ 2, 2, 0, 1, 1, 1, 0, 0, 0, 0, 0, 0, 0, 0, 0, 0, 0   ],   [ 2, 0, 0, 0, 0, 0, 0, 0, 4, 4, 0, 0, 0, 0, 0, 0, 0   ],   [ 0, 0, 0, 0, 0, 0, 0, 0, 0, 4, 0, 0, 0, 1, 0, 0, 0   ],   [ 0, 0, 0, 0, 0, 0, 0, 0, 4, 4, 0, 0, 0, 1, 1, 0, 0   ],   [ 0, 0, 0, 0, 0, 0, 0, 0, 0, 0, 0, 0, 0, 1, 0, 0, 0   ],   [ 0, 0, 4, 4, 4, 0, 0, 0, 0, 0, 0, 0, 0, 0, 0, 0, 0   ],   [ 0, 0, 4, 0, 4, 0, 0, 0, 0, 0, 0, 0, 0, 0, 0, 8, 0   ],   [ 0, 0, 0, 0, 0, 0, 0, 0, 0, 1, 1, 1, 0, 0, 0, 8, 0   ],   [ 0, 0, 0, 0, 0, 0, 0, 0, 0, 0, 1, 0, 0, 0, 0, 0, 0   ],   [ 0, 0, 0, 0, 8, 8, 0, 0, 0, 0, 0, 0, 0, 0, 2, 0, 0   ],   [ 2, 2, 0, 0, 0, 0, 0, 0, 0, 0, 0, 0, 0, 2, 2, 0, 0   ],   [ 0, 2, 0, 0, 0, 0, 0, 0, 0, 0, 0, 0, 0, 0, 0, 0, 0   ] ]]]&gt;&lt;/results&gt;&lt;/xml&gt; </t>
  </si>
  <si>
    <t>https://github.com/fchollet/ARC-AGI/blob/master/data/evaluation/84f2aca1.json</t>
  </si>
  <si>
    <t xml:space="preserve">&lt;xml&gt;&lt;summary&gt;&lt;![CDATA[Sucess]]&gt;&lt;/summary&gt;&lt;expected&gt;&lt;![CDATA[[   [ 1, 2, 2, 1, 2, 1, 1, 1, 1, 3   ],   [ 2, 2, 2, 3, 2, 3, 5, 1, 2, 2   ],   [ 2, 1, 2, 3, 3, 5, 1, 3, 3, 3   ],   [ 3, 1, 3, 1, 1, 5, 3, 3, 5, 1   ],   [ 1, 1, 3, 5, 1, 3, 5, 1, 1, 2   ],   [ 2, 3, 5, 1, 3, 5, 1, 1, 5, 3   ],   [ 1, 1, 3, 5, 5, 3, 5, 3, 3, 3   ],   [ 3, 1, 1, 1, 1, 3, 1, 2, 3, 1   ],   [ 3, 2, 2, 2, 3, 3, 1, 2, 1, 1   ],   [ 1, 2, 3, 1, 1, 2, 2, 2, 1, 2   ] ]]]&gt;&lt;/expected&gt;&lt;results&gt;&lt;![CDATA[[   [ 1, 2, 2, 1, 2, 1, 1, 1, 1, 3   ],   [ 2, 2, 2, 3, 2, 3, 5, 1, 2, 2   ],   [ 2, 1, 2, 3, 3, 5, 1, 3, 3, 3   ],   [ 3, 1, 3, 1, 1, 5, 3, 3, 5, 1   ],   [ 1, 1, 3, 5, 1, 3, 5, 1, 1, 2   ],   [ 2, 3, 5, 1, 3, 5, 1, 1, 5, 3   ],   [ 1, 1, 3, 5, 5, 3, 5, 3, 3, 3   ],   [ 3, 1, 1, 1, 1, 3, 1, 2, 3, 1   ],   [ 3, 2, 2, 2, 3, 3, 1, 2, 1, 1   ],   [ 1, 2, 3, 1, 1, 2, 2, 2, 1, 2   ] ]]]&gt;&lt;/results&gt;&lt;/xml&gt; </t>
  </si>
  <si>
    <t xml:space="preserve">&lt;xml&gt;&lt;summary&gt;&lt;![CDATA[Sucess]]&gt;&lt;/summary&gt;&lt;expected&gt;&lt;![CDATA[[   [ 0, 0, 0, 0, 0, 0, 0, 0, 0, 0, 0, 0   ],   [ 0, 4, 4, 4, 0, 0, 0, 0, 0, 0, 0, 0   ],   [ 0, 4, 5, 4, 0, 0, 2, 2, 2, 2, 0, 0   ],   [ 0, 4, 4, 4, 0, 0, 2, 7, 7, 2, 0, 0   ],   [ 0, 0, 0, 0, 0, 0, 2, 2, 2, 2, 0, 0   ],   [ 0, 0, 0, 0, 0, 0, 0, 0, 0, 0, 0, 0   ],   [ 0, 0, 0, 0, 0, 0, 0, 0, 0, 0, 0, 0   ],   [ 3, 3, 3, 0, 2, 2, 2, 0, 0, 0, 0, 0   ],   [ 3, 7, 3, 0, 2, 5, 2, 0, 0, 0, 0, 0   ],   [ 3, 7, 3, 0, 2, 2, 2, 0, 0, 3, 3, 3   ],   [ 3, 3, 3, 0, 0, 0, 0, 0, 0, 3, 5, 3   ],   [ 0, 0, 0, 0, 0, 0, 0, 0, 0, 3, 3, 3   ],   [ 0, 0, 0, 0, 0, 0, 0, 0, 0, 0, 0, 0   ] ]]]&gt;&lt;/expected&gt;&lt;results&gt;&lt;![CDATA[[   [ 0, 0, 0, 0, 0, 0, 0, 0, 0, 0, 0, 0   ],   [ 0, 4, 4, 4, 0, 0, 0, 0, 0, 0, 0, 0   ],   [ 0, 4, 5, 4, 0, 0, 2, 2, 2, 2, 0, 0   ],   [ 0, 4, 4, 4, 0, 0, 2, 7, 7, 2, 0, 0   ],   [ 0, 0, 0, 0, 0, 0, 2, 2, 2, 2, 0, 0   ],   [ 0, 0, 0, 0, 0, 0, 0, 0, 0, 0, 0, 0   ],   [ 0, 0, 0, 0, 0, 0, 0, 0, 0, 0, 0, 0   ],   [ 3, 3, 3, 0, 2, 2, 2, 0, 0, 0, 0, 0   ],   [ 3, 7, 3, 0, 2, 5, 2, 0, 0, 0, 0, 0   ],   [ 3, 7, 3, 0, 2, 2, 2, 0, 0, 3, 3, 3   ],   [ 3, 3, 3, 0, 0, 0, 0, 0, 0, 3, 5, 3   ],   [ 0, 0, 0, 0, 0, 0, 0, 0, 0, 3, 3, 3   ],   [ 0, 0, 0, 0, 0, 0, 0, 0, 0, 0, 0, 0   ] ]]]&gt;&lt;/results&gt;&lt;/xml&gt; </t>
  </si>
  <si>
    <t>Error: Invalid property identifier character: [. Path 'output', line 1, position 49.</t>
  </si>
  <si>
    <t>Error: Accessed JArray values with invalid key value: "input". Int32 array index expected.</t>
  </si>
  <si>
    <t>Error: Invalid property identifier character: [. Path 'output', line 1, position 54.</t>
  </si>
  <si>
    <t>Success to Failure</t>
  </si>
  <si>
    <t>Error: Additional text encountered after finished reading JSON content: n. Path '', line 1, position 10831.</t>
  </si>
  <si>
    <t>Error: Invalid property identifier character: [. Path 'output', line 1, position 73.</t>
  </si>
  <si>
    <t>https://github.com/fchollet/ARC-AGI/blob/master/data/evaluation/8597cfd7.json</t>
  </si>
  <si>
    <t xml:space="preserve">&lt;xml&gt;&lt;summary&gt;&lt;![CDATA[Sucess]]&gt;&lt;/summary&gt;&lt;expected&gt;&lt;![CDATA[[   [ 4, 4   ],   [ 4, 4   ] ]]]&gt;&lt;/expected&gt;&lt;results&gt;&lt;![CDATA[[   [ 4, 4   ],   [ 4, 4   ] ]]]&gt;&lt;/results&gt;&lt;/xml&gt; </t>
  </si>
  <si>
    <t>https://github.com/fchollet/ARC-AGI/blob/master/data/evaluation/85b81ff1.json</t>
  </si>
  <si>
    <t xml:space="preserve">&lt;xml&gt;&lt;summary&gt;&lt;![CDATA[Sucess]]&gt;&lt;/summary&gt;&lt;expected&gt;&lt;![CDATA[[   [ 6, 6, 0, 6, 6, 0, 6, 6, 0, 6, 6, 0, 6, 6   ],   [ 6, 6, 0, 6, 0, 0, 6, 6, 0, 6, 0, 0, 6, 0   ],   [ 6, 6, 0, 6, 6, 0, 6, 6, 0, 6, 6, 0, 6, 6   ],   [ 6, 0, 0, 6, 0, 0, 6, 0, 0, 6, 6, 0, 6, 6   ],   [ 6, 6, 0, 6, 6, 0, 6, 6, 0, 6, 6, 0, 6, 6   ],   [ 6, 0, 0, 6, 0, 0, 6, 6, 0, 6, 6, 0, 6, 6   ],   [ 6, 6, 0, 6, 6, 0, 6, 6, 0, 6, 6, 0, 6, 6   ],   [ 6, 0, 0, 6, 0, 0, 6, 0, 0, 6, 6, 0, 6, 6   ],   [ 6, 6, 0, 6, 6, 0, 6, 6, 0, 6, 6, 0, 6, 6   ],   [ 6, 0, 0, 6, 6, 0, 6, 0, 0, 6, 6, 0, 6, 6   ],   [ 6, 6, 0, 6, 6, 0, 6, 6, 0, 6, 6, 0, 6, 6   ],   [ 6, 0, 0, 6, 6, 0, 6, 6, 0, 6, 0, 0, 6, 6   ],   [ 6, 6, 0, 6, 6, 0, 6, 6, 0, 6, 6, 0, 6, 6   ] ]]]&gt;&lt;/expected&gt;&lt;results&gt;&lt;![CDATA[[   [ 6, 6, 0, 6, 6, 0, 6, 6, 0, 6, 6, 0, 6, 6   ],   [ 6, 6, 0, 6, 0, 0, 6, 6, 0, 6, 0, 0, 6, 0   ],   [ 6, 6, 0, 6, 6, 0, 6, 6, 0, 6, 6, 0, 6, 6   ],   [ 6, 0, 0, 6, 0, 0, 6, 0, 0, 6, 6, 0, 6, 6   ],   [ 6, 6, 0, 6, 6, 0, 6, 6, 0, 6, 6, 0, 6, 6   ],   [ 6, 0, 0, 6, 0, 0, 6, 6, 0, 6, 6, 0, 6, 6   ],   [ 6, 6, 0, 6, 6, 0, 6, 6, 0, 6, 6, 0, 6, 6   ],   [ 6, 0, 0, 6, 0, 0, 6, 0, 0, 6, 6, 0, 6, 6   ],   [ 6, 6, 0, 6, 6, 0, 6, 6, 0, 6, 6, 0, 6, 6   ],   [ 6, 0, 0, 6, 6, 0, 6, 0, 0, 6, 6, 0, 6, 6   ],   [ 6, 6, 0, 6, 6, 0, 6, 6, 0, 6, 6, 0, 6, 6   ],   [ 6, 0, 0, 6, 6, 0, 6, 6, 0, 6, 0, 0, 6, 6   ],   [ 6, 6, 0, 6, 6, 0, 6, 6, 0, 6, 6, 0, 6, 6   ] ]]]&gt;&lt;/results&gt;&lt;/xml&gt; </t>
  </si>
  <si>
    <t>https://github.com/fchollet/ARC-AGI/blob/master/data/evaluation/85fa5666.json</t>
  </si>
  <si>
    <t xml:space="preserve">&lt;xml&gt;&lt;summary&gt;&lt;![CDATA[Sucess]]&gt;&lt;/summary&gt;&lt;expected&gt;&lt;![CDATA[[   [ 0, 0, 7, 0, 0, 3, 0, 7   ],   [ 0, 0, 0, 2, 2, 0, 7, 0   ],   [ 0, 0, 0, 2, 2, 7, 0, 0   ],   [ 0, 0, 6, 0, 7, 8, 0, 0   ],   [ 8, 6, 0, 7, 0, 0, 8, 0   ],   [ 6, 2, 2, 0, 0, 0, 0, 8   ],   [ 0, 2, 2, 0, 0, 0, 0, 0   ],   [ 3, 0, 0, 6, 0, 0, 0, 0   ] ]]]&gt;&lt;/expected&gt;&lt;results&gt;&lt;![CDATA[[   [ 0, 0, 7, 0, 0, 3, 0, 7   ],   [ 0, 0, 0, 2, 2, 0, 7, 0   ],   [ 0, 0, 0, 2, 2, 7, 0, 0   ],   [ 0, 0, 6, 0, 7, 8, 0, 0   ],   [ 8, 6, 0, 7, 0, 0, 8, 0   ],   [ 6, 2, 2, 0, 0, 0, 0, 8   ],   [ 0, 2, 2, 0, 0, 0, 0, 0   ],   [ 3, 0, 0, 6, 0, 0, 0, 0   ] ]]]&gt;&lt;/results&gt;&lt;/xml&gt; </t>
  </si>
  <si>
    <t>https://github.com/fchollet/ARC-AGI/blob/master/data/evaluation/8719f442.json</t>
  </si>
  <si>
    <t>https://github.com/fchollet/ARC-AGI/blob/master/data/evaluation/88207623.json</t>
  </si>
  <si>
    <t xml:space="preserve">&lt;xml&gt;&lt;summary&gt;&lt;![CDATA[Sucess]]&gt;&lt;/summary&gt;&lt;expected&gt;&lt;![CDATA[[   [ 0, 0, 0, 0, 0, 0, 0, 5, 0, 0, 0, 0, 0, 0, 0   ],   [ 0, 0, 0, 0, 0, 0, 0, 5, 0, 0, 0, 0, 0, 0, 0   ],   [ 0, 0, 0, 0, 0, 0, 5, 0, 5, 0, 0, 0, 0, 0, 0   ],   [ 0, 0, 0, 0, 0, 0, 5, 5, 5, 0, 0, 0, 0, 0, 0   ],   [ 0, 0, 0, 0, 0, 0, 5, 5, 5, 0, 0, 0, 0, 0, 0   ],   [ 0, 0, 0, 0, 0, 0, 5, 5, 5, 0, 0, 0, 0, 0, 0   ],   [ 0, 0, 0, 0, 0, 0, 5, 5, 5, 0, 0, 0, 0, 0, 0   ],   [ 0, 0, 0, 0, 0, 0, 5, 5, 5, 0, 0, 0, 0, 0, 0   ],   [ 0, 0, 0, 0, 0, 0, 5, 5, 5, 0, 0, 0, 0, 0, 0   ],   [ 0, 5, 0, 5, 5, 5, 0, 0, 0, 5, 5, 5, 0, 5, 0   ],   [ 0, 5, 0, 5, 5, 5, 0, 0, 0, 5, 5, 5, 0, 5, 0   ],   [ 5, 0, 5, 5, 5, 5, 0, 0, 0, 5, 5, 5, 5, 0, 5   ],   [ 0, 0, 0, 0, 5, 0, 0, 0, 0, 0, 5, 0, 0, 0, 0   ],   [ 0, 0, 0, 0, 5, 0, 0, 0, 0, 0, 5, 0, 0, 0, 0   ],   [ 0, 0, 0, 5, 0, 5, 0, 0, 0, 5, 0, 5, 0, 0, 0   ] ]]]&gt;&lt;/expected&gt;&lt;results&gt;&lt;![CDATA[[   [ 0, 0, 0, 0, 0, 0, 0, 5, 0, 0, 0, 0, 0, 0, 0   ],   [ 0, 0, 0, 0, 0, 0, 0, 5, 0, 0, 0, 0, 0, 0, 0   ],   [ 0, 0, 0, 0, 0, 0, 5, 0, 5, 0, 0, 0, 0, 0, 0   ],   [ 0, 0, 0, 0, 0, 0, 5, 5, 5, 0, 0, 0, 0, 0, 0   ],   [ 0, 0, 0, 0, 0, 0, 5, 5, 5, 0, 0, 0, 0, 0, 0   ],   [ 0, 0, 0, 0, 0, 0, 5, 5, 5, 0, 0, 0, 0, 0, 0   ],   [ 0, 0, 0, 0, 0, 0, 5, 5, 5, 0, 0, 0, 0, 0, 0   ],   [ 0, 0, 0, 0, 0, 0, 5, 5, 5, 0, 0, 0, 0, 0, 0   ],   [ 0, 0, 0, 0, 0, 0, 5, 5, 5, 0, 0, 0, 0, 0, 0   ],   [ 0, 5, 0, 5, 5, 5, 0, 0, 0, 5, 5, 5, 0, 5, 0   ],   [ 0, 5, 0, 5, 5, 5, 0, 0, 0, 5, 5, 5, 0, 5, 0   ],   [ 5, 0, 5, 5, 5, 5, 0, 0, 0, 5, 5, 5, 5, 0, 5   ],   [ 0, 0, 0, 0, 5, 0, 0, 0, 0, 0, 5, 0, 0, 0, 0   ],   [ 0, 0, 0, 0, 5, 0, 0, 0, 0, 0, 5, 0, 0, 0, 0   ],   [ 0, 0, 0, 5, 0, 5, 0, 0, 0, 5, 0, 5, 0, 0, 0   ] ]]]&gt;&lt;/results&gt;&lt;/xml&gt; </t>
  </si>
  <si>
    <t>https://github.com/fchollet/ARC-AGI/blob/master/data/evaluation/891232d6.json</t>
  </si>
  <si>
    <t xml:space="preserve">&lt;xml&gt;&lt;summary&gt;&lt;![CDATA[Sucess]]&gt;&lt;/summary&gt;&lt;expected&gt;&lt;![CDATA[[   [ 0, 0, 0, 0, 0, 0, 0, 0, 0, 0, 0, 0, 0, 0, 0, 0, 0, 0   ],   [ 0, 4, 4, 4, 2, 1, 1, 1, 0, 0, 0, 0, 0, 0, 0, 0, 0, 0   ],   [ 0, 4, 4, 0, 2, 0, 1, 1, 0, 0, 0, 0, 0, 0, 0, 0, 0, 0   ],   [ 4, 4, 4, 4, 2, 1, 1, 1, 1, 0, 0, 0, 4, 2, 8, 0, 0, 0   ],   [ 0, 0, 0, 0, 0, 0, 0, 0, 0, 0, 4, 4, 4, 2, 8, 8, 8, 0   ],   [ 0, 0, 0, 0, 0, 0, 0, 0, 0, 0, 0, 4, 0, 2, 0, 8, 0, 0   ],   [ 0, 0, 0, 0, 0, 0, 0, 0, 0, 0, 4, 4, 4, 2, 8, 8, 8, 0   ],   [ 0, 0, 4, 0, 0, 0, 2, 0, 0, 0, 7, 0, 0, 0, 0, 0, 0, 0   ],   [ 0, 0, 0, 4, 0, 0, 2, 0, 0, 7, 0, 0, 0, 0, 0, 0, 0, 0   ],   [ 0, 0, 0, 0, 4, 0, 2, 0, 7, 0, 0, 0, 0, 0, 0, 0, 0, 0   ],   [ 0, 0, 0, 4, 4, 4, 2, 7, 7, 7, 0, 0, 0, 0, 0, 0, 0, 0   ],   [ 0, 0, 4, 0, 4, 4, 2, 7, 7, 0, 7, 0, 0, 0, 0, 0, 0, 0   ],   [ 0, 0, 0, 0, 4, 0, 2, 0, 7, 0, 0, 0, 0, 3, 2, 4, 0, 0   ],   [ 0, 0, 0, 0, 0, 0, 0, 0, 0, 0, 0, 0, 3, 0, 2, 0, 4, 0   ],   [ 0, 0, 0, 0, 0, 0, 0, 0, 0, 0, 0, 0, 3, 3, 2, 4, 4, 0   ],   [ 0, 0, 0, 0, 0, 0, 0, 0, 0, 0, 0, 0, 0, 0, 0, 0, 0, 0   ] ]]]&gt;&lt;/expected&gt;&lt;results&gt;&lt;![CDATA[[   [ 0, 0, 0, 0, 0, 0, 0, 0, 0, 0, 0, 0, 0, 0, 0, 0, 0, 0   ],   [ 0, 4, 4, 4, 2, 1, 1, 1, 0, 0, 0, 0, 0, 0, 0, 0, 0, 0   ],   [ 0, 4, 4, 0, 2, 0, 1, 1, 0, 0, 0, 0, 0, 0, 0, 0, 0, 0   ],   [ 4, 4, 4, 4, 2, 1, 1, 1, 1, 0, 0, 0, 4, 2, 8, 0, 0, 0   ],   [ 0, 0, 0, 0, 0, 0, 0, 0, 0, 0, 4, 4, 4, 2, 8, 8, 8, 0   ],   [ 0, 0, 0, 0, 0, 0, 0, 0, 0, 0, 0, 4, 0, 2, 0, 8, 0, 0   ],   [ 0, 0, 0, 0, 0, 0, 0, 0, 0, 0, 4, 4, 4, 2, 8, 8, 8, 0   ],   [ 0, 0, 4, 0, 0, 0, 2, 0, 0, 0, 7, 0, 0, 0, 0, 0, 0, 0   ],   [ 0, 0, 0, 4, 0, 0, 2, 0, 0, 7, 0, 0, 0, 0, 0, 0, 0, 0   ],   [ 0, 0, 0, 0, 4, 0, 2, 0, 7, 0, 0, 0, 0, 0, 0, 0, 0, 0   ],   [ 0, 0, 0, 4, 4, 4, 2, 7, 7, 7, 0, 0, 0, 0, 0, 0, 0, 0   ],   [ 0, 0, 4, 0, 4, 4, 2, 7, 7, 0, 7, 0, 0, 0, 0, 0, 0, 0   ],   [ 0, 0, 0, 0, 4, 0, 2, 0, 7, 0, 0, 0, 0, 3, 2, 4, 0, 0   ],   [ 0, 0, 0, 0, 0, 0, 0, 0, 0, 0, 0, 0, 3, 0, 2, 0, 4, 0   ],   [ 0, 0, 0, 0, 0, 0, 0, 0, 0, 0, 0, 0, 3, 3, 2, 4, 4, 0   ],   [ 0, 0, 0, 0, 0, 0, 0, 0, 0, 0, 0, 0, 0, 0, 0, 0, 0, 0   ] ]]]&gt;&lt;/results&gt;&lt;/xml&gt; </t>
  </si>
  <si>
    <t>https://github.com/fchollet/ARC-AGI/blob/master/data/evaluation/896d5239.json</t>
  </si>
  <si>
    <t>https://github.com/fchollet/ARC-AGI/blob/master/data/evaluation/8a371977.json</t>
  </si>
  <si>
    <t xml:space="preserve">&lt;xml&gt;&lt;summary&gt;&lt;![CDATA[Sucess]]&gt;&lt;/summary&gt;&lt;expected&gt;&lt;![CDATA[[   [ 0, 0, 1, 1, 1, 0, 0, 1, 0, 0, 0, 1, 0, 0, 1, 0, 1, 0   ],   [ 1, 0, 1, 3, 1, 1, 0, 1, 0, 1, 0, 0, 1, 1, 1, 1, 1, 0   ],   [ 0, 0, 8, 8, 8, 0, 0, 0, 0, 0, 1, 1, 1, 0, 1, 1, 0, 0   ],   [ 0, 3, 8, 8, 8, 3, 1, 0, 1, 1, 0, 1, 0, 3, 8, 8, 8, 3   ],   [ 0, 1, 1, 0, 1, 0, 1, 0, 0, 1, 1, 1, 1, 0, 3, 8, 3, 0   ],   [ 0, 1, 1, 1, 1, 0, 1, 1, 0, 1, 1, 0, 1, 1, 1, 3, 1, 0   ],   [ 0, 0, 1, 1, 0, 0, 0, 0, 0, 1, 1, 1, 1, 0, 0, 0, 0, 0   ],   [ 1, 0, 1, 1, 0, 1, 0, 0, 1, 0, 1, 0, 0, 1, 1, 0, 1, 0   ],   [ 1, 1, 0, 1, 1, 1, 1, 0, 0, 1, 1, 0, 1, 1, 0, 0, 0, 0   ],   [ 1, 3, 0, 0, 1, 1, 0, 1, 0, 3, 0, 0, 0, 0, 0, 0, 0, 0   ],   [ 0, 8, 3, 0, 0, 0, 1, 1, 3, 8, 1, 1, 0, 1, 0, 0, 1, 0   ],   [ 0, 8, 8, 3, 0, 1, 1, 3, 8, 8, 0, 0, 1, 1, 1, 0, 1, 0   ],   [ 0, 8, 3, 1, 1, 0, 3, 8, 8, 8, 0, 1, 0, 1, 1, 0, 0, 0   ],   [ 0, 8, 1, 0, 0, 1, 1, 3, 8, 8, 1, 1, 1, 1, 1, 0, 1, 0   ],   [ 1, 1, 1, 1, 1, 0, 1, 0, 8, 8, 0, 0, 0, 0, 0, 1, 0, 1   ] ]]]&gt;&lt;/expected&gt;&lt;results&gt;&lt;![CDATA[[   [ 0, 0, 1, 1, 1, 0, 0, 1, 0, 0, 0, 1, 0, 0, 1, 0, 1, 0   ],   [ 1, 0, 1, 3, 1, 1, 0, 1, 0, 1, 0, 0, 1, 1, 1, 1, 1, 0   ],   [ 0, 0, 8, 8, 8, 0, 0, 0, 0, 0, 1, 1, 1, 0, 1, 1, 0, 0   ],   [ 0, 3, 8, 8, 8, 3, 1, 0, 1, 1, 0, 1, 0, 3, 8, 8, 8, 3   ],   [ 0, 1, 1, 0, 1, 0, 1, 0, 0, 1, 1, 1, 1, 0, 3, 8, 3, 0   ],   [ 0, 1, 1, 1, 1, 0, 1, 1, 0, 1, 1, 0, 1, 1, 1, 3, 1, 0   ],   [ 0, 0, 1, 1, 0, 0, 0, 0, 0, 1, 1, 1, 1, 0, 0, 0, 0, 0   ],   [ 1, 0, 1, 1, 0, 1, 0, 0, 1, 0, 1, 0, 0, 1, 1, 0, 1, 0   ],   [ 1, 1, 0, 1, 1, 1, 1, 0, 0, 1, 1, 0, 1, 1, 0, 0, 0, 0   ],   [ 1, 3, 0, 0, 1, 1, 0, 1, 0, 3, 0, 0, 0, 0, 0, 0, 0, 0   ],   [ 0, 8, 3, 0, 0, 0, 1, 1, 3, 8, 1, 1, 0, 1, 0, 0, 1, 0   ],   [ 0, 8, 8, 3, 0, 1, 1, 3, 8, 8, 0, 0, 1, 1, 1, 0, 1, 0   ],   [ 0, 8, 3, 1, 1, 0, 3, 8, 8, 8, 0, 1, 0, 1, 1, 0, 0, 0   ],   [ 0, 8, 1, 0, 0, 1, 1, 3, 8, 8, 1, 1, 1, 1, 1, 0, 1, 0   ],   [ 1, 1, 1, 1, 1, 0, 1, 0, 8, 8, 0, 0, 0, 0, 0, 1, 0, 1   ] ]]]&gt;&lt;/results&gt;&lt;/xml&gt; </t>
  </si>
  <si>
    <t>https://github.com/fchollet/ARC-AGI/blob/master/data/evaluation/8b28cd80.json</t>
  </si>
  <si>
    <t>https://github.com/fchollet/ARC-AGI/blob/master/data/evaluation/8ba14f53.json</t>
  </si>
  <si>
    <t xml:space="preserve">&lt;xml&gt;&lt;summary&gt;&lt;![CDATA[Sucess]]&gt;&lt;/summary&gt;&lt;expected&gt;&lt;![CDATA[[   [ 4, 4, 4   ],   [ 4, 0, 0   ],   [ 7, 0, 0   ] ]]]&gt;&lt;/expected&gt;&lt;results&gt;&lt;![CDATA[[   [ 4, 4, 4   ],   [ 4, 0, 0   ],   [ 7, 0, 0   ] ]]]&gt;&lt;/results&gt;&lt;/xml&gt; </t>
  </si>
  <si>
    <t>https://github.com/fchollet/ARC-AGI/blob/master/data/evaluation/8cb8642d.json</t>
  </si>
  <si>
    <t>https://github.com/fchollet/ARC-AGI/blob/master/data/evaluation/8dae5dfc.json</t>
  </si>
  <si>
    <t xml:space="preserve">&lt;xml&gt;&lt;summary&gt;&lt;![CDATA[Sucess]]&gt;&lt;/summary&gt;&lt;expected&gt;&lt;![CDATA[[   [ 0, 0, 0, 0, 0, 0, 0, 0, 0, 0, 0, 0, 0, 0, 0, 0, 0, 0, 0, 0, 0, 0, 0, 0   ],   [ 0, 3, 3, 3, 3, 3, 3, 0, 0, 0, 0, 0, 0, 0, 0, 0, 0, 0, 0, 0, 0, 0, 0, 0   ],   [ 0, 3, 1, 0, 0, 1, 3, 0, 0, 0, 0, 0, 0, 0, 8, 8, 8, 8, 8, 8, 8, 8, 8, 0   ],   [ 0, 3, 0, 1, 1, 0, 3, 0, 0, 0, 0, 0, 0, 0, 8, 6, 0, 0, 0, 0, 0, 6, 8, 0   ],   [ 0, 3, 0, 1, 1, 0, 3, 0, 0, 0, 0, 0, 0, 0, 8, 0, 6, 0, 0, 0, 6, 0, 8, 0   ],   [ 0, 3, 1, 0, 0, 1, 3, 0, 0, 0, 0, 0, 0, 0, 8, 0, 0, 6, 0, 6, 0, 0, 8, 0   ],   [ 0, 3, 3, 3, 3, 3, 3, 0, 0, 0, 0, 0, 0, 0, 8, 0, 0, 0, 6, 0, 0, 0, 8, 0   ],   [ 0, 0, 0, 0, 0, 0, 0, 0, 0, 0, 0, 0, 0, 0, 8, 0, 0, 0, 6, 0, 0, 0, 8, 0   ],   [ 0, 0, 0, 2, 2, 2, 2, 2, 2, 2, 2, 2, 2, 0, 8, 0, 0, 0, 6, 0, 0, 0, 8, 0   ],   [ 0, 0, 0, 2, 4, 0, 0, 0, 0, 0, 0, 4, 2, 0, 8, 0, 0, 0, 6, 0, 0, 0, 8, 0   ],   [ 0, 0, 0, 2, 0, 4, 0, 0, 0, 0, 4, 0, 2, 0, 8, 0, 0, 0, 6, 0, 0, 0, 8, 0   ],   [ 0, 0, 0, 2, 0, 0, 4, 0, 0, 4, 0, 0, 2, 0, 8, 0, 0, 6, 0, 6, 0, 0, 8, 0   ],   [ 0, 0, 0, 2, 0, 0, 0, 4, 4, 0, 0, 0, 2, 0, 8, 0, 6, 0, 0, 0, 6, 0, 8, 0   ],   [ 0, 0, 0, 2, 0, 0, 0, 4, 4, 0, 0, 0, 2, 0, 8, 6, 0, 0, 0, 0, 0, 6, 8, 0   ],   [ 0, 0, 0, 2, 0, 0, 4, 0, 0, 4, 0, 0, 2, 0, 8, 8, 8, 8, 8, 8, 8, 8, 8, 0   ],   [ 0, 0, 0, 2, 0, 4, 0, 0, 0, 0, 4, 0, 2, 0, 0, 0, 0, 0, 0, 0, 0, 0, 0, 0   ],   [ 0, 0, 0, 2, 4, 0, 0, 0, 0, 0, 0, 4, 2, 0, 0, 0, 0, 0, 0, 0, 0, 0, 0, 0   ],   [ 0, 0, 0, 2, 2, 2, 2, 2, 2, 2, 2, 2, 2, 0, 0, 0, 0, 0, 0, 0, 0, 0, 0, 0   ],   [ 0, 0, 0, 0, 0, 0, 0, 0, 0, 0, 0, 0, 0, 0, 0, 0, 0, 0, 0, 0, 0, 0, 0, 0   ] ]]]&gt;&lt;/expected&gt;&lt;results&gt;&lt;![CDATA[[   [ 0, 0, 0, 0, 0, 0, 0, 0, 0, 0, 0, 0, 0, 0, 0, 0, 0, 0, 0, 0, 0, 0, 0, 0   ],   [ 0, 3, 3, 3, 3, 3, 3, 0, 0, 0, 0, 0, 0, 0, 0, 0, 0, 0, 0, 0, 0, 0, 0, 0   ],   [ 0, 3, 1, 0, 0, 1, 3, 0, 0, 0, 0, 0, 0, 0, 8, 8, 8, 8, 8, 8, 8, 8, 8, 0   ],   [ 0, 3, 0, 1, 1, 0, 3, 0, 0, 0, 0, 0, 0, 0, 8, 6, 0, 0, 0, 0, 0, 6, 8, 0   ],   [ 0, 3, 0, 1, 1, 0, 3, 0, 0, 0, 0, 0, 0, 0, 8, 0, 6, 0, 0, 0, 6, 0, 8, 0   ],   [ 0, 3, 1, 0, 0, 1, 3, 0, 0, 0, 0, 0, 0, 0, 8, 0, 0, 6, 0, 6, 0, 0, 8, 0   ],   [ 0, 3, 3, 3, 3, 3, 3, 0, 0, 0, 0, 0, 0, 0, 8, 0, 0, 0, 6, 0, 0, 0, 8, 0   ],   [ 0, 0, 0, 0, 0, 0, 0, 0, 0, 0, 0, 0, 0, 0, 8, 0, 0, 0, 6, 0, 0, 0, 8, 0   ],   [ 0, 0, 0, 2, 2, 2, 2, 2, 2, 2, 2, 2, 2, 0, 8, 0, 0, 0, 6, 0, 0, 0, 8, 0   ],   [ 0, 0, 0, 2, 4, 0, 0, 0, 0, 0, 0, 4, 2, 0, 8, 0, 0, 0, 6, 0, 0, 0, 8, 0   ],   [ 0, 0, 0, 2, 0, 4, 0, 0, 0, 0, 4, 0, 2, 0, 8, 0, 0, 0, 6, 0, 0, 0, 8, 0   ],   [ 0, 0, 0, 2, 0, 0, 4, 0, 0, 4, 0, 0, 2, 0, 8, 0, 0, 6, 0, 6, 0, 0, 8, 0   ],   [ 0, 0, 0, 2, 0, 0, 0, 4, 4, 0, 0, 0, 2, 0, 8, 0, 6, 0, 0, 0, 6, 0, 8, 0   ],   [ 0, 0, 0, 2, 0, 0, 0, 4, 4, 0, 0, 0, 2, 0, 8, 6, 0, 0, 0, 0, 0, 6, 8, 0   ],   [ 0, 0, 0, 2, 0, 0, 4, 0, 0, 4, 0, 0, 2, 0, 8, 8, 8, 8, 8, 8, 8, 8, 8, 0   ],   [ 0, 0, 0, 2, 0, 4, 0, 0, 0, 0, 4, 0, 2, 0, 0, 0, 0, 0, 0, 0, 0, 0, 0, 0   ],   [ 0, 0, 0, 2, 4, 0, 0, 0, 0, 0, 0, 4, 2, 0, 0, 0, 0, 0, 0, 0, 0, 0, 0, 0   ],   [ 0, 0, 0, 2, 2, 2, 2, 2, 2, 2, 2, 2, 2, 0, 0, 0, 0, 0, 0, 0, 0, 0, 0, 0   ],   [ 0, 0, 0, 0, 0, 0, 0, 0, 0, 0, 0, 0, 0, 0, 0, 0, 0, 0, 0, 0, 0, 0, 0, 0   ] ]]]&gt;&lt;/results&gt;&lt;/xml&gt; </t>
  </si>
  <si>
    <t xml:space="preserve">&lt;xml&gt;&lt;summary&gt;&lt;![CDATA[Sucess]]&gt;&lt;/summary&gt;&lt;expected&gt;&lt;![CDATA[[   [ 0, 0, 0, 0, 0, 0, 0, 0, 0, 0, 0, 0, 0, 0, 0, 0, 0, 0, 0   ],   [ 0, 4, 4, 4, 4, 4, 4, 4, 4, 4, 4, 0, 0, 0, 0, 0, 0, 0, 0   ],   [ 0, 4, 4, 4, 4, 4, 4, 4, 4, 4, 4, 0, 0, 0, 0, 0, 0, 0, 0   ],   [ 0, 4, 4, 1, 1, 1, 1, 1, 1, 4, 4, 0, 0, 0, 0, 0, 0, 0, 0   ],   [ 0, 4, 4, 1, 6, 6, 6, 6, 1, 4, 4, 0, 0, 8, 8, 8, 8, 8, 8   ],   [ 0, 4, 4, 1, 6, 3, 3, 6, 1, 4, 4, 0, 0, 8, 4, 4, 4, 4, 8   ],   [ 0, 4, 4, 1, 6, 6, 6, 6, 1, 4, 4, 0, 0, 8, 4, 5, 5, 4, 8   ],   [ 0, 4, 4, 1, 1, 1, 1, 1, 1, 4, 4, 0, 0, 8, 4, 5, 5, 4, 8   ],   [ 0, 4, 4, 4, 4, 4, 4, 4, 4, 4, 4, 0, 0, 8, 4, 4, 4, 4, 8   ],   [ 0, 4, 4, 4, 4, 4, 4, 4, 4, 4, 4, 0, 0, 8, 8, 8, 8, 8, 8   ],   [ 0, 0, 0, 0, 0, 0, 0, 0, 0, 0, 0, 0, 0, 0, 0, 0, 0, 0, 0   ],   [ 0, 0, 0, 3, 3, 3, 3, 3, 3, 3, 3, 3, 3, 3, 3, 3, 0, 0, 0   ],   [ 0, 0, 0, 3, 4, 4, 4, 4, 4, 4, 4, 4, 4, 4, 4, 3, 0, 0, 0   ],   [ 0, 0, 0, 3, 4, 2, 2, 2, 2, 2, 2, 2, 2, 2, 4, 3, 0, 0, 0   ],   [ 0, 0, 0, 3, 4, 2, 8, 8, 8, 8, 8, 8, 8, 2, 4, 3, 0, 0, 0   ],   [ 0, 0, 0, 3, 4, 2, 8, 6, 6, 6, 6, 6, 8, 2, 4, 3, 0, 0, 0   ],   [ 0, 0, 0, 3, 4, 2, 8, 8, 8, 8, 8, 8, 8, 2, 4, 3, 0, 0, 0   ],   [ 0, 0, 0, 3, 4, 2, 2, 2, 2, 2, 2, 2, 2, 2, 4, 3, 0, 0, 0   ],   [ 0, 0, 0, 3, 4, 4, 4, 4, 4, 4, 4, 4, 4, 4, 4, 3, 0, 0, 0   ],   [ 0, 0, 0, 3, 3, 3, 3, 3, 3, 3, 3, 3, 3, 3, 3, 3, 0, 0, 0   ] ]]]&gt;&lt;/expected&gt;&lt;results&gt;&lt;![CDATA[[   [ 0, 0, 0, 0, 0, 0, 0, 0, 0, 0, 0, 0, 0, 0, 0, 0, 0, 0, 0   ],   [ 0, 4, 4, 4, 4, 4, 4, 4, 4, 4, 4, 0, 0, 0, 0, 0, 0, 0, 0   ],   [ 0, 4, 4, 4, 4, 4, 4, 4, 4, 4, 4, 0, 0, 0, 0, 0, 0, 0, 0   ],   [ 0, 4, 4, 1, 1, 1, 1, 1, 1, 4, 4, 0, 0, 0, 0, 0, 0, 0, 0   ],   [ 0, 4, 4, 1, 6, 6, 6, 6, 1, 4, 4, 0, 0, 8, 8, 8, 8, 8, 8   ],   [ 0, 4, 4, 1, 6, 3, 3, 6, 1, 4, 4, 0, 0, 8, 4, 4, 4, 4, 8   ],   [ 0, 4, 4, 1, 6, 6, 6, 6, 1, 4, 4, 0, 0, 8, 4, 5, 5, 4, 8   ],   [ 0, 4, 4, 1, 1, 1, 1, 1, 1, 4, 4, 0, 0, 8, 4, 5, 5, 4, 8   ],   [ 0, 4, 4, 4, 4, 4, 4, 4, 4, 4, 4, 0, 0, 8, 4, 4, 4, 4, 8   ],   [ 0, 4, 4, 4, 4, 4, 4, 4, 4, 4, 4, 0, 0, 8, 8, 8, 8, 8, 8   ],   [ 0, 0, 0, 0, 0, 0, 0, 0, 0, 0, 0, 0, 0, 0, 0, 0, 0, 0, 0   ],   [ 0, 0, 0, 3, 3, 3, 3, 3, 3, 3, 3, 3, 3, 3, 3, 3, 0, 0, 0   ],   [ 0, 0, 0, 3, 4, 4, 4, 4, 4, 4, 4, 4, 4, 4, 4, 3, 0, 0, 0   ],   [ 0, 0, 0, 3, 4, 2, 2, 2, 2, 2, 2, 2, 2, 2, 4, 3, 0, 0, 0   ],   [ 0, 0, 0, 3, 4, 2, 8, 8, 8, 8, 8, 8, 8, 2, 4, 3, 0, 0, 0   ],   [ 0, 0, 0, 3, 4, 2, 8, 6, 6, 6, 6, 6, 8, 2, 4, 3, 0, 0, 0   ],   [ 0, 0, 0, 3, 4, 2, 8, 8, 8, 8, 8, 8, 8, 2, 4, 3, 0, 0, 0   ],   [ 0, 0, 0, 3, 4, 2, 2, 2, 2, 2, 2, 2, 2, 2, 4, 3, 0, 0, 0   ],   [ 0, 0, 0, 3, 4, 4, 4, 4, 4, 4, 4, 4, 4, 4, 4, 3, 0, 0, 0   ],   [ 0, 0, 0, 3, 3, 3, 3, 3, 3, 3, 3, 3, 3, 3, 3, 3, 0, 0, 0   ] ]]]&gt;&lt;/results&gt;&lt;/xml&gt; </t>
  </si>
  <si>
    <t>https://github.com/fchollet/ARC-AGI/blob/master/data/evaluation/8e2edd66.json</t>
  </si>
  <si>
    <t xml:space="preserve">&lt;xml&gt;&lt;summary&gt;&lt;![CDATA[Sucess]]&gt;&lt;/summary&gt;&lt;expected&gt;&lt;![CDATA[[   [ 0, 0, 0, 0, 0, 0, 0, 0, 1   ],   [ 0, 0, 0, 0, 0, 0, 1, 0, 1   ],   [ 0, 0, 0, 0, 0, 0, 0, 1, 0   ],   [ 0, 0, 1, 0, 0, 0, 0, 0, 1   ],   [ 1, 0, 1, 0, 0, 0, 1, 0, 1   ],   [ 0, 1, 0, 0, 0, 0, 0, 1, 0   ],   [ 0, 0, 0, 0, 0, 1, 0, 0, 0   ],   [ 0, 0, 0, 1, 0, 1, 0, 0, 0   ],   [ 0, 0, 0, 0, 1, 0, 0, 0, 0   ] ]]]&gt;&lt;/expected&gt;&lt;results&gt;&lt;![CDATA[[   [ 0, 0, 0, 0, 0, 0, 0, 0, 1   ],   [ 0, 0, 0, 0, 0, 0, 1, 0, 1   ],   [ 0, 0, 0, 0, 0, 0, 0, 1, 0   ],   [ 0, 0, 1, 0, 0, 0, 0, 0, 1   ],   [ 1, 0, 1, 0, 0, 0, 1, 0, 1   ],   [ 0, 1, 0, 0, 0, 0, 0, 1, 0   ],   [ 0, 0, 0, 0, 0, 1, 0, 0, 0   ],   [ 0, 0, 0, 1, 0, 1, 0, 0, 0   ],   [ 0, 0, 0, 0, 1, 0, 0, 0, 0   ] ]]]&gt;&lt;/results&gt;&lt;/xml&gt; </t>
  </si>
  <si>
    <t>https://github.com/fchollet/ARC-AGI/blob/master/data/evaluation/8ee62060.json</t>
  </si>
  <si>
    <t xml:space="preserve">&lt;xml&gt;&lt;summary&gt;&lt;![CDATA[Sucess]]&gt;&lt;/summary&gt;&lt;expected&gt;&lt;![CDATA[[   [ 1, 8, 0, 0, 0, 0, 0, 0, 0, 0, 0, 0, 0, 0   ],   [ 8, 1, 0, 0, 0, 0, 0, 0, 0, 0, 0, 0, 0, 0   ],   [ 0, 0, 1, 8, 0, 0, 0, 0, 0, 0, 0, 0, 0, 0   ],   [ 0, 0, 8, 1, 0, 0, 0, 0, 0, 0, 0, 0, 0, 0   ],   [ 0, 0, 0, 0, 1, 8, 0, 0, 0, 0, 0, 0, 0, 0   ],   [ 0, 0, 0, 0, 8, 1, 0, 0, 0, 0, 0, 0, 0, 0   ],   [ 0, 0, 0, 0, 0, 0, 1, 8, 0, 0, 0, 0, 0, 0   ],   [ 0, 0, 0, 0, 0, 0, 8, 1, 0, 0, 0, 0, 0, 0   ],   [ 0, 0, 0, 0, 0, 0, 0, 0, 1, 8, 0, 0, 0, 0   ],   [ 0, 0, 0, 0, 0, 0, 0, 0, 8, 1, 0, 0, 0, 0   ],   [ 0, 0, 0, 0, 0, 0, 0, 0, 0, 0, 1, 8, 0, 0   ],   [ 0, 0, 0, 0, 0, 0, 0, 0, 0, 0, 8, 1, 0, 0   ],   [ 0, 0, 0, 0, 0, 0, 0, 0, 0, 0, 0, 0, 1, 8   ],   [ 0, 0, 0, 0, 0, 0, 0, 0, 0, 0, 0, 0, 8, 1   ] ]]]&gt;&lt;/expected&gt;&lt;results&gt;&lt;![CDATA[[   [ 1, 8, 0, 0, 0, 0, 0, 0, 0, 0, 0, 0, 0, 0   ],   [ 8, 1, 0, 0, 0, 0, 0, 0, 0, 0, 0, 0, 0, 0   ],   [ 0, 0, 1, 8, 0, 0, 0, 0, 0, 0, 0, 0, 0, 0   ],   [ 0, 0, 8, 1, 0, 0, 0, 0, 0, 0, 0, 0, 0, 0   ],   [ 0, 0, 0, 0, 1, 8, 0, 0, 0, 0, 0, 0, 0, 0   ],   [ 0, 0, 0, 0, 8, 1, 0, 0, 0, 0, 0, 0, 0, 0   ],   [ 0, 0, 0, 0, 0, 0, 1, 8, 0, 0, 0, 0, 0, 0   ],   [ 0, 0, 0, 0, 0, 0, 8, 1, 0, 0, 0, 0, 0, 0   ],   [ 0, 0, 0, 0, 0, 0, 0, 0, 1, 8, 0, 0, 0, 0   ],   [ 0, 0, 0, 0, 0, 0, 0, 0, 8, 1, 0, 0, 0, 0   ],   [ 0, 0, 0, 0, 0, 0, 0, 0, 0, 0, 1, 8, 0, 0   ],   [ 0, 0, 0, 0, 0, 0, 0, 0, 0, 0, 8, 1, 0, 0   ],   [ 0, 0, 0, 0, 0, 0, 0, 0, 0, 0, 0, 0, 1, 8   ],   [ 0, 0, 0, 0, 0, 0, 0, 0, 0, 0, 0, 0, 8, 1   ] ]]]&gt;&lt;/results&gt;&lt;/xml&gt; </t>
  </si>
  <si>
    <t>https://github.com/fchollet/ARC-AGI/blob/master/data/evaluation/8fbca751.json</t>
  </si>
  <si>
    <t xml:space="preserve">&lt;xml&gt;&lt;summary&gt;&lt;![CDATA[Sucess]]&gt;&lt;/summary&gt;&lt;expected&gt;&lt;![CDATA[[   [ 0, 0, 0, 0, 0, 0, 0, 0, 2, 2, 8, 8   ],   [ 0, 0, 0, 0, 0, 0, 0, 0, 2, 8, 2, 2   ],   [ 0, 0, 0, 0, 0, 0, 0, 0, 8, 2, 2, 2   ],   [ 0, 0, 0, 0, 0, 0, 0, 0, 8, 8, 8, 8   ],   [ 8, 8, 2, 8, 8, 2, 2, 2, 0, 0, 0, 0   ],   [ 2, 8, 2, 8, 8, 2, 8, 8, 0, 0, 0, 0   ],   [ 2, 2, 8, 2, 8, 2, 2, 8, 0, 0, 0, 0   ],   [ 2, 2, 2, 8, 8, 2, 2, 8, 0, 0, 0, 0   ] ]]]&gt;&lt;/expected&gt;&lt;results&gt;&lt;![CDATA[[   [ 0, 0, 0, 0, 0, 0, 0, 0, 2, 2, 8, 8   ],   [ 0, 0, 0, 0, 0, 0, 0, 0, 2, 8, 2, 2   ],   [ 0, 0, 0, 0, 0, 0, 0, 0, 8, 2, 2, 2   ],   [ 0, 0, 0, 0, 0, 0, 0, 0, 8, 8, 8, 8   ],   [ 8, 8, 2, 8, 8, 2, 2, 2, 0, 0, 0, 0   ],   [ 2, 8, 2, 8, 8, 2, 8, 8, 0, 0, 0, 0   ],   [ 2, 2, 8, 2, 8, 2, 2, 8, 0, 0, 0, 0   ],   [ 2, 2, 2, 8, 8, 2, 2, 8, 0, 0, 0, 0   ] ]]]&gt;&lt;/results&gt;&lt;/xml&gt; </t>
  </si>
  <si>
    <t>https://github.com/fchollet/ARC-AGI/blob/master/data/evaluation/90347967.json</t>
  </si>
  <si>
    <t xml:space="preserve">&lt;xml&gt;&lt;summary&gt;&lt;![CDATA[Sucess]]&gt;&lt;/summary&gt;&lt;expected&gt;&lt;![CDATA[[   [ 0, 0, 0, 0, 0, 0, 0, 0, 0   ],   [ 0, 0, 0, 0, 0, 0, 0, 0, 0   ],   [ 0, 0, 0, 0, 0, 0, 0, 0, 1   ],   [ 0, 0, 0, 0, 0, 2, 2, 3, 0   ],   [ 0, 0, 0, 0, 0, 2, 3, 3, 0   ],   [ 0, 0, 0, 0, 5, 0, 0, 0, 8   ],   [ 0, 0, 0, 0, 0, 0, 0, 0, 0   ],   [ 0, 0, 0, 0, 0, 0, 0, 0, 0   ],   [ 0, 0, 0, 0, 0, 0, 0, 0, 0   ] ]]]&gt;&lt;/expected&gt;&lt;results&gt;&lt;![CDATA[[   [ 0, 0, 0, 0, 0, 0, 0, 0, 0   ],   [ 0, 0, 0, 0, 0, 0, 0, 0, 0   ],   [ 0, 0, 0, 0, 0, 0, 0, 0, 1   ],   [ 0, 0, 0, 0, 0, 2, 2, 3, 0   ],   [ 0, 0, 0, 0, 0, 2, 3, 3, 0   ],   [ 0, 0, 0, 0, 5, 0, 0, 0, 8   ],   [ 0, 0, 0, 0, 0, 0, 0, 0, 0   ],   [ 0, 0, 0, 0, 0, 0, 0, 0, 0   ],   [ 0, 0, 0, 0, 0, 0, 0, 0, 0   ] ]]]&gt;&lt;/results&gt;&lt;/xml&gt; </t>
  </si>
  <si>
    <t>https://github.com/fchollet/ARC-AGI/blob/master/data/evaluation/903d1b4a.json</t>
  </si>
  <si>
    <t xml:space="preserve">&lt;xml&gt;&lt;summary&gt;&lt;![CDATA[Sucess]]&gt;&lt;/summary&gt;&lt;expected&gt;&lt;![CDATA[[   [ 1, 8, 2, 8, 9, 7, 9, 7, 7, 9, 7, 9, 8, 2, 8, 1   ],   [ 8, 8, 1, 1, 7, 9, 1, 1, 1, 1, 9, 7, 1, 1, 8, 8   ],   [ 2, 1, 1, 2, 9, 1, 9, 9, 9, 9, 1, 9, 2, 1, 1, 2   ],   [ 8, 1, 2, 8, 7, 1, 9, 9, 9, 9, 1, 7, 8, 2, 1, 8   ],   [ 9, 7, 9, 7, 8, 6, 8, 6, 6, 8, 6, 8, 7, 9, 7, 9   ],   [ 7, 9, 1, 1, 6, 4, 6, 8, 8, 6, 4, 6, 1, 1, 9, 7   ],   [ 9, 1, 9, 9, 8, 6, 6, 6, 6, 6, 6, 8, 9, 9, 1, 9   ],   [ 7, 1, 9, 9, 6, 8, 6, 8, 8, 6, 8, 6, 9, 9, 1, 7   ],   [ 7, 1, 9, 9, 6, 8, 6, 8, 8, 6, 8, 6, 9, 9, 1, 7   ],   [ 9, 1, 9, 9, 8, 6, 6, 6, 6, 6, 6, 8, 9, 9, 1, 9   ],   [ 7, 9, 1, 1, 6, 4, 6, 8, 8, 6, 4, 6, 1, 1, 9, 7   ],   [ 9, 7, 9, 7, 8, 6, 8, 6, 6, 8, 6, 8, 7, 9, 7, 9   ],   [ 8, 1, 2, 8, 7, 1, 9, 9, 9, 9, 1, 7, 8, 2, 1, 8   ],   [ 2, 1, 1, 2, 9, 1, 9, 9, 9, 9, 1, 9, 2, 1, 1, 2   ],   [ 8, 8, 1, 1, 7, 9, 1, 1, 1, 1, 9, 7, 1, 1, 8, 8   ],   [ 1, 8, 2, 8, 9, 7, 9, 7, 7, 9, 7, 9, 8, 2, 8, 1   ] ]]]&gt;&lt;/expected&gt;&lt;results&gt;&lt;![CDATA[[   [ 1, 8, 2, 8, 9, 7, 9, 7, 7, 9, 7, 9, 8, 2, 8, 1   ],   [ 8, 8, 1, 1, 7, 9, 1, 1, 1, 1, 9, 7, 1, 1, 8, 8   ],   [ 2, 1, 1, 2, 9, 1, 9, 9, 9, 9, 1, 9, 2, 1, 1, 2   ],   [ 8, 1, 2, 8, 7, 1, 9, 9, 9, 9, 1, 7, 8, 2, 1, 8   ],   [ 9, 7, 9, 7, 8, 6, 8, 6, 6, 8, 6, 8, 7, 9, 7, 9   ],   [ 7, 9, 1, 1, 6, 4, 6, 8, 8, 6, 4, 6, 1, 1, 9, 7   ],   [ 9, 1, 9, 9, 8, 6, 6, 6, 6, 6, 6, 8, 9, 9, 1, 9   ],   [ 7, 1, 9, 9, 6, 8, 6, 8, 8, 6, 8, 6, 9, 9, 1, 7   ],   [ 7, 1, 9, 9, 6, 8, 6, 8, 8, 6, 8, 6, 9, 9, 1, 7   ],   [ 9, 1, 9, 9, 8, 6, 6, 6, 6, 6, 6, 8, 9, 9, 1, 9   ],   [ 7, 9, 1, 1, 6, 4, 6, 8, 8, 6, 4, 6, 1, 1, 9, 7   ],   [ 9, 7, 9, 7, 8, 6, 8, 6, 6, 8, 6, 8, 7, 9, 7, 9   ],   [ 8, 1, 2, 8, 7, 1, 9, 9, 9, 9, 1, 7, 8, 2, 1, 8   ],   [ 2, 1, 1, 2, 9, 1, 9, 9, 9, 9, 1, 9, 2, 1, 1, 2   ],   [ 8, 8, 1, 1, 7, 9, 1, 1, 1, 1, 9, 7, 1, 1, 8, 8   ],   [ 1, 8, 2, 8, 9, 7, 9, 7, 7, 9, 7, 9, 8, 2, 8, 1   ] ]]]&gt;&lt;/results&gt;&lt;/xml&gt; </t>
  </si>
  <si>
    <t>https://github.com/fchollet/ARC-AGI/blob/master/data/evaluation/9110e3c5.json</t>
  </si>
  <si>
    <t xml:space="preserve">&lt;xml&gt;&lt;summary&gt;&lt;![CDATA[Sucess]]&gt;&lt;/summary&gt;&lt;expected&gt;&lt;![CDATA[[   [ 0, 0, 8   ],   [ 8, 8, 0   ],   [ 0, 8, 0   ] ]]]&gt;&lt;/expected&gt;&lt;results&gt;&lt;![CDATA[[   [ 0, 0, 8   ],   [ 8, 8, 0   ],   [ 0, 8, 0   ] ]]]&gt;&lt;/results&gt;&lt;/xml&gt; </t>
  </si>
  <si>
    <t>https://github.com/fchollet/ARC-AGI/blob/master/data/evaluation/917bccba.json</t>
  </si>
  <si>
    <t xml:space="preserve">&lt;xml&gt;&lt;summary&gt;&lt;![CDATA[Sucess]]&gt;&lt;/summary&gt;&lt;expected&gt;&lt;![CDATA[[   [ 0, 0, 0, 0, 0, 0, 0, 0, 0, 6, 0, 0   ],   [ 0, 0, 0, 0, 0, 0, 0, 0, 0, 6, 0, 0   ],   [ 6, 6, 7, 7, 7, 7, 7, 7, 7, 7, 6, 6   ],   [ 0, 0, 7, 0, 0, 0, 0, 0, 0, 7, 0, 0   ],   [ 0, 0, 7, 0, 0, 0, 0, 0, 0, 7, 0, 0   ],   [ 0, 0, 7, 0, 0, 0, 0, 0, 0, 7, 0, 0   ],   [ 0, 0, 7, 0, 0, 0, 0, 0, 0, 7, 0, 0   ],   [ 0, 0, 7, 0, 0, 0, 0, 0, 0, 7, 0, 0   ],   [ 0, 0, 7, 0, 0, 0, 0, 0, 0, 7, 0, 0   ],   [ 0, 0, 7, 7, 7, 7, 7, 7, 7, 7, 0, 0   ],   [ 0, 0, 0, 0, 0, 0, 0, 0, 0, 6, 0, 0   ],   [ 0, 0, 0, 0, 0, 0, 0, 0, 0, 6, 0, 0   ] ]]]&gt;&lt;/expected&gt;&lt;results&gt;&lt;![CDATA[[   [ 0, 0, 0, 0, 0, 0, 0, 0, 0, 6, 0, 0   ],   [ 0, 0, 0, 0, 0, 0, 0, 0, 0, 6, 0, 0   ],   [ 6, 6, 7, 7, 7, 7, 7, 7, 7, 7, 6, 6   ],   [ 0, 0, 7, 0, 0, 0, 0, 0, 0, 7, 0, 0   ],   [ 0, 0, 7, 0, 0, 0, 0, 0, 0, 7, 0, 0   ],   [ 0, 0, 7, 0, 0, 0, 0, 0, 0, 7, 0, 0   ],   [ 0, 0, 7, 0, 0, 0, 0, 0, 0, 7, 0, 0   ],   [ 0, 0, 7, 0, 0, 0, 0, 0, 0, 7, 0, 0   ],   [ 0, 0, 7, 0, 0, 0, 0, 0, 0, 7, 0, 0   ],   [ 0, 0, 7, 7, 7, 7, 7, 7, 7, 7, 0, 0   ],   [ 0, 0, 0, 0, 0, 0, 0, 0, 0, 6, 0, 0   ],   [ 0, 0, 0, 0, 0, 0, 0, 0, 0, 6, 0, 0   ] ]]]&gt;&lt;/results&gt;&lt;/xml&gt; </t>
  </si>
  <si>
    <t>https://github.com/fchollet/ARC-AGI/blob/master/data/evaluation/929ab4e9.json</t>
  </si>
  <si>
    <t xml:space="preserve">&lt;xml&gt;&lt;summary&gt;&lt;![CDATA[Sucess]]&gt;&lt;/summary&gt;&lt;expected&gt;&lt;![CDATA[[   [ 5, 8, 8, 6, 6, 1, 3, 6, 9, 6, 4, 4, 4, 4, 6, 9, 6, 3, 1, 6, 6, 8, 8, 5   ],   [ 8, 1, 5, 8, 5, 5, 6, 6, 6, 3, 3, 6, 6, 3, 3, 6, 6, 6, 5, 5, 8, 5, 1, 8   ],   [ 8, 5, 6, 5, 8, 5, 9, 6, 9, 5, 4, 4, 4, 4, 5, 9, 6, 9, 5, 8, 5, 6, 5, 8   ],   [ 6, 8, 5, 1, 6, 8, 6, 3, 5, 9, 5, 4, 4, 5, 9, 5, 3, 6, 8, 6, 1, 5, 8, 6   ],   [ 6, 5, 8, 6, 3, 1, 4, 3, 4, 5, 5, 6, 6, 5, 5, 4, 3, 4, 1, 3, 6, 8, 5, 6   ],   [ 1, 5, 5, 8, 1, 6, 4, 6, 4, 4, 6, 3, 3, 6, 4, 4, 6, 4, 6, 1, 8, 5, 5, 1   ],   [ 3, 6, 9, 6, 4, 4, 8, 5, 8, 3, 5, 6, 6, 5, 3, 8, 5, 8, 4, 4, 6, 9, 6, 3   ],   [ 6, 6, 6, 3, 3, 6, 5, 5, 5, 8, 1, 5, 5, 1, 8, 5, 5, 5, 6, 3, 3, 6, 6, 6   ],   [ 9, 6, 9, 5, 4, 4, 8, 5, 5, 8, 5, 6, 6, 5, 8, 5, 5, 8, 4, 4, 5, 9, 6, 9   ],   [ 6, 3, 5, 9, 5, 4, 3, 8, 8, 1, 3, 1, 1, 3, 1, 8, 8, 3, 4, 5, 9, 5, 3, 6   ],   [ 4, 3, 4, 5, 5, 6, 5, 1, 5, 3, 1, 8, 8, 1, 3, 5, 1, 5, 6, 5, 5, 4, 3, 4   ],   [ 4, 6, 4, 4, 6, 3, 6, 5, 6, 1, 8, 8, 8, 8, 1, 6, 5, 6, 3, 6, 4, 4, 6, 4   ],   [ 4, 6, 4, 4, 6, 3, 6, 5, 6, 1, 8, 8, 8, 8, 1, 6, 5, 6, 3, 6, 4, 4, 6, 4   ],   [ 4, 3, 4, 5, 5, 6, 5, 1, 5, 3, 1, 8, 8, 1, 3, 5, 1, 5, 6, 5, 5, 4, 3, 4   ],   [ 6, 3, 5, 9, 5, 4, 3, 8, 8, 1, 3, 1, 1, 3, 1, 8, 8, 3, 4, 5, 9, 5, 3, 6   ],   [ 9, 6, 9, 5, 4, 4, 8, 5, 5, 8, 5, 6, 6, 5, 8, 5, 5, 8, 4, 4, 5, 9, 6, 9   ],   [ 6, 6, 6, 3, 3, 6, 5, 5, 5, 8, 1, 5, 5, 1, 8, 5, 5, 5, 6, 3, 3, 6, 6, 6   ],   [ 3, 6, 9, 6, 4, 4, 8, 5, 8, 3, 5, 6, 6, 5, 3, 8, 5, 8, 4, 4, 6, 9, 6, 3   ],   [ 1, 5, 5, 8, 1, 6, 4, 6, 4, 4, 6, 3, 3, 6, 4, 4, 6, 4, 6, 1, 8, 5, 5, 1   ],   [ 6, 5, 8, 6, 3, 1, 4, 3, 4, 5, 5, 6, 6, 5, 5, 4, 3, 4, 1, 3, 6, 8, 5, 6   ],   [ 6, 8, 5, 1, 6, 8, 6, 3, 5, 9, 5, 4, 4, 5, 9, 5, 3, 6, 8, 6, 1, 5, 8, 6   ],   [ 8, 5, 6, 5, 8, 5, 9, 6, 9, 5, 4, 4, 4, 4, 5, 9, 6, 9, 5, 8, 5, 6, 5, 8   ],   [ 8, 1, 5, 8, 5, 5, 6, 6, 6, 3, 3, 6, 6, 3, 3, 6, 6, 6, 5, 5, 8, 5, 1, 8   ],   [ 5, 8, 8, 6, 6, 1, 3, 6, 9, 6, 4, 4, 4, 4, 6, 9, 6, 3, 1, 6, 6, 8, 8, 5   ] ]]]&gt;&lt;/expected&gt;&lt;results&gt;&lt;![CDATA[[   [ 5, 8, 8, 6, 6, 1, 3, 6, 9, 6, 4, 4, 4, 4, 6, 9, 6, 3, 1, 6, 6, 8, 8, 5   ],   [ 8, 1, 5, 8, 5, 5, 6, 6, 6, 3, 3, 6, 6, 3, 3, 6, 6, 6, 5, 5, 8, 5, 1, 8   ],   [ 8, 5, 6, 5, 8, 5, 9, 6, 9, 5, 4, 4, 4, 4, 5, 9, 6, 9, 5, 8, 5, 6, 5, 8   ],   [ 6, 8, 5, 1, 6, 8, 6, 3, 5, 9, 5, 4, 4, 5, 9, 5, 3, 6, 8, 6, 1, 5, 8, 6   ],   [ 6, 5, 8, 6, 3, 1, 4, 3, 4, 5, 5, 6, 6, 5, 5, 4, 3, 4, 1, 3, 6, 8, 5, 6   ],   [ 1, 5, 5, 8, 1, 6, 4, 6, 4, 4, 6, 3, 3, 6, 4, 4, 6, 4, 6, 1, 8, 5, 5, 1   ],   [ 3, 6, 9, 6, 4, 4, 8, 5, 8, 3, 5, 6, 6, 5, 3, 8, 5, 8, 4, 4, 6, 9, 6, 3   ],   [ 6, 6, 6, 3, 3, 6, 5, 5, 5, 8, 1, 5, 5, 1, 8, 5, 5, 5, 6, 3, 3, 6, 6, 6   ],   [ 9, 6, 9, 5, 4, 4, 8, 5, 5, 8, 5, 6, 6, 5, 8, 5, 5, 8, 4, 4, 5, 9, 6, 9   ],   [ 6, 3, 5, 9, 5, 4, 3, 8, 8, 1, 3, 1, 1, 3, 1, 8, 8, 3, 4, 5, 9, 5, 3, 6   ],   [ 4, 3, 4, 5, 5, 6, 5, 1, 5, 3, 1, 8, 8, 1, 3, 5, 1, 5, 6, 5, 5, 4, 3, 4   ],   [ 4, 6, 4, 4, 6, 3, 6, 5, 6, 1, 8, 8, 8, 8, 1, 6, 5, 6, 3, 6, 4, 4, 6, 4   ],   [ 4, 6, 4, 4, 6, 3, 6, 5, 6, 1, 8, 8, 8, 8, 1, 6, 5, 6, 3, 6, 4, 4, 6, 4   ],   [ 4, 3, 4, 5, 5, 6, 5, 1, 5, 3, 1, 8, 8, 1, 3, 5, 1, 5, 6, 5, 5, 4, 3, 4   ],   [ 6, 3, 5, 9, 5, 4, 3, 8, 8, 1, 3, 1, 1, 3, 1, 8, 8, 3, 4, 5, 9, 5, 3, 6   ],   [ 9, 6, 9, 5, 4, 4, 8, 5, 5, 8, 5, 6, 6, 5, 8, 5, 5, 8, 4, 4, 5, 9, 6, 9   ],   [ 6, 6, 6, 3, 3, 6, 5, 5, 5, 8, 1, 5, 5, 1, 8, 5, 5, 5, 6, 3, 3, 6, 6, 6   ],   [ 3, 6, 9, 6, 4, 4, 8, 5, 8, 3, 5, 6, 6, 5, 3, 8, 5, 8, 4, 4, 6, 9, 6, 3   ],   [ 1, 5, 5, 8, 1, 6, 4, 6, 4, 4, 6, 3, 3, 6, 4, 4, 6, 4, 6, 1, 8, 5, 5, 1   ],   [ 6, 5, 8, 6, 3, 1, 4, 3, 4, 5, 5, 6, 6, 5, 5, 4, 3, 4, 1, 3, 6, 8, 5, 6   ],   [ 6, 8, 5, 1, 6, 8, 6, 3, 5, 9, 5, 4, 4, 5, 9, 5, 3, 6, 8, 6, 1, 5, 8, 6   ],   [ 8, 5, 6, 5, 8, 5, 9, 6, 9, 5, 4, 4, 4, 4, 5, 9, 6, 9, 5, 8, 5, 6, 5, 8   ],   [ 8, 1, 5, 8, 5, 5, 6, 6, 6, 3, 3, 6, 6, 3, 3, 6, 6, 6, 5, 5, 8, 5, 1, 8   ],   [ 5, 8, 8, 6, 6, 1, 3, 6, 9, 6, 4, 4, 4, 4, 6, 9, 6, 3, 1, 6, 6, 8, 8, 5   ] ]]]&gt;&lt;/results&gt;&lt;/xml&gt; </t>
  </si>
  <si>
    <t>https://github.com/fchollet/ARC-AGI/blob/master/data/evaluation/92e50de0.json</t>
  </si>
  <si>
    <t>https://github.com/fchollet/ARC-AGI/blob/master/data/evaluation/9356391f.json</t>
  </si>
  <si>
    <t xml:space="preserve">&lt;xml&gt;&lt;summary&gt;&lt;![CDATA[Sucess]]&gt;&lt;/summary&gt;&lt;expected&gt;&lt;![CDATA[[   [ 3, 2, 0, 8, 1, 0, 0, 0, 0, 0, 0, 0, 0, 0, 0, 0   ],   [ 5, 5, 5, 5, 5, 5, 5, 5, 5, 5, 5, 5, 5, 5, 5, 5   ],   [ 0, 0, 0, 0, 0, 0, 0, 0, 0, 0, 0, 0, 0, 0, 0, 0   ],   [ 0, 0, 0, 0, 0, 0, 0, 0, 0, 0, 0, 0, 0, 0, 0, 0   ],   [ 0, 0, 0, 0, 0, 0, 0, 0, 0, 0, 0, 0, 0, 0, 0, 0   ],   [ 0, 0, 0, 0, 0, 0, 0, 0, 0, 0, 0, 0, 0, 0, 0, 0   ],   [ 0, 0, 0, 0, 0, 0, 1, 1, 1, 1, 1, 1, 1, 1, 1, 0   ],   [ 0, 0, 0, 0, 0, 0, 1, 8, 8, 8, 8, 8, 8, 8, 1, 0   ],   [ 0, 0, 0, 0, 0, 0, 1, 8, 0, 0, 0, 0, 0, 8, 1, 0   ],   [ 0, 0, 0, 0, 0, 0, 1, 8, 0, 2, 2, 2, 0, 8, 1, 0   ],   [ 0, 0, 0, 0, 0, 0, 1, 8, 0, 2, 3, 2, 0, 8, 1, 0   ],   [ 0, 0, 0, 0, 0, 0, 1, 8, 0, 2, 2, 2, 0, 8, 1, 0   ],   [ 0, 0, 0, 0, 0, 0, 1, 8, 0, 0, 0, 0, 0, 8, 1, 0   ],   [ 0, 0, 0, 0, 0, 0, 1, 8, 8, 8, 8, 8, 8, 8, 1, 0   ],   [ 0, 0, 0, 0, 0, 0, 1, 1, 1, 1, 1, 1, 1, 1, 1, 0   ],   [ 0, 0, 0, 0, 0, 0, 0, 0, 0, 0, 0, 0, 0, 0, 0, 0   ] ]]]&gt;&lt;/expected&gt;&lt;results&gt;&lt;![CDATA[[   [ 3, 2, 0, 8, 1, 0, 0, 0, 0, 0, 0, 0, 0, 0, 0, 0   ],   [ 5, 5, 5, 5, 5, 5, 5, 5, 5, 5, 5, 5, 5, 5, 5, 5   ],   [ 0, 0, 0, 0, 0, 0, 0, 0, 0, 0, 0, 0, 0, 0, 0, 0   ],   [ 0, 0, 0, 0, 0, 0, 0, 0, 0, 0, 0, 0, 0, 0, 0, 0   ],   [ 0, 0, 0, 0, 0, 0, 0, 0, 0, 0, 0, 0, 0, 0, 0, 0   ],   [ 0, 0, 0, 0, 0, 0, 0, 0, 0, 0, 0, 0, 0, 0, 0, 0   ],   [ 0, 0, 0, 0, 0, 0, 1, 1, 1, 1, 1, 1, 1, 1, 1, 0   ],   [ 0, 0, 0, 0, 0, 0, 1, 8, 8, 8, 8, 8, 8, 8, 1, 0   ],   [ 0, 0, 0, 0, 0, 0, 1, 8, 0, 0, 0, 0, 0, 8, 1, 0   ],   [ 0, 0, 0, 0, 0, 0, 1, 8, 0, 2, 2, 2, 0, 8, 1, 0   ],   [ 0, 0, 0, 0, 0, 0, 1, 8, 0, 2, 3, 2, 0, 8, 1, 0   ],   [ 0, 0, 0, 0, 0, 0, 1, 8, 0, 2, 2, 2, 0, 8, 1, 0   ],   [ 0, 0, 0, 0, 0, 0, 1, 8, 0, 0, 0, 0, 0, 8, 1, 0   ],   [ 0, 0, 0, 0, 0, 0, 1, 8, 8, 8, 8, 8, 8, 8, 1, 0   ],   [ 0, 0, 0, 0, 0, 0, 1, 1, 1, 1, 1, 1, 1, 1, 1, 0   ],   [ 0, 0, 0, 0, 0, 0, 0, 0, 0, 0, 0, 0, 0, 0, 0, 0   ] ]]]&gt;&lt;/results&gt;&lt;/xml&gt; </t>
  </si>
  <si>
    <t>https://github.com/fchollet/ARC-AGI/blob/master/data/evaluation/93b4f4b3.json</t>
  </si>
  <si>
    <t xml:space="preserve">&lt;xml&gt;&lt;summary&gt;&lt;![CDATA[Sucess]]&gt;&lt;/summary&gt;&lt;expected&gt;&lt;![CDATA[[   [ 8, 8, 8, 8, 8   ],   [ 8, 3, 3, 3, 8   ],   [ 8, 8, 3, 8, 8   ],   [ 8, 3, 3, 3, 8   ],   [ 8, 8, 8, 8, 8   ],   [ 8, 2, 2, 2, 8   ],   [ 8, 8, 8, 2, 8   ],   [ 8, 8, 8, 2, 8   ],   [ 8, 8, 8, 8, 8   ],   [ 8, 4, 8, 4, 8   ],   [ 8, 4, 8, 4, 8   ],   [ 8, 4, 4, 4, 8   ],   [ 8, 8, 8, 8, 8   ],   [ 8, 8, 7, 7, 8   ],   [ 8, 7, 7, 7, 8   ],   [ 8, 7, 7, 8, 8   ],   [ 8, 8, 8, 8, 8   ] ]]]&gt;&lt;/expected&gt;&lt;results&gt;&lt;![CDATA[[   [ 8, 8, 8, 8, 8   ],   [ 8, 3, 3, 3, 8   ],   [ 8, 8, 3, 8, 8   ],   [ 8, 3, 3, 3, 8   ],   [ 8, 8, 8, 8, 8   ],   [ 8, 2, 2, 2, 8   ],   [ 8, 8, 8, 2, 8   ],   [ 8, 8, 8, 2, 8   ],   [ 8, 8, 8, 8, 8   ],   [ 8, 4, 8, 4, 8   ],   [ 8, 4, 8, 4, 8   ],   [ 8, 4, 4, 4, 8   ],   [ 8, 8, 8, 8, 8   ],   [ 8, 8, 7, 7, 8   ],   [ 8, 7, 7, 7, 8   ],   [ 8, 7, 7, 8, 8   ],   [ 8, 8, 8, 8, 8   ] ]]]&gt;&lt;/results&gt;&lt;/xml&gt; </t>
  </si>
  <si>
    <t>https://github.com/fchollet/ARC-AGI/blob/master/data/evaluation/93c31fbe.json</t>
  </si>
  <si>
    <t>https://github.com/fchollet/ARC-AGI/blob/master/data/evaluation/94133066.json</t>
  </si>
  <si>
    <t xml:space="preserve">&lt;xml&gt;&lt;summary&gt;&lt;![CDATA[Sucess]]&gt;&lt;/summary&gt;&lt;expected&gt;&lt;![CDATA[[   [ 0, 0, 0, 0, 0, 0, 0, 0, 0, 0, 0, 0, 0, 0, 0, 0, 0, 0, 0, 0, 0, 0, 0, 0, 0, 0, 0, 0   ],   [ 0, 0, 4, 4, 0, 0, 4, 4, 0, 0, 0, 0, 0, 0, 0, 0, 0, 0, 0, 0, 0, 0, 0, 0, 0, 0, 0, 0   ],   [ 0, 0, 4, 0, 1, 0, 0, 4, 0, 0, 0, 0, 0, 0, 0, 0, 0, 0, 0, 0, 0, 0, 0, 0, 0, 0, 0, 0   ],   [ 0, 0, 0, 0, 1, 1, 0, 0, 0, 0, 0, 0, 4, 4, 0, 0, 0, 0, 4, 4, 0, 0, 0, 0, 0, 0, 0, 0   ],   [ 0, 0, 0, 1, 0, 0, 0, 0, 0, 0, 0, 0, 4, 0, 1, 0, 0, 1, 0, 4, 0, 0, 0, 0, 0, 0, 0, 0   ],   [ 0, 0, 0, 0, 0, 0, 0, 0, 0, 0, 0, 0, 0, 1, 0, 0, 0, 0, 1, 0, 0, 0, 0, 0, 0, 0, 0, 0   ],   [ 0, 0, 0, 1, 0, 0, 0, 0, 0, 0, 0, 0, 4, 0, 1, 0, 0, 1, 0, 4, 0, 0, 0, 0, 0, 0, 0, 0   ],   [ 0, 0, 0, 0, 1, 1, 0, 0, 0, 0, 0, 0, 4, 4, 0, 0, 0, 0, 4, 4, 0, 0, 0, 0, 0, 0, 0, 0   ],   [ 0, 0, 4, 0, 1, 0, 0, 4, 0, 0, 0, 0, 0, 0, 0, 0, 0, 0, 0, 0, 0, 0, 0, 0, 0, 0, 0, 0   ],   [ 0, 0, 4, 4, 0, 0, 4, 4, 0, 0, 0, 0, 0, 0, 0, 0, 0, 0, 0, 0, 0, 0, 0, 0, 0, 0, 0, 0   ],   [ 0, 0, 0, 0, 0, 0, 0, 0, 0, 0, 0, 0, 0, 0, 0, 0, 0, 0, 0, 4, 4, 0, 0, 0, 4, 4, 0, 0   ],   [ 0, 0, 0, 0, 0, 0, 0, 0, 0, 0, 0, 0, 0, 0, 0, 0, 0, 0, 0, 4, 0, 1, 0, 0, 0, 4, 0, 0   ],   [ 0, 0, 0, 0, 0, 0, 0, 0, 0, 0, 0, 0, 0, 0, 0, 0, 0, 0, 0, 0, 0, 0, 1, 1, 0, 0, 0, 0   ],   [ 0, 0, 0, 0, 0, 0, 0, 0, 0, 0, 0, 0, 0, 0, 0, 0, 0, 0, 0, 0, 0, 1, 1, 0, 0, 0, 0, 0   ],   [ 0, 0, 0, 0, 0, 0, 0, 0, 0, 0, 0, 0, 0, 0, 0, 0, 0, 0, 0, 0, 0, 0, 0, 1, 0, 0, 0, 0   ],   [ 0, 0, 0, 0, 0, 0, 0, 0, 0, 0, 0, 0, 0, 0, 0, 0, 0, 0, 0, 0, 0, 0, 0, 0, 0, 0, 0, 0   ],   [ 0, 0, 0, 4, 4, 0, 0, 0, 0, 0, 0, 0, 0, 4, 4, 0, 0, 0, 0, 0, 0, 0, 0, 0, 0, 0, 0, 0   ],   [ 0, 0, 0, 4, 0, 0, 1, 0, 0, 0, 0, 1, 0, 0, 4, 0, 0, 0, 0, 0, 0, 0, 0, 0, 0, 0, 0, 0   ],   [ 0, 0, 0, 0, 0, 1, 1, 0, 0, 0, 0, 1, 1, 0, 0, 0, 0, 0, 0, 0, 0, 0, 0, 1, 0, 0, 0, 0   ],   [ 0, 0, 0, 0, 0, 0, 0, 0, 1, 1, 0, 0, 0, 0, 0, 0, 0, 0, 0, 0, 0, 1, 1, 0, 0, 0, 0, 0   ],   [ 0, 0, 0, 0, 1, 0, 1, 1, 0, 0, 1, 1, 0, 1, 0, 0, 0, 0, 0, 0, 0, 0, 1, 1, 0, 0, 0, 0   ],   [ 0, 0, 0, 0, 0, 1, 1, 0, 0, 0, 0, 1, 1, 0, 0, 0, 0, 0, 0, 4, 0, 1, 0, 0, 0, 4, 0, 0   ],   [ 0, 0, 0, 4, 0, 0, 1, 0, 0, 0, 0, 1, 0, 0, 4, 0, 0, 0, 0, 4, 4, 0, 0, 0, 4, 4, 0, 0   ],   [ 0, 0, 0, 4, 4, 0, 0, 0, 0, 0, 0, 0, 0, 4, 4, 0, 0, 0, 0, 0, 0, 0, 0, 0, 0, 0, 0, 0   ],   [ 0, 0, 0, 0, 0, 0, 0, 0, 0, 0, 0, 0, 0, 0, 0, 0, 0, 0, 0, 0, 0, 0, 0, 0, 0, 0, 0, 0   ],   [ 0, 0, 0, 0, 0, 0, 0, 0, 0, 0, 0, 0, 0, 0, 0, 0, 0, 0, 0, 0, 0, 0, 0, 0, 0, 0, 0, 0   ] ]]]&gt;&lt;/expected&gt;&lt;results&gt;&lt;![CDATA[[   [ 0, 0, 0, 0, 0, 0, 0, 0, 0, 0, 0, 0, 0, 0, 0, 0, 0, 0, 0, 0, 0, 0, 0, 0, 0, 0, 0, 0   ],   [ 0, 0, 4, 4, 0, 0, 4, 4, 0, 0, 0, 0, 0, 0, 0, 0, 0, 0, 0, 0, 0, 0, 0, 0, 0, 0, 0, 0   ],   [ 0, 0, 4, 0, 1, 0, 0, 4, 0, 0, 0, 0, 0, 0, 0, 0, 0, 0, 0, 0, 0, 0, 0, 0, 0, 0, 0, 0   ],   [ 0, 0, 0, 0, 1, 1, 0, 0, 0, 0, 0, 0, 4, 4, 0, 0, 0, 0, 4, 4, 0, 0, 0, 0, 0, 0, 0, 0   ],   [ 0, 0, 0, 1, 0, 0, 0, 0, 0, 0, 0, 0, 4, 0, 1, 0, 0, 1, 0, 4, 0, 0, 0, 0, 0, 0, 0, 0   ],   [ 0, 0, 0, 0, 0, 0, 0, 0, 0, 0, 0, 0, 0, 1, 0, 0, 0, 0, 1, 0, 0, 0, 0, 0, 0, 0, 0, 0   ],   [ 0, 0, 0, 1, 0, 0, 0, 0, 0, 0, 0, 0, 4, 0, 1, 0, 0, 1, 0, 4, 0, 0, 0, 0, 0, 0, 0, 0   ],   [ 0, 0, 0, 0, 1, 1, 0, 0, 0, 0, 0, 0, 4, 4, 0, 0, 0, 0, 4, 4, 0, 0, 0, 0, 0, 0, 0, 0   ],   [ 0, 0, 4, 0, 1, 0, 0, 4, 0, 0, 0, 0, 0, 0, 0, 0, 0, 0, 0, 0, 0, 0, 0, 0, 0, 0, 0, 0   ],   [ 0, 0, 4, 4, 0, 0, 4, 4, 0, 0, 0, 0, 0, 0, 0, 0, 0, 0, 0, 0, 0, 0, 0, 0, 0, 0, 0, 0   ],   [ 0, 0, 0, 0, 0, 0, 0, 0, 0, 0, 0, 0, 0, 0, 0, 0, 0, 0, 0, 4, 4, 0, 0, 0, 4, 4, 0, 0   ],   [ 0, 0, 0, 0, 0, 0, 0, 0, 0, 0, 0, 0, 0, 0, 0, 0, 0, 0, 0, 4, 0, 1, 0, 0, 0, 4, 0, 0   ],   [ 0, 0, 0, 0, 0, 0, 0, 0, 0, 0, 0, 0, 0, 0, 0, 0, 0, 0, 0, 0, 0, 0, 1, 1, 0, 0, 0, 0   ],   [ 0, 0, 0, 0, 0, 0, 0, 0, 0, 0, 0, 0, 0, 0, 0, 0, 0, 0, 0, 0, 0, 1, 1, 0, 0, 0, 0, 0   ],   [ 0, 0, 0, 0, 0, 0, 0, 0, 0, 0, 0, 0, 0, 0, 0, 0, 0, 0, 0, 0, 0, 0, 0, 1, 0, 0, 0, 0   ],   [ 0, 0, 0, 0, 0, 0, 0, 0, 0, 0, 0, 0, 0, 0, 0, 0, 0, 0, 0, 0, 0, 0, 0, 0, 0, 0, 0, 0   ],   [ 0, 0, 0, 4, 4, 0, 0, 0, 0, 0, 0, 0, 0, 4, 4, 0, 0, 0, 0, 0, 0, 0, 0, 0, 0, 0, 0, 0   ],   [ 0, 0, 0, 4, 0, 0, 1, 0, 0, 0, 0, 1, 0, 0, 4, 0, 0, 0, 0, 0, 0, 0, 0, 0, 0, 0, 0, 0   ],   [ 0, 0, 0, 0, 0, 1, 1, 0, 0, 0, 0, 1, 1, 0, 0, 0, 0, 0, 0, 0, 0, 0, 0, 1, 0, 0, 0, 0   ],   [ 0, 0, 0, 0, 0, 0, 0, 0, 1, 1, 0, 0, 0, 0, 0, 0, 0, 0, 0, 0, 0, 1, 1, 0, 0, 0, 0, 0   ],   [ 0, 0, 0, 0, 1, 0, 1, 1, 0, 0, 1, 1, 0, 1, 0, 0, 0, 0, 0, 0, 0, 0, 1, 1, 0, 0, 0, 0   ],   [ 0, 0, 0, 0, 0, 1, 1, 0, 0, 0, 0, 1, 1, 0, 0, 0, 0, 0, 0, 4, 0, 1, 0, 0, 0, 4, 0, 0   ],   [ 0, 0, 0, 4, 0, 0, 1, 0, 0, 0, 0, 1, 0, 0, 4, 0, 0, 0, 0, 4, 4, 0, 0, 0, 4, 4, 0, 0   ],   [ 0, 0, 0, 4, 4, 0, 0, 0, 0, 0, 0, 0, 0, 4, 4, 0, 0, 0, 0, 0, 0, 0, 0, 0, 0, 0, 0, 0   ],   [ 0, 0, 0, 0, 0, 0, 0, 0, 0, 0, 0, 0, 0, 0, 0, 0, 0, 0, 0, 0, 0, 0, 0, 0, 0, 0, 0, 0   ],   [ 0, 0, 0, 0, 0, 0, 0, 0, 0, 0, 0, 0, 0, 0, 0, 0, 0, 0, 0, 0, 0, 0, 0, 0, 0, 0, 0, 0   ] ]]]&gt;&lt;/results&gt;&lt;/xml&gt; </t>
  </si>
  <si>
    <t xml:space="preserve">&lt;xml&gt;&lt;summary&gt;&lt;![CDATA[Sucess]]&gt;&lt;/summary&gt;&lt;expected&gt;&lt;![CDATA[[   [ 1, 1, 1, 1, 1, 1, 1, 1, 1, 1, 1, 1, 1   ],   [ 1, 8, 1, 1, 1, 1, 1, 1, 1, 1, 1, 2, 1   ],   [ 1, 1, 1, 3, 1, 1, 1, 1, 3, 1, 1, 1, 1   ],   [ 1, 1, 3, 3, 1, 1, 1, 1, 3, 1, 1, 1, 1   ],   [ 1, 1, 1, 1, 3, 3, 3, 3, 3, 1, 1, 1, 1   ],   [ 1, 1, 1, 1, 1, 1, 1, 3, 3, 1, 1, 1, 1   ],   [ 1, 1, 1, 1, 1, 1, 1, 1, 1, 3, 3, 1, 1   ],   [ 1, 1, 1, 1, 1, 1, 1, 1, 1, 3, 1, 1, 1   ],   [ 1, 1, 1, 1, 1, 1, 1, 1, 1, 1, 1, 4, 1   ],   [ 1, 1, 1, 1, 1, 1, 1, 1, 1, 1, 1, 1, 1   ] ]]]&gt;&lt;/expected&gt;&lt;results&gt;&lt;![CDATA[[   [ 1, 1, 1, 1, 1, 1, 1, 1, 1, 1, 1, 1, 1   ],   [ 1, 8, 1, 1, 1, 1, 1, 1, 1, 1, 1, 2, 1   ],   [ 1, 1, 1, 3, 1, 1, 1, 1, 3, 1, 1, 1, 1   ],   [ 1, 1, 3, 3, 1, 1, 1, 1, 3, 1, 1, 1, 1   ],   [ 1, 1, 1, 1, 3, 3, 3, 3, 3, 1, 1, 1, 1   ],   [ 1, 1, 1, 1, 1, 1, 1, 3, 3, 1, 1, 1, 1   ],   [ 1, 1, 1, 1, 1, 1, 1, 1, 1, 3, 3, 1, 1   ],   [ 1, 1, 1, 1, 1, 1, 1, 1, 1, 3, 1, 1, 1   ],   [ 1, 1, 1, 1, 1, 1, 1, 1, 1, 1, 1, 4, 1   ],   [ 1, 1, 1, 1, 1, 1, 1, 1, 1, 1, 1, 1, 1   ] ]]]&gt;&lt;/results&gt;&lt;/xml&gt; </t>
  </si>
  <si>
    <t>https://github.com/fchollet/ARC-AGI/blob/master/data/evaluation/94414823.json</t>
  </si>
  <si>
    <t>https://github.com/fchollet/ARC-AGI/blob/master/data/evaluation/94be5b80.json</t>
  </si>
  <si>
    <t xml:space="preserve">&lt;xml&gt;&lt;summary&gt;&lt;![CDATA[Sucess]]&gt;&lt;/summary&gt;&lt;expected&gt;&lt;![CDATA[[   [ 0, 0, 0, 0, 0, 0, 0, 0, 0, 0   ],   [ 0, 0, 0, 0, 0, 0, 0, 0, 0, 0   ],   [ 0, 0, 5, 5, 5, 5, 5, 5, 0, 0   ],   [ 0, 0, 5, 1, 1, 9, 9, 5, 0, 0   ],   [ 0, 0, 5, 1, 1, 9, 9, 5, 0, 0   ],   [ 0, 0, 5, 9, 9, 1, 1, 5, 0, 0   ],   [ 0, 0, 5, 9, 9, 1, 1, 5, 0, 0   ],   [ 0, 0, 5, 5, 5, 5, 5, 5, 0, 0   ],   [ 0, 9, 0, 0, 0, 0, 0, 0, 1, 0   ],   [ 0, 0, 0, 0, 0, 0, 0, 0, 0, 0   ] ]]]&gt;&lt;/expected&gt;&lt;results&gt;&lt;![CDATA[[   [ 0, 0, 0, 0, 0, 0, 0, 0, 0, 0   ],   [ 0, 0, 0, 0, 0, 0, 0, 0, 0, 0   ],   [ 0, 0, 5, 5, 5, 5, 5, 5, 0, 0   ],   [ 0, 0, 5, 1, 1, 9, 9, 5, 0, 0   ],   [ 0, 0, 5, 1, 1, 9, 9, 5, 0, 0   ],   [ 0, 0, 5, 9, 9, 1, 1, 5, 0, 0   ],   [ 0, 0, 5, 9, 9, 1, 1, 5, 0, 0   ],   [ 0, 0, 5, 5, 5, 5, 5, 5, 0, 0   ],   [ 0, 9, 0, 0, 0, 0, 0, 0, 1, 0   ],   [ 0, 0, 0, 0, 0, 0, 0, 0, 0, 0   ] ]]]&gt;&lt;/results&gt;&lt;/xml&gt; </t>
  </si>
  <si>
    <t>https://github.com/fchollet/ARC-AGI/blob/master/data/evaluation/95a58926.json</t>
  </si>
  <si>
    <t xml:space="preserve">&lt;xml&gt;&lt;summary&gt;&lt;![CDATA[Sucess]]&gt;&lt;/summary&gt;&lt;expected&gt;&lt;![CDATA[[   [ 0, 0, 0, 0, 0, 2, 2, 0, 0, 0, 0, 0, 0, 0, 0   ],   [ 0, 0, 0, 0, 2, 0, 0, 2, 0, 0, 0, 0, 0, 0, 0   ],   [ 0, 0, 0, 2, 2, 2, 2, 2, 2, 0, 0, 0, 0, 0, 0   ],   [ 0, 0, 0, 0, 0, 3, 3, 0, 0, 0, 0, 0, 0, 0, 0   ],   [ 0, 0, 0, 0, 3, 0, 0, 3, 0, 0, 0, 0, 0, 0, 0   ],   [ 0, 0, 0, 3, 3, 3, 3, 3, 3, 0, 0, 0, 0, 0, 0   ],   [ 0, 0, 0, 0, 0, 1, 1, 0, 0, 0, 0, 0, 0, 0, 0   ],   [ 0, 0, 0, 0, 1, 0, 0, 1, 0, 0, 0, 0, 0, 0, 0   ],   [ 0, 0, 0, 1, 1, 1, 1, 1, 1, 0, 0, 0, 0, 0, 0   ],   [ 0, 0, 0, 0, 0, 8, 8, 0, 0, 0, 0, 0, 0, 0, 0   ],   [ 0, 0, 0, 0, 8, 0, 0, 8, 0, 0, 0, 0, 0, 0, 0   ],   [ 0, 0, 0, 8, 8, 8, 8, 8, 8, 0, 0, 0, 0, 0, 0   ],   [ 0, 0, 0, 0, 0, 7, 7, 0, 0, 0, 0, 0, 0, 0, 0   ],   [ 0, 0, 0, 0, 7, 0, 0, 7, 0, 0, 0, 0, 0, 0, 0   ],   [ 0, 0, 0, 7, 7, 7, 7, 7, 7, 0, 0, 0, 0, 0, 0   ],   [ 0, 0, 0, 0, 0, 0, 0, 0, 0, 0, 0, 0, 0, 0, 0   ],   [ 0, 0, 0, 0, 0, 0, 0, 0, 0, 0, 0, 0, 0, 0, 0   ],   [ 0, 0, 0, 0, 0, 0, 0, 0, 0, 0, 0, 0, 0, 0, 0   ] ]]]&gt;&lt;/expected&gt;&lt;results&gt;&lt;![CDATA[[   [ 0, 0, 0, 0, 0, 2, 2, 0, 0, 0, 0, 0, 0, 0, 0   ],   [ 0, 0, 0, 0, 2, 0, 0, 2, 0, 0, 0, 0, 0, 0, 0   ],   [ 0, 0, 0, 2, 2, 2, 2, 2, 2, 0, 0, 0, 0, 0, 0   ],   [ 0, 0, 0, 0, 0, 3, 3, 0, 0, 0, 0, 0, 0, 0, 0   ],   [ 0, 0, 0, 0, 3, 0, 0, 3, 0, 0, 0, 0, 0, 0, 0   ],   [ 0, 0, 0, 3, 3, 3, 3, 3, 3, 0, 0, 0, 0, 0, 0   ],   [ 0, 0, 0, 0, 0, 1, 1, 0, 0, 0, 0, 0, 0, 0, 0   ],   [ 0, 0, 0, 0, 1, 0, 0, 1, 0, 0, 0, 0, 0, 0, 0   ],   [ 0, 0, 0, 1, 1, 1, 1, 1, 1, 0, 0, 0, 0, 0, 0   ],   [ 0, 0, 0, 0, 0, 8, 8, 0, 0, 0, 0, 0, 0, 0, 0   ],   [ 0, 0, 0, 0, 8, 0, 0, 8, 0, 0, 0, 0, 0, 0, 0   ],   [ 0, 0, 0, 8, 8, 8, 8, 8, 8, 0, 0, 0, 0, 0, 0   ],   [ 0, 0, 0, 0, 0, 7, 7, 0, 0, 0, 0, 0, 0, 0, 0   ],   [ 0, 0, 0, 0, 7, 0, 0, 7, 0, 0, 0, 0, 0, 0, 0   ],   [ 0, 0, 0, 7, 7, 7, 7, 7, 7, 0, 0, 0, 0, 0, 0   ],   [ 0, 0, 0, 0, 0, 0, 0, 0, 0, 0, 0, 0, 0, 0, 0   ],   [ 0, 0, 0, 0, 0, 0, 0, 0, 0, 0, 0, 0, 0, 0, 0   ],   [ 0, 0, 0, 0, 0, 0, 0, 0, 0, 0, 0, 0, 0, 0, 0   ] ]]]&gt;&lt;/results&gt;&lt;/xml&gt; </t>
  </si>
  <si>
    <t>https://github.com/fchollet/ARC-AGI/blob/master/data/evaluation/963f59bc.json</t>
  </si>
  <si>
    <t>Dataset Anomaly</t>
  </si>
  <si>
    <t xml:space="preserve">&lt;xml&gt;&lt;summary&gt;&lt;![CDATA[Output failed to match]]&gt;&lt;/summary&gt;&lt;expected&gt;&lt;![CDATA[[   [ 0, 0, 0, 0, 0, 5, 0, 0, 0, 0, 0, 5, 0, 0, 0, 0, 0, 5, 0, 0, 0, 0, 0, 5, 0, 0, 0   ],   [ 0, 0, 0, 0, 0, 5, 0, 0, 0, 0, 0, 5, 0, 0, 0, 0, 0, 5, 0, 0, 0, 0, 0, 5, 0, 0, 0   ],   [ 0, 0, 0, 0, 0, 5, 0, 0, 0, 0, 0, 5, 0, 0, 0, 0, 0, 5, 0, 0, 0, 0, 0, 5, 0, 0, 0   ],   [ 0, 0, 0, 0, 0, 5, 0, 0, 0, 0, 0, 5, 0, 0, 0, 0, 0, 5, 0, 0, 0, 0, 0, 5, 0, 0, 0   ],   [ 0, 0, 0, 0, 0, 5, 0, 0, 0, 0, 0, 5, 0, 0, 0, 0, 0, 5, 0, 0, 0, 0, 0, 5, 0, 0, 0   ],   [ 5, 5, 5, 5, 5, 1, 5, 5, 5, 5, 5, 1, 5, 5, 5, 5, 5, 1, 5, 5, 5, 5, 5, 1, 5, 5, 5   ],   [ 0, 0, 0, 0, 0, 5, 0, 0, 0, 0, 0, 5, 0, 0, 0, 0, 0, 5, 0, 0, 0, 0, 0, 5, 0, 0, 0   ],   [ 0, 0, 0, 0, 0, 5, 0, 0, 0, 0, 0, 5, 0, 0, 0, 0, 0, 5, 0, 0, 0, 0, 0, 5, 0, 0, 0   ],   [ 0, 0, 0, 0, 0, 5, 0, 0, 0, 0, 0, 5, 0, 0, 0, 0, 0, 5, 0, 0, 0, 0, 0, 5, 0, 0, 0   ],   [ 0, 0, 0, 0, 0, 5, 0, 0, 0, 0, 0, 5, 0, 0, 0, 0, 0, 5, 0, 0, 0, 0, 0, 5, 0, 0, 0   ],   [ 0, 0, 0, 0, 0, 5, 0, 0, 0, 0, 0, 5, 0, 0, 0, 0, 0, 5, 0, 0, 0, 0, 0, 5, 0, 0, 0   ],   [ 5, 5, 5, 5, 5, 1, 5, 5, 5, 5, 5, 1, 5, 5, 5, 5, 5, 1, 5, 5, 5, 5, 5, 1, 5, 5, 5   ],   [ 0, 0, 0, 0, 0, 5, 0, 0, 0, 0, 0, 5, 0, 0, 0, 0, 0, 5, 0, 0, 0, 0, 0, 5, 0, 0, 0   ],   [ 0, 0, 0, 0, 0, 5, 0, 0, 0, 0, 0, 5, 0, 0, 0, 0, 0, 5, 0, 0, 0, 0, 0, 5, 0, 0, 0   ],   [ 0, 0, 0, 0, 0, 5, 0, 0, 0, 0, 0, 5, 0, 0, 0, 0, 0, 5, 0, 0, 0, 0, 0, 5, 0, 0, 0   ],   [ 0, 0, 0, 0, 0, 5, 0, 0, 0, 0, 0, 5, 0, 0, 0, 0, 0, 5, 0, 0, 0, 0, 0, 5, 0, 0, 0   ],   [ 0, 0, 0, 0, 0, 5, 0, 0, 0, 0, 0, 5, 0, 0, 0, 0, 0, 5, 0, 0, 0, 0, 0, 5, 0, 0, 0   ],   [ 5, 5, 5, 5, 5, 1, 5, 5, 5, 5, 5, 1, 5, 5, 5, 5, 5, 1, 5, 5, 5, 5, 5, 1, 5, 5, 5   ],   [ 0, 0, 0, 0, 0, 5, 0, 0, 0, 0, 0, 5, 0, 0, 0, 0, 0, 5, 0, 0, 0, 0, 0, 5, 0, 0, 0   ],   [ 0, 0, 0, 0, 0, 5, 0, 0, 0, 0, 0, 5, 0, 0, 0, 0, 0, 5, 0, 0, 0, 0, 0, 5, 0, 0, 0   ],   [ 0, 0, 0, 0, 0, 5, 0, 0, 0, 0, 0, 5, 0, 0, 0, 0, 0, 5, 0, 0, 0, 0, 0, 5, 0, 0, 0   ],   [ 0, 0, 0, 0, 0, 5, 0, 0, 0, 0, 0, 5, 0, 0, 0, 0, 0, 5, 0, 0, 0, 0, 0, 5, 0, 0, 0   ] ]]]&gt;&lt;/expected&gt;&lt;results&gt;&lt;![CDATA[[   [ 0, 0, 0, 0, 0, 5, 0, 0, 0, 0, 0, 5, 0, 0, 0, 0, 0, 5, 0, 0, 0, 0, 0, 5, 0, 0, 0   ],   [ 0, 0, 0, 0, 0, 5, 0, 0, 0, 0, 0, 5, 0, 0, 0, 0, 0, 5, 0, 0, 0, 0, 0, 5, 0, 0, 0   ],   [ 0, 0, 0, 0, 0, 5, 0, 0, 0, 0, 0, 5, 0, 0, 0, 0, 0, 5, 0, 0, 0, 0, 0, 5, 0, 0, 0   ],   [ 0, 0, 0, 0, 0, 5, 0, 0, 0, 0, 0, 5, 0, 0, 0, 0, 0, 5, 0, 0, 0, 0, 0, 5, 0, 0, 0   ],   [ 0, 0, 0, 0, 0, 5, 0, 0, 0, 0, 0, 5, 0, 0, 0, 0, 0, 5, 0, 0, 0, 0, 0, 5, 0, 0, 0   ],   [ 5, 5, 5, 5, 5, 1, 5, 5, 5, 5, 5, 1, 5, 5, 5, 5, 5, 1, 5, 5, 5, 5, 5, 1, 5, 5, 5   ],   [ 0, 0, 0, 0, 0, 5, 0, 0, 0, 0, 0, 5, 0, 0, 0, 0, 0, 5, 0, 0, 0, 0, 0, 5, 0, 0, 0   ],   [ 0, 0, 0, 0, 0, 5, 0, 0, 0, 0, 0, 5, 0, 0, 0, 0, 0, 5, 0, 0, 0, 0, 0, 5, 0, 0, 0   ],   [ 0, 0, 0, 0, 0, 5, 0, 0, 0, 0, 0, 5, 0, 0, 0, 0, 0, 5, 0, 0, 0, 0, 0, 5, 0, 0, 0   ],   [ 0, 0, 0, 0, 0, 5, 0, 0, 0, 0, 0, 5, 0, 0, 0, 0, 0, 5, 0, 0, 0, 0, 0, 5, 0, 0, 0   ],   [ 0, 0, 0, 0, 0, 5, 0, 0, 0, 0, 0, 5, 0, 0, 0, 0, 0, 5, 0, 0, 0, 0, 0, 5, 0, 0, 0   ],   [ 5, 5, 5, 5, 5, 1, 5, 5, 5, 5, 5, 1, 5, 5, 5, 5, 5, 1, 5, 5, 5, 5, 5, 1, 5, 5, 5   ],   [ 0, 0, 0, 0, 0, 5, 0, 0, 0, 0, 0, 5, 0, 0, 0, 0, 0, 5, 0, 0, 0, 0, 0, 5, 0, 0, 0   ],   [ 0, 0, 0, 0, 0, 5, 0, 0, 0, 0, 0, 5, 0, 0, 0, 0, 0, 5, 0, 0, 0, 0, 0, 5, 0, 0, 0   ],   [ 0, 0, 0, 0, 0, 5, 0, 0, 0, 0, 0, 5, 0, 0, 0, 0, 0, 5, 0, 0, 0, 0, 0, 5, 0, 0, 0   ],   [ 0, 0, 0, 0, 0, 5, 0, 0, 0, 0, 0, 5, 0, 0, 0, 0, 0, 5, 0, 0, 0, 0, 0, 5, 0, 0, 0   ],   [ 0, 0, 0, 0, 0, 5, 0, 0, 0, 0, 0, 5, 0, 0, 0, 0, 0, 5, 0, 0, 0, 0, 0, 5, 0, 0, 0   ],   [ 5, 5, 5, 5, 5, 1, 5, 5, 5, 5, 5, 1, 5, 5, 5, 5, 5, 1, 5, 5, 5, 5, 5, 1, 5, 5, 5   ],   [ 0, 0, 0, 0, 0, 5, 0, 0, 0, 0, 0, 5, 0, 0, 0, 0, 0, 5, 0, 0, 0, 0, 0, 5, 0, 0, 0   ],   [ 0, 0, 0, 0, 0, 5, 0, 0, 0, 0, 0, 5, 0, 0, 0, 0, 0, 5, 0, 0, 0, 0, 0, 5, 0, 0, 0   ],   [ 0, 0, 0, 0, 0, 5, 0, 0, 0, 0, 0, 5, 0, 0, 0, 0, 0, 5, 0, 0, 0, 0, 0, 5, 0, 0, 0   ] ]]]&gt;&lt;/results&gt;&lt;/xml&gt; </t>
  </si>
  <si>
    <t xml:space="preserve">&lt;xml&gt;&lt;summary&gt;&lt;![CDATA[Output failed to match]]&gt;&lt;/summary&gt;&lt;expected&gt;&lt;![CDATA[[   [ 0, 0, 0, 0, 0, 0, 0, 0, 0, 0, 0, 0, 0, 0, 0, 0   ],   [ 0, 0, 0, 1, 0, 0, 0, 0, 0, 0, 0, 3, 0, 0, 0, 0   ],   [ 0, 0, 1, 1, 0, 0, 0, 0, 0, 0, 0, 3, 3, 0, 0, 0   ],   [ 1, 1, 0, 1, 0, 0, 0, 0, 0, 0, 0, 3, 0, 3, 3, 0   ],   [ 0, 0, 1, 0, 0, 0, 0, 0, 0, 0, 0, 0, 3, 0, 0, 0   ],   [ 0, 0, 0, 0, 0, 0, 0, 0, 0, 0, 0, 0, 0, 0, 0, 0   ],   [ 0, 0, 0, 0, 0, 0, 0, 0, 0, 0, 0, 0, 0, 0, 0, 0   ],   [ 0, 0, 0, 0, 0, 0, 0, 0, 0, 0, 0, 0, 0, 0, 0, 0   ],   [ 0, 0, 6, 0, 0, 0, 0, 0, 0, 0, 0, 0, 0, 0, 0, 0   ],   [ 6, 6, 0, 6, 0, 0, 0, 0, 0, 0, 0, 0, 0, 0, 0, 0   ],   [ 0, 0, 6, 6, 0, 0, 0, 0, 0, 0, 0, 0, 0, 0, 0, 0   ],   [ 0, 0, 0, 6, 0, 0, 0, 0, 0, 0, 0, 0, 0, 0, 0, 0   ],   [ 0, 0, 0, 0, 0, 0, 0, 0, 0, 0, 0, 0, 0, 0, 0, 0   ],   [ 0, 0, 0, 0, 0, 0, 0, 0, 0, 0, 0, 0, 0, 0, 0, 0   ] ]]]&gt;&lt;/expected&gt;&lt;results&gt;&lt;![CDATA[[   [ 0, 0, 0, 0, 0, 0, 0, 0, 0, 0, 0, 0, 0, 0, 0, 0   ],   [ 0, 0, 0, 1, 0, 0, 0, 0, 0, 0, 0, 3, 0, 0, 0, 0   ],   [ 0, 0, 1, 1, 0, 0, 0, 0, 0, 0, 0, 3, 3, 0, 0, 0   ],   [ 1, 1, 0, 1, 0, 0, 0, 0, 0, 0, 0, 3, 0, 3, 3, 0   ],   [ 0, 0, 1, 0, 0, 0, 0, 0, 0, 0, 0, 0, 3, 0, 0, 0   ],   [ 0, 0, 0, 0, 0, 0, 0, 0, 0, 0, 0, 0, 0, 0, 0, 0   ],   [ 0, 0, 0, 0, 0, 0, 0, 0, 0, 0, 0, 0, 0, 0, 0, 0   ],   [ 0, 0, 0, 0, 0, 0, 0, 0, 0, 0, 0, 0, 0, 0, 0, 0   ],   [ 0, 0, 6, 0, 0, 0, 0, 0, 0, 0, 0, 0, 0, 0, 0, 0   ],   [ 6, 6, 0, 6, 0, 0, 0, 0, 0, 0, 0, 0, 0, 0, 0, 0   ],   [ 0, 0, 6, 6, 0, 0, 0, 0, 0, 0, 0, 0, 0, 0, 0, 0   ],   [ 0, 0, 0, 6, 0, 0, 0, 0, 0, 0, 0, 0, 0, 0, 0, 0   ],   [ 0, 0, 0, 0, 0, 0, 0, 0, 0, 0, 0, 0, 0, 0, 0, 0   ],   [ 0, 0, 0, 0, 0, 0, 0, 0, 0, 0, 0, 0, 0, 0, 0, 0   ],   [ 0, 0, 0, 0, 0, 0, 0, 0, 0, 0, 0, 0, 0, 0, 0, 0   ] ]]]&gt;&lt;/results&gt;&lt;/xml&gt; </t>
  </si>
  <si>
    <t>https://github.com/fchollet/ARC-AGI/blob/master/data/evaluation/96a8c0cd.json</t>
  </si>
  <si>
    <t xml:space="preserve">&lt;xml&gt;&lt;summary&gt;&lt;![CDATA[Sucess]]&gt;&lt;/summary&gt;&lt;expected&gt;&lt;![CDATA[[   [ 0, 0, 0, 0, 0, 0, 0, 0, 0, 0, 0, 0, 0, 0, 0, 0, 0, 0, 0, 0, 0, 0, 0, 0, 0, 0, 0, 0, 0   ],   [ 0, 0, 0, 0, 0, 0, 0, 1, 0, 0, 0, 0, 0, 0, 0, 0, 0, 0, 0, 0, 0, 0, 0, 0, 0, 0, 0, 0, 0   ],   [ 0, 0, 0, 0, 0, 0, 0, 1, 0, 0, 0, 0, 0, 0, 0, 0, 0, 0, 0, 0, 0, 0, 1, 0, 0, 0, 0, 0, 0   ],   [ 0, 0, 0, 0, 1, 0, 0, 1, 0, 0, 3, 0, 0, 0, 0, 0, 0, 0, 1, 0, 0, 0, 1, 0, 0, 0, 0, 0, 0   ],   [ 0, 0, 0, 0, 1, 0, 0, 0, 0, 0, 3, 0, 0, 0, 0, 0, 0, 0, 1, 0, 0, 0, 1, 0, 0, 0, 0, 0, 0   ],   [ 0, 0, 3, 0, 1, 0, 2, 2, 2, 2, 3, 0, 0, 0, 0, 0, 0, 0, 1, 0, 0, 0, 0, 0, 0, 0, 0, 0, 0   ],   [ 2, 2, 3, 0, 0, 0, 2, 1, 0, 2, 2, 2, 2, 2, 3, 0, 0, 0, 0, 0, 0, 0, 3, 0, 0, 0, 0, 0, 0   ],   [ 0, 2, 3, 2, 2, 2, 2, 1, 0, 0, 0, 0, 0, 2, 3, 0, 0, 2, 2, 2, 2, 2, 3, 0, 0, 0, 0, 0, 0   ],   [ 0, 2, 2, 2, 1, 0, 0, 1, 0, 0, 3, 0, 0, 2, 3, 0, 0, 2, 1, 0, 0, 2, 3, 0, 0, 0, 0, 0, 0   ],   [ 0, 0, 0, 0, 1, 0, 0, 0, 0, 0, 3, 0, 0, 2, 2, 2, 2, 2, 1, 0, 0, 2, 2, 2, 2, 2, 2, 2, 2   ],   [ 0, 0, 0, 0, 1, 0, 0, 0, 0, 0, 3, 0, 0, 0, 0, 0, 0, 0, 1, 0, 0, 0, 1, 0, 0, 0, 0, 0, 0   ],   [ 0, 0, 0, 0, 0, 0, 0, 0, 0, 0, 0, 0, 0, 0, 0, 0, 0, 0, 0, 0, 0, 0, 1, 0, 0, 0, 0, 0, 0   ],   [ 0, 0, 0, 0, 0, 0, 0, 0, 0, 0, 0, 0, 0, 0, 0, 0, 0, 0, 0, 0, 0, 0, 1, 0, 0, 0, 0, 0, 0   ] ]]]&gt;&lt;/expected&gt;&lt;results&gt;&lt;![CDATA[[   [ 0, 0, 0, 0, 0, 0, 0, 0, 0, 0, 0, 0, 0, 0, 0, 0, 0, 0, 0, 0, 0, 0, 0, 0, 0, 0, 0, 0, 0   ],   [ 0, 0, 0, 0, 0, 0, 0, 1, 0, 0, 0, 0, 0, 0, 0, 0, 0, 0, 0, 0, 0, 0, 0, 0, 0, 0, 0, 0, 0   ],   [ 0, 0, 0, 0, 0, 0, 0, 1, 0, 0, 0, 0, 0, 0, 0, 0, 0, 0, 0, 0, 0, 0, 1, 0, 0, 0, 0, 0, 0   ],   [ 0, 0, 0, 0, 1, 0, 0, 1, 0, 0, 3, 0, 0, 0, 0, 0, 0, 0, 1, 0, 0, 0, 1, 0, 0, 0, 0, 0, 0   ],   [ 0, 0, 0, 0, 1, 0, 0, 0, 0, 0, 3, 0, 0, 0, 0, 0, 0, 0, 1, 0, 0, 0, 1, 0, 0, 0, 0, 0, 0   ],   [ 0, 0, 3, 0, 1, 0, 2, 2, 2, 2, 3, 0, 0, 0, 0, 0, 0, 0, 1, 0, 0, 0, 0, 0, 0, 0, 0, 0, 0   ],   [ 2, 2, 3, 0, 0, 0, 2, 1, 0, 2, 2, 2, 2, 2, 3, 0, 0, 0, 0, 0, 0, 0, 3, 0, 0, 0, 0, 0, 0   ],   [ 0, 2, 3, 2, 2, 2, 2, 1, 0, 0, 0, 0, 0, 2, 3, 0, 0, 2, 2, 2, 2, 2, 3, 0, 0, 0, 0, 0, 0   ],   [ 0, 2, 2, 2, 1, 0, 0, 1, 0, 0, 3, 0, 0, 2, 3, 0, 0, 2, 1, 0, 0, 2, 3, 0, 0, 0, 0, 0, 0   ],   [ 0, 0, 0, 0, 1, 0, 0, 0, 0, 0, 3, 0, 0, 2, 2, 2, 2, 2, 1, 0, 0, 2, 2, 2, 2, 2, 2, 2, 2   ],   [ 0, 0, 0, 0, 1, 0, 0, 0, 0, 0, 3, 0, 0, 0, 0, 0, 0, 0, 1, 0, 0, 0, 1, 0, 0, 0, 0, 0, 0   ],   [ 0, 0, 0, 0, 0, 0, 0, 0, 0, 0, 0, 0, 0, 0, 0, 0, 0, 0, 0, 0, 0, 0, 1, 0, 0, 0, 0, 0, 0   ],   [ 0, 0, 0, 0, 0, 0, 0, 0, 0, 0, 0, 0, 0, 0, 0, 0, 0, 0, 0, 0, 0, 0, 1, 0, 0, 0, 0, 0, 0   ] ]]]&gt;&lt;/results&gt;&lt;/xml&gt; </t>
  </si>
  <si>
    <t>https://github.com/fchollet/ARC-AGI/blob/master/data/evaluation/97239e3d.json</t>
  </si>
  <si>
    <t xml:space="preserve">&lt;xml&gt;&lt;summary&gt;&lt;![CDATA[Sucess]]&gt;&lt;/summary&gt;&lt;expected&gt;&lt;![CDATA[[   [ 0, 0, 0, 0, 4, 4, 4, 4, 4, 4, 4, 4, 4, 0, 0, 0, 0   ],   [ 0, 8, 8, 8, 4, 8, 8, 8, 0, 8, 8, 8, 4, 8, 8, 8, 0   ],   [ 0, 8, 0, 8, 4, 8, 4, 8, 0, 8, 4, 8, 4, 8, 0, 8, 0   ],   [ 0, 8, 8, 8, 4, 8, 8, 8, 0, 8, 8, 8, 4, 8, 8, 8, 0   ],   [ 0, 0, 0, 0, 4, 0, 0, 0, 0, 0, 0, 0, 4, 0, 0, 0, 0   ],   [ 0, 8, 8, 8, 4, 8, 8, 8, 0, 8, 8, 8, 4, 8, 8, 8, 0   ],   [ 0, 8, 0, 8, 4, 8, 4, 8, 0, 8, 4, 8, 4, 8, 0, 8, 0   ],   [ 0, 8, 8, 8, 4, 8, 8, 8, 0, 8, 8, 8, 4, 8, 8, 8, 0   ],   [ 0, 0, 0, 0, 4, 4, 4, 4, 4, 4, 4, 4, 4, 0, 0, 0, 0   ],   [ 0, 8, 8, 8, 0, 8, 8, 8, 0, 8, 8, 8, 0, 8, 8, 8, 0   ],   [ 0, 8, 0, 8, 0, 8, 0, 8, 0, 8, 0, 8, 0, 8, 0, 8, 0   ],   [ 0, 8, 8, 8, 0, 8, 8, 8, 0, 8, 8, 8, 0, 8, 8, 8, 0   ],   [ 0, 0, 0, 0, 2, 2, 2, 2, 2, 2, 2, 2, 2, 0, 0, 0, 0   ],   [ 0, 8, 8, 8, 2, 8, 8, 8, 0, 8, 8, 8, 2, 8, 8, 8, 0   ],   [ 0, 8, 0, 8, 2, 8, 2, 8, 0, 8, 2, 8, 2, 8, 0, 8, 0   ],   [ 0, 8, 8, 8, 2, 8, 8, 8, 0, 8, 8, 8, 2, 8, 8, 8, 0   ],   [ 0, 0, 0, 0, 2, 2, 2, 2, 2, 2, 2, 2, 2, 0, 0, 0, 0   ] ]]]&gt;&lt;/expected&gt;&lt;results&gt;&lt;![CDATA[[   [ 0, 0, 0, 0, 4, 4, 4, 4, 4, 4, 4, 4, 4, 0, 0, 0, 0   ],   [ 0, 8, 8, 8, 4, 8, 8, 8, 0, 8, 8, 8, 4, 8, 8, 8, 0   ],   [ 0, 8, 0, 8, 4, 8, 4, 8, 0, 8, 4, 8, 4, 8, 0, 8, 0   ],   [ 0, 8, 8, 8, 4, 8, 8, 8, 0, 8, 8, 8, 4, 8, 8, 8, 0   ],   [ 0, 0, 0, 0, 4, 0, 0, 0, 0, 0, 0, 0, 4, 0, 0, 0, 0   ],   [ 0, 8, 8, 8, 4, 8, 8, 8, 0, 8, 8, 8, 4, 8, 8, 8, 0   ],   [ 0, 8, 0, 8, 4, 8, 4, 8, 0, 8, 4, 8, 4, 8, 0, 8, 0   ],   [ 0, 8, 8, 8, 4, 8, 8, 8, 0, 8, 8, 8, 4, 8, 8, 8, 0   ],   [ 0, 0, 0, 0, 4, 4, 4, 4, 4, 4, 4, 4, 4, 0, 0, 0, 0   ],   [ 0, 8, 8, 8, 0, 8, 8, 8, 0, 8, 8, 8, 0, 8, 8, 8, 0   ],   [ 0, 8, 0, 8, 0, 8, 0, 8, 0, 8, 0, 8, 0, 8, 0, 8, 0   ],   [ 0, 8, 8, 8, 0, 8, 8, 8, 0, 8, 8, 8, 0, 8, 8, 8, 0   ],   [ 0, 0, 0, 0, 2, 2, 2, 2, 2, 2, 2, 2, 2, 0, 0, 0, 0   ],   [ 0, 8, 8, 8, 2, 8, 8, 8, 0, 8, 8, 8, 2, 8, 8, 8, 0   ],   [ 0, 8, 0, 8, 2, 8, 2, 8, 0, 8, 2, 8, 2, 8, 0, 8, 0   ],   [ 0, 8, 8, 8, 2, 8, 8, 8, 0, 8, 8, 8, 2, 8, 8, 8, 0   ],   [ 0, 0, 0, 0, 2, 2, 2, 2, 2, 2, 2, 2, 2, 0, 0, 0, 0   ] ]]]&gt;&lt;/results&gt;&lt;/xml&gt; </t>
  </si>
  <si>
    <t>https://github.com/fchollet/ARC-AGI/blob/master/data/evaluation/9772c176.json</t>
  </si>
  <si>
    <t xml:space="preserve">&lt;xml&gt;&lt;summary&gt;&lt;![CDATA[Sucess]]&gt;&lt;/summary&gt;&lt;expected&gt;&lt;![CDATA[[   [ 0, 0, 0, 0, 0, 8, 8, 8, 8, 8, 0, 0, 0, 0, 0, 0, 0, 0, 0, 0   ],   [ 0, 0, 0, 0, 8, 8, 8, 8, 8, 8, 8, 0, 0, 0, 0, 0, 0, 0, 0, 0   ],   [ 0, 0, 0, 8, 8, 8, 8, 8, 8, 8, 8, 8, 0, 0, 0, 0, 0, 0, 0, 0   ],   [ 0, 0, 4, 8, 8, 8, 8, 8, 8, 8, 8, 8, 4, 0, 0, 0, 0, 0, 0, 0   ],   [ 0, 4, 4, 8, 8, 8, 8, 8, 8, 8, 8, 8, 4, 4, 0, 0, 0, 0, 0, 0   ],   [ 4, 4, 4, 8, 8, 8, 8, 8, 8, 8, 8, 8, 4, 4, 4, 0, 0, 0, 0, 0   ],   [ 0, 4, 4, 8, 8, 8, 8, 8, 8, 8, 8, 8, 4, 4, 0, 0, 0, 0, 0, 0   ],   [ 0, 0, 4, 8, 8, 8, 8, 8, 8, 8, 8, 8, 4, 0, 0, 0, 0, 0, 0, 0   ],   [ 0, 0, 0, 8, 8, 8, 8, 8, 8, 8, 8, 8, 0, 0, 0, 0, 0, 0, 0, 0   ],   [ 0, 0, 0, 0, 8, 8, 8, 8, 8, 8, 8, 0, 0, 0, 0, 0, 0, 0, 0, 0   ],   [ 0, 0, 0, 0, 0, 8, 8, 8, 8, 8, 0, 0, 0, 0, 0, 0, 0, 0, 0, 0   ],   [ 0, 0, 0, 0, 0, 0, 4, 4, 4, 0, 0, 0, 0, 0, 0, 0, 0, 0, 0, 0   ],   [ 0, 0, 0, 0, 0, 0, 0, 4, 0, 0, 0, 0, 0, 0, 0, 4, 0, 0, 0, 0   ],   [ 0, 0, 0, 0, 0, 0, 0, 0, 0, 0, 0, 0, 0, 0, 8, 8, 8, 0, 0, 0   ],   [ 0, 0, 0, 0, 0, 0, 0, 0, 0, 0, 0, 0, 0, 8, 8, 8, 8, 8, 0, 0   ],   [ 0, 0, 0, 0, 0, 0, 0, 0, 0, 0, 0, 0, 4, 8, 8, 8, 8, 8, 4, 0   ],   [ 0, 0, 0, 0, 0, 0, 0, 0, 0, 0, 0, 0, 4, 8, 8, 8, 8, 8, 4, 0   ],   [ 0, 0, 0, 0, 0, 0, 0, 0, 0, 0, 0, 0, 0, 8, 8, 8, 8, 8, 0, 0   ],   [ 0, 0, 0, 0, 0, 0, 0, 0, 0, 0, 0, 0, 0, 0, 8, 8, 8, 0, 0, 0   ],   [ 0, 0, 0, 0, 0, 0, 0, 0, 0, 0, 0, 0, 0, 0, 0, 4, 0, 0, 0, 0   ] ]]]&gt;&lt;/expected&gt;&lt;results&gt;&lt;![CDATA[[   [ 0, 0, 0, 0, 0, 8, 8, 8, 8, 8, 0, 0, 0, 0, 0, 0, 0, 0, 0, 0   ],   [ 0, 0, 0, 0, 8, 8, 8, 8, 8, 8, 8, 0, 0, 0, 0, 0, 0, 0, 0, 0   ],   [ 0, 0, 0, 8, 8, 8, 8, 8, 8, 8, 8, 8, 0, 0, 0, 0, 0, 0, 0, 0   ],   [ 0, 0, 4, 8, 8, 8, 8, 8, 8, 8, 8, 8, 4, 0, 0, 0, 0, 0, 0, 0   ],   [ 0, 4, 4, 8, 8, 8, 8, 8, 8, 8, 8, 8, 4, 4, 0, 0, 0, 0, 0, 0   ],   [ 4, 4, 4, 8, 8, 8, 8, 8, 8, 8, 8, 8, 4, 4, 4, 0, 0, 0, 0, 0   ],   [ 0, 4, 4, 8, 8, 8, 8, 8, 8, 8, 8, 8, 4, 4, 0, 0, 0, 0, 0, 0   ],   [ 0, 0, 4, 8, 8, 8, 8, 8, 8, 8, 8, 8, 4, 0, 0, 0, 0, 0, 0, 0   ],   [ 0, 0, 0, 8, 8, 8, 8, 8, 8, 8, 8, 8, 0, 0, 0, 0, 0, 0, 0, 0   ],   [ 0, 0, 0, 0, 8, 8, 8, 8, 8, 8, 8, 0, 0, 0, 0, 0, 0, 0, 0, 0   ],   [ 0, 0, 0, 0, 0, 8, 8, 8, 8, 8, 0, 0, 0, 0, 0, 0, 0, 0, 0, 0   ],   [ 0, 0, 0, 0, 0, 0, 4, 4, 4, 0, 0, 0, 0, 0, 0, 0, 0, 0, 0, 0   ],   [ 0, 0, 0, 0, 0, 0, 0, 4, 0, 0, 0, 0, 0, 0, 0, 4, 0, 0, 0, 0   ],   [ 0, 0, 0, 0, 0, 0, 0, 0, 0, 0, 0, 0, 0, 0, 8, 8, 8, 0, 0, 0   ],   [ 0, 0, 0, 0, 0, 0, 0, 0, 0, 0, 0, 0, 0, 8, 8, 8, 8, 8, 0, 0   ],   [ 0, 0, 0, 0, 0, 0, 0, 0, 0, 0, 0, 0, 4, 8, 8, 8, 8, 8, 4, 0   ],   [ 0, 0, 0, 0, 0, 0, 0, 0, 0, 0, 0, 0, 4, 8, 8, 8, 8, 8, 4, 0   ],   [ 0, 0, 0, 0, 0, 0, 0, 0, 0, 0, 0, 0, 0, 8, 8, 8, 8, 8, 0, 0   ],   [ 0, 0, 0, 0, 0, 0, 0, 0, 0, 0, 0, 0, 0, 0, 8, 8, 8, 0, 0, 0   ],   [ 0, 0, 0, 0, 0, 0, 0, 0, 0, 0, 0, 0, 0, 0, 0, 4, 0, 0, 0, 0   ] ]]]&gt;&lt;/results&gt;&lt;/xml&gt; </t>
  </si>
  <si>
    <t>https://github.com/fchollet/ARC-AGI/blob/master/data/evaluation/981571dc.json</t>
  </si>
  <si>
    <t>https://github.com/fchollet/ARC-AGI/blob/master/data/evaluation/992798f6.json</t>
  </si>
  <si>
    <t xml:space="preserve">&lt;xml&gt;&lt;summary&gt;&lt;![CDATA[Sucess]]&gt;&lt;/summary&gt;&lt;expected&gt;&lt;![CDATA[[   [ 1, 9, 3, 5, 9, 9, 3, 9, 4, 4, 2, 6, 3, 3, 3, 6, 6, 3, 3, 3, 6, 2, 4, 4, 9, 3, 9, 9, 5, 3   ],   [ 9, 3, 5, 5, 9, 7, 3, 5, 4, 6, 2, 2, 3, 3, 3, 4, 4, 3, 3, 3, 2, 2, 6, 4, 5, 3, 7, 9, 5, 5   ],   [ 3, 5, 5, 9, 3, 3, 9, 9, 2, 2, 2, 6, 3, 3, 3, 6, 6, 3, 3, 3, 6, 2, 2, 2, 9, 9, 3, 3, 9, 5   ],   [ 5, 5, 9, 5, 9, 5, 9, 5, 6, 2, 6, 2, 6, 4, 6, 1, 1, 6, 4, 6, 2, 6, 2, 6, 5, 9, 5, 9, 5, 9   ],   [ 9, 9, 3, 9, 1, 8, 8, 9, 3, 3, 3, 6, 4, 2, 1, 4, 4, 1, 2, 4, 6, 3, 3, 3, 9, 8, 8, 1, 9, 3   ],   [ 9, 7, 3, 5, 8, 5, 8, 1, 3, 3, 3, 4, 2, 2, 2, 4, 4, 2, 2, 2, 4, 3, 3, 3, 1, 8, 5, 8, 5, 3   ],   [ 3, 3, 9, 9, 8, 8, 5, 9, 3, 3, 3, 6, 1, 2, 2, 4, 4, 2, 2, 1, 6, 3, 3, 3, 9, 5, 8, 8, 9, 9   ],   [ 9, 5, 9, 5, 9, 1, 9, 9, 6, 4, 6, 1, 4, 4, 4, 9, 9, 4, 4, 4, 1, 6, 4, 6, 9, 9, 1, 9, 5, 9   ],   [ 4, 4, 2, 6, 3, 3, 3, 6, 7, 5, 5, 8, 3, 6, 6, 6, 6, 6, 6, 3, 8, 5, 5, 7, 6, 3, 3, 3, 6, 2   ],   [ 4, 6, 2, 2, 3, 3, 3, 4, 5, 5, 5, 1, 6, 9, 4, 3, 3, 4, 9, 6, 1, 5, 5, 5, 4, 3, 3, 3, 2, 2   ],   [ 2, 2, 2, 6, 3, 3, 3, 6, 5, 5, 7, 5, 6, 4, 4, 9, 9, 4, 4, 6, 5, 7, 5, 5, 6, 3, 3, 3, 6, 2   ],   [ 6, 2, 6, 2, 6, 4, 6, 1, 8, 1, 5, 8, 6, 3, 9, 4, 4, 9, 3, 6, 8, 5, 1, 8, 1, 6, 4, 6, 2, 6   ],   [ 3, 3, 3, 6, 4, 2, 1, 4, 3, 6, 6, 6, 1, 8, 2, 8, 8, 2, 8, 1, 6, 6, 6, 3, 4, 1, 2, 4, 6, 3   ],   [ 3, 3, 3, 4, 2, 2, 2, 4, 6, 9, 4, 3, 8, 6, 2, 2, 2, 2, 6, 8, 3, 4, 9, 6, 4, 2, 2, 2, 4, 3   ],   [ 3, 3, 3, 6, 1, 2, 2, 4, 6, 4, 4, 9, 2, 2, 2, 8, 8, 2, 2, 2, 9, 4, 4, 6, 4, 2, 2, 1, 6, 3   ],   [ 6, 4, 6, 1, 4, 4, 4, 9, 6, 3, 9, 4, 8, 2, 8, 6, 6, 8, 2, 8, 4, 9, 3, 6, 9, 4, 4, 4, 1, 6   ],   [ 6, 4, 6, 1, 4, 4, 4, 9, 6, 3, 9, 4, 8, 2, 8, 6, 6, 8, 2, 8, 4, 9, 3, 6, 9, 4, 4, 4, 1, 6   ],   [ 3, 3, 3, 6, 1, 2, 2, 4, 6, 4, 4, 9, 2, 2, 2, 8, 8, 2, 2, 2, 9, 4, 4, 6, 4, 2, 2, 1, 6, 3   ],   [ 3, 3, 3, 4, 2, 2, 2, 4, 6, 9, 4, 3, 8, 6, 2, 2, 2, 2, 6, 8, 3, 4, 9, 6, 4, 2, 2, 2, 4, 3   ],   [ 3, 3, 3, 6, 4, 2, 1, 4, 3, 6, 6, 6, 1, 8, 2, 8, 8, 2, 8, 1, 6, 6, 6, 3, 4, 1, 2, 4, 6, 3   ],   [ 6, 2, 6, 2, 6, 4, 6, 1, 8, 1, 5, 8, 6, 3, 9, 4, 4, 9, 3, 6, 8, 5, 1, 8, 1, 6, 4, 6, 2, 6   ],   [ 2, 2, 2, 6, 3, 3, 3, 6, 5, 5, 7, 5, 6, 4, 4, 9, 9, 4, 4, 6, 5, 7, 5, 5, 6, 3, 3, 3, 6, 2   ],   [ 4, 6, 2, 2, 3, 3, 3, 4, 5, 5, 5, 1, 6, 9, 4, 3, 3, 4, 9, 6, 1, 5, 5, 5, 4, 3, 3, 3, 2, 2   ],   [ 4, 4, 2, 6, 3, 3, 3, 6, 7, 5, 5, 8, 3, 6, 6, 6, 6, 6, 6, 3, 8, 5, 5, 7, 6, 3, 3, 3, 6, 2   ],   [ 9, 5, 9, 5, 9, 1, 9, 9, 6, 4, 6, 1, 4, 4, 4, 9, 9, 4, 4, 4, 1, 6, 4, 6, 9, 9, 1, 9, 5, 9   ],   [ 3, 3, 9, 9, 8, 8, 5, 9, 3, 3, 3, 6, 1, 2, 2, 4, 4, 2, 2, 1, 6, 3, 3, 3, 9, 5, 8, 8, 9, 9   ],   [ 9, 7, 3, 5, 8, 5, 8, 1, 3, 3, 3, 4, 2, 2, 2, 4, 4, 2, 2, 2, 4, 3, 3, 3, 1, 8, 5, 8, 5, 3   ],   [ 9, 9, 3, 9, 1, 8, 8, 9, 3, 3, 3, 6, 4, 2, 1, 4, 4, 1, 2, 4, 6, 3, 3, 3, 9, 8, 8, 1, 9, 3   ],   [ 5, 5, 9, 5, 9, 5, 9, 5, 6, 2, 6, 2, 6, 4, 6, 1, 1, 6, 4, 6, 2, 6, 2, 6, 5, 9, 5, 9, 5, 9   ],   [ 3, 5, 5, 9, 3, 3, 9, 9, 2, 2, 2, 6, 3, 3, 3, 6, 6, 3, 3, 3, 6, 2, 2, 2, 9, 9, 3, 3, 9, 5   ] ]]]&gt;&lt;/expected&gt;&lt;results&gt;&lt;![CDATA[[   [ 1, 9, 3, 5, 9, 9, 3, 9, 4, 4, 2, 6, 3, 3, 3, 6, 6, 3, 3, 3, 6, 2, 4, 4, 9, 3, 9, 9, 5, 3   ],   [ 9, 3, 5, 5, 9, 7, 3, 5, 4, 6, 2, 2, 3, 3, 3, 4, 4, 3, 3, 3, 2, 2, 6, 4, 5, 3, 7, 9, 5, 5   ],   [ 3, 5, 5, 9, 3, 3, 9, 9, 2, 2, 2, 6, 3, 3, 3, 6, 6, 3, 3, 3, 6, 2, 2, 2, 9, 9, 3, 3, 9, 5   ],   [ 5, 5, 9, 5, 9, 5, 9, 5, 6, 2, 6, 2, 6, 4, 6, 1, 1, 6, 4, 6, 2, 6, 2, 6, 5, 9, 5, 9, 5, 9   ],   [ 9, 9, 3, 9, 1, 8, 8, 9, 3, 3, 3, 6, 4, 2, 1, 4, 4, 1, 2, 4, 6, 3, 3, 3, 9, 8, 8, 1, 9, 3   ],   [ 9, 7, 3, 5, 8, 5, 8, 1, 3, 3, 3, 4, 2, 2, 2, 4, 4, 2, 2, 2, 4, 3, 3, 3, 1, 8, 5, 8, 5, 3   ],   [ 3, 3, 9, 9, 8, 8, 5, 9, 3, 3, 3, 6, 1, 2, 2, 4, 4, 2, 2, 1, 6, 3, 3, 3, 9, 5, 8, 8, 9, 9   ],   [ 9, 5, 9, 5, 9, 1, 9, 9, 6, 4, 6, 1, 4, 4, 4, 9, 9, 4, 4, 4, 1, 6, 4, 6, 9, 9, 1, 9, 5, 9   ],   [ 4, 4, 2, 6, 3, 3, 3, 6, 7, 5, 5, 8, 3, 6, 6, 6, 6, 6, 6, 3, 8, 5, 5, 7, 6, 3, 3, 3, 6, 2   ],   [ 4, 6, 2, 2, 3, 3, 3, 4, 5, 5, 5, 1, 6, 9, 4, 3, 3, 4, 9, 6, 1, 5, 5, 5, 4, 3, 3, 3, 2, 2   ],   [ 2, 2, 2, 6, 3, 3, 3, 6, 5, 5, 7, 5, 6, 4, 4, 9, 9, 4, 4, 6, 5, 7, 5, 5, 6, 3, 3, 3, 6, 2   ],   [ 6, 2, 6, 2, 6, 4, 6, 1, 8, 1, 5, 8, 6, 3, 9, 4, 4, 9, 3, 6, 8, 5, 1, 8, 1, 6, 4, 6, 2, 6   ],   [ 3, 3, 3, 6, 4, 2, 1, 4, 3, 6, 6, 6, 1, 8, 2, 8, 8, 2, 8, 1, 6, 6, 6, 3, 4, 1, 2, 4, 6, 3   ],   [ 3, 3, 3, 4, 2, 2, 2, 4, 6, 9, 4, 3, 8, 6, 2, 2, 2, 2, 6, 8, 3, 4, 9, 6, 4, 2, 2, 2, 4, 3   ],   [ 3, 3, 3, 6, 1, 2, 2, 4, 6, 4, 4, 9, 2, 2, 2, 8, 8, 2, 2, 2, 9, 4, 4, 6, 4, 2, 2, 1, 6, 3   ],   [ 6, 4, 6, 1, 4, 4, 4, 9, 6, 3, 9, 4, 8, 2, 8, 6, 6, 8, 2, 8, 4, 9, 3, 6, 9, 4, 4, 4, 1, 6   ],   [ 6, 4, 6, 1, 4, 4, 4, 9, 6, 3, 9, 4, 8, 2, 8, 6, 6, 8, 2, 8, 4, 9, 3, 6, 9, 4, 4, 4, 1, 6   ],   [ 3, 3, 3, 6, 1, 2, 2, 4, 6, 4, 4, 9, 2, 2, 2, 8, 8, 2, 2, 2, 9, 4, 4, 6, 4, 2, 2, 1, 6, 3   ],   [ 3, 3, 3, 4, 2, 2, 2, 4, 6, 9, 4, 3, 8, 6, 2, 2, 2, 2, 6, 8, 3, 4, 9, 6, 4, 2, 2, 2, 4, 3   ],   [ 3, 3, 3, 6, 4, 2, 1, 4, 3, 6, 6, 6, 1, 8, 2, 8, 8, 2, 8, 1, 6, 6, 6, 3, 4, 1, 2, 4, 6, 3   ],   [ 6, 2, 6, 2, 6, 4, 6, 1, 8, 1, 5, 8, 6, 3, 9, 4, 4, 9, 3, 6, 8, 5, 1, 8, 1, 6, 4, 6, 2, 6   ],   [ 2, 2, 2, 6, 3, 3, 3, 6, 5, 5, 7, 5, 6, 4, 4, 9, 9, 4, 4, 6, 5, 7, 5, 5, 6, 3, 3, 3, 6, 2   ],   [ 4, 6, 2, 2, 3, 3, 3, 4, 5, 5, 5, 1, 6, 9, 4, 3, 3, 4, 9, 6, 1, 5, 5, 5, 4, 3, 3, 3, 2, 2   ],   [ 4, 4, 2, 6, 3, 3, 3, 6, 7, 5, 5, 8, 3, 6, 6, 6, 6, 6, 6, 3, 8, 5, 5, 7, 6, 3, 3, 3, 6, 2   ],   [ 9, 5, 9, 5, 9, 1, 9, 9, 6, 4, 6, 1, 4, 4, 4, 9, 9, 4, 4, 4, 1, 6, 4, 6, 9, 9, 1, 9, 5, 9   ],   [ 3, 3, 9, 9, 8, 8, 5, 9, 3, 3, 3, 6, 1, 2, 2, 4, 4, 2, 2, 1, 6, 3, 3, 3, 9, 5, 8, 8, 9, 9   ],   [ 9, 7, 3, 5, 8, 5, 8, 1, 3, 3, 3, 4, 2, 2, 2, 4, 4, 2, 2, 2, 4, 3, 3, 3, 1, 8, 5, 8, 5, 3   ],   [ 9, 9, 3, 9, 1, 8, 8, 9, 3, 3, 3, 6, 4, 2, 1, 4, 4, 1, 2, 4, 6, 3, 3, 3, 9, 8, 8, 1, 9, 3   ],   [ 5, 5, 9, 5, 9, 5, 9, 5, 6, 2, 6, 2, 6, 4, 6, 1, 1, 6, 4, 6, 2, 6, 2, 6, 5, 9, 5, 9, 5, 9   ],   [ 3, 5, 5, 9, 3, 3, 9, 9, 2, 2, 2, 6, 3, 3, 3, 6, 6, 3, 3, 3, 6, 2, 2, 2, 9, 9, 3, 3, 9, 5   ] ]]]&gt;&lt;/results&gt;&lt;/xml&gt; </t>
  </si>
  <si>
    <t>https://github.com/fchollet/ARC-AGI/blob/master/data/evaluation/99306f82.json</t>
  </si>
  <si>
    <t xml:space="preserve">&lt;xml&gt;&lt;summary&gt;&lt;![CDATA[Sucess]]&gt;&lt;/summary&gt;&lt;expected&gt;&lt;![CDATA[[   [ 0, 0, 0, 0, 0, 0, 0, 0, 0, 0, 0, 0, 0, 0, 0, 0   ],   [ 0, 0, 0, 0, 1, 0, 0, 0, 0, 0, 0, 0, 0, 0, 0, 0   ],   [ 0, 0, 0, 0, 0, 3, 0, 0, 0, 0, 0, 0, 0, 0, 0, 0   ],   [ 0, 0, 0, 0, 0, 0, 3, 0, 0, 0, 0, 0, 0, 0, 0, 0   ],   [ 0, 0, 0, 0, 0, 0, 0, 3, 0, 0, 0, 0, 0, 0, 0, 0   ],   [ 0, 0, 0, 0, 0, 0, 0, 0, 3, 0, 0, 0, 0, 0, 0, 0   ],   [ 0, 0, 0, 0, 0, 0, 0, 0, 0, 3, 0, 0, 0, 0, 0, 0   ],   [ 0, 0, 0, 0, 0, 0, 0, 0, 0, 0, 3, 0, 0, 0, 0, 0   ],   [ 0, 0, 0, 0, 0, 0, 0, 0, 0, 0, 0, 3, 0, 0, 0, 0   ],   [ 0, 0, 0, 0, 0, 0, 0, 0, 0, 0, 0, 3, 0, 0, 0, 0   ],   [ 0, 0, 0, 0, 0, 0, 0, 0, 0, 0, 0, 3, 0, 0, 0, 0   ],   [ 0, 0, 0, 0, 0, 0, 0, 0, 0, 0, 0, 3, 0, 0, 0, 0   ],   [ 0, 0, 0, 0, 0, 0, 0, 0, 0, 0, 0, 3, 0, 0, 0, 0   ],   [ 0, 0, 0, 0, 0, 0, 0, 0, 0, 0, 0, 0, 2, 0, 0, 0   ],   [ 0, 0, 0, 0, 0, 0, 0, 0, 0, 0, 0, 0, 0, 0, 0, 0   ],   [ 0, 0, 0, 0, 0, 0, 0, 0, 0, 0, 0, 0, 0, 0, 0, 0   ] ]]]&gt;&lt;/expected&gt;&lt;results&gt;&lt;![CDATA[[   [ 0, 0, 0, 0, 0, 0, 0, 0, 0, 0, 0, 0, 0, 0, 0, 0   ],   [ 0, 0, 0, 0, 1, 0, 0, 0, 0, 0, 0, 0, 0, 0, 0, 0   ],   [ 0, 0, 0, 0, 0, 3, 0, 0, 0, 0, 0, 0, 0, 0, 0, 0   ],   [ 0, 0, 0, 0, 0, 0, 3, 0, 0, 0, 0, 0, 0, 0, 0, 0   ],   [ 0, 0, 0, 0, 0, 0, 0, 3, 0, 0, 0, 0, 0, 0, 0, 0   ],   [ 0, 0, 0, 0, 0, 0, 0, 0, 3, 0, 0, 0, 0, 0, 0, 0   ],   [ 0, 0, 0, 0, 0, 0, 0, 0, 0, 3, 0, 0, 0, 0, 0, 0   ],   [ 0, 0, 0, 0, 0, 0, 0, 0, 0, 0, 3, 0, 0, 0, 0, 0   ],   [ 0, 0, 0, 0, 0, 0, 0, 0, 0, 0, 0, 3, 0, 0, 0, 0   ],   [ 0, 0, 0, 0, 0, 0, 0, 0, 0, 0, 0, 3, 0, 0, 0, 0   ],   [ 0, 0, 0, 0, 0, 0, 0, 0, 0, 0, 0, 3, 0, 0, 0, 0   ],   [ 0, 0, 0, 0, 0, 0, 0, 0, 0, 0, 0, 3, 0, 0, 0, 0   ],   [ 0, 0, 0, 0, 0, 0, 0, 0, 0, 0, 0, 3, 0, 0, 0, 0   ],   [ 0, 0, 0, 0, 0, 0, 0, 0, 0, 0, 0, 0, 2, 0, 0, 0   ],   [ 0, 0, 0, 0, 0, 0, 0, 0, 0, 0, 0, 0, 0, 0, 0, 0   ],   [ 0, 0, 0, 0, 0, 0, 0, 0, 0, 0, 0, 0, 0, 0, 0, 0   ] ]]]&gt;&lt;/results&gt;&lt;/xml&gt; </t>
  </si>
  <si>
    <t>https://github.com/fchollet/ARC-AGI/blob/master/data/evaluation/9a4bb226.json</t>
  </si>
  <si>
    <t xml:space="preserve">&lt;xml&gt;&lt;summary&gt;&lt;![CDATA[Sucess]]&gt;&lt;/summary&gt;&lt;expected&gt;&lt;![CDATA[[   [ 2, 0, 0, 0, 0, 0, 0, 0, 0, 0, 0, 0, 0, 0, 0, 0, 0, 0, 0, 0   ],   [ 0, 3, 0, 0, 0, 0, 0, 0, 0, 0, 0, 0, 0, 0, 0, 0, 0, 0, 0, 0   ],   [ 0, 0, 9, 0, 0, 0, 0, 0, 0, 0, 0, 0, 0, 0, 0, 0, 0, 0, 0, 0   ],   [ 0, 0, 0, 8, 0, 0, 0, 0, 0, 0, 0, 0, 0, 0, 0, 0, 0, 0, 0, 0   ],   [ 0, 0, 0, 0, 7, 0, 0, 0, 0, 0, 0, 0, 0, 0, 0, 0, 0, 0, 0, 0   ],   [ 0, 0, 0, 0, 0, 1, 1, 1, 1, 1, 1, 1, 1, 1, 1, 1, 1, 1, 1, 0   ],   [ 0, 0, 0, 0, 0, 1, 2, 2, 2, 2, 2, 2, 2, 2, 2, 2, 2, 2, 1, 0   ],   [ 0, 0, 0, 0, 0, 1, 2, 3, 3, 3, 3, 3, 3, 3, 3, 3, 3, 2, 1, 0   ],   [ 0, 0, 0, 0, 0, 1, 2, 3, 9, 9, 9, 9, 9, 9, 9, 9, 3, 2, 1, 0   ],   [ 0, 0, 0, 0, 0, 1, 2, 3, 9, 8, 8, 8, 8, 8, 8, 9, 3, 2, 1, 0   ],   [ 0, 0, 0, 0, 0, 1, 2, 3, 9, 8, 7, 7, 7, 7, 8, 9, 3, 2, 1, 0   ],   [ 0, 0, 0, 0, 0, 1, 2, 3, 9, 8, 7, 7, 7, 7, 8, 9, 3, 2, 1, 0   ],   [ 0, 0, 0, 0, 0, 1, 2, 3, 9, 8, 7, 7, 7, 7, 8, 9, 3, 2, 1, 0   ],   [ 0, 0, 0, 0, 0, 1, 2, 3, 9, 8, 8, 8, 8, 8, 8, 9, 3, 2, 1, 0   ],   [ 0, 0, 0, 0, 0, 1, 2, 3, 9, 9, 9, 9, 9, 9, 9, 9, 3, 2, 1, 0   ],   [ 0, 0, 0, 0, 0, 1, 2, 3, 3, 3, 3, 3, 3, 3, 3, 3, 3, 2, 1, 0   ],   [ 0, 0, 0, 0, 0, 1, 2, 2, 2, 2, 2, 2, 2, 2, 2, 2, 2, 2, 1, 0   ],   [ 0, 0, 0, 0, 0, 1, 1, 1, 1, 1, 1, 1, 1, 1, 1, 1, 1, 1, 1, 0   ],   [ 0, 0, 0, 0, 0, 0, 0, 0, 0, 0, 0, 0, 0, 0, 0, 0, 0, 0, 0, 0   ],   [ 0, 0, 0, 0, 0, 0, 0, 0, 0, 0, 0, 0, 0, 0, 0, 0, 0, 0, 0, 0   ] ]]]&gt;&lt;/expected&gt;&lt;results&gt;&lt;![CDATA[[   [ 2, 0, 0, 0, 0, 0, 0, 0, 0, 0, 0, 0, 0, 0, 0, 0, 0, 0, 0, 0   ],   [ 0, 3, 0, 0, 0, 0, 0, 0, 0, 0, 0, 0, 0, 0, 0, 0, 0, 0, 0, 0   ],   [ 0, 0, 9, 0, 0, 0, 0, 0, 0, 0, 0, 0, 0, 0, 0, 0, 0, 0, 0, 0   ],   [ 0, 0, 0, 8, 0, 0, 0, 0, 0, 0, 0, 0, 0, 0, 0, 0, 0, 0, 0, 0   ],   [ 0, 0, 0, 0, 7, 0, 0, 0, 0, 0, 0, 0, 0, 0, 0, 0, 0, 0, 0, 0   ],   [ 0, 0, 0, 0, 0, 1, 1, 1, 1, 1, 1, 1, 1, 1, 1, 1, 1, 1, 1, 0   ],   [ 0, 0, 0, 0, 0, 1, 2, 2, 2, 2, 2, 2, 2, 2, 2, 2, 2, 2, 1, 0   ],   [ 0, 0, 0, 0, 0, 1, 2, 3, 3, 3, 3, 3, 3, 3, 3, 3, 3, 2, 1, 0   ],   [ 0, 0, 0, 0, 0, 1, 2, 3, 9, 9, 9, 9, 9, 9, 9, 9, 3, 2, 1, 0   ],   [ 0, 0, 0, 0, 0, 1, 2, 3, 9, 8, 8, 8, 8, 8, 8, 9, 3, 2, 1, 0   ],   [ 0, 0, 0, 0, 0, 1, 2, 3, 9, 8, 7, 7, 7, 7, 8, 9, 3, 2, 1, 0   ],   [ 0, 0, 0, 0, 0, 1, 2, 3, 9, 8, 7, 7, 7, 7, 8, 9, 3, 2, 1, 0   ],   [ 0, 0, 0, 0, 0, 1, 2, 3, 9, 8, 7, 7, 7, 7, 8, 9, 3, 2, 1, 0   ],   [ 0, 0, 0, 0, 0, 1, 2, 3, 9, 8, 8, 8, 8, 8, 8, 9, 3, 2, 1, 0   ],   [ 0, 0, 0, 0, 0, 1, 2, 3, 9, 9, 9, 9, 9, 9, 9, 9, 3, 2, 1, 0   ],   [ 0, 0, 0, 0, 0, 1, 2, 3, 3, 3, 3, 3, 3, 3, 3, 3, 3, 2, 1, 0   ],   [ 0, 0, 0, 0, 0, 1, 2, 2, 2, 2, 2, 2, 2, 2, 2, 2, 2, 2, 1, 0   ],   [ 0, 0, 0, 0, 0, 1, 1, 1, 1, 1, 1, 1, 1, 1, 1, 1, 1, 1, 1, 0   ],   [ 0, 0, 0, 0, 0, 0, 0, 0, 0, 0, 0, 0, 0, 0, 0, 0, 0, 0, 0, 0   ],   [ 0, 0, 0, 0, 0, 0, 0, 0, 0, 0, 0, 0, 0, 0, 0, 0, 0, 0, 0, 0   ] ]]]&gt;&lt;/results&gt;&lt;/xml&gt; </t>
  </si>
  <si>
    <t xml:space="preserve">&lt;xml&gt;&lt;summary&gt;&lt;![CDATA[Sucess]]&gt;&lt;/summary&gt;&lt;expected&gt;&lt;![CDATA[[   [ 9, 4, 4   ],   [ 4, 4, 4   ],   [ 2, 2, 2   ] ]]]&gt;&lt;/expected&gt;&lt;results&gt;&lt;![CDATA[[   [ 9, 4, 4   ],   [ 4, 4, 4   ],   [ 2, 2, 2   ] ]]]&gt;&lt;/results&gt;&lt;/xml&gt; </t>
  </si>
  <si>
    <t>https://github.com/fchollet/ARC-AGI/blob/master/data/evaluation/9b2a60aa.json</t>
  </si>
  <si>
    <t>https://github.com/fchollet/ARC-AGI/blob/master/data/evaluation/9b365c51.json</t>
  </si>
  <si>
    <t xml:space="preserve">&lt;xml&gt;&lt;summary&gt;&lt;![CDATA[Sucess]]&gt;&lt;/summary&gt;&lt;expected&gt;&lt;![CDATA[[   [ 0, 0, 0, 0, 0, 0, 0, 0, 0, 0, 0, 0, 0, 0, 0, 0, 0, 0, 0, 0, 0, 0, 0, 0   ],   [ 0, 0, 0, 0, 0, 0, 0, 0, 0, 3, 0, 0, 4, 0, 0, 0, 8, 0, 0, 8, 0, 2, 0, 0   ],   [ 0, 0, 0, 0, 0, 0, 0, 0, 0, 0, 0, 0, 0, 0, 0, 0, 0, 0, 0, 0, 0, 0, 0, 0   ],   [ 0, 0, 0, 0, 0, 0, 0, 0, 0, 0, 0, 0, 0, 0, 0, 0, 0, 0, 0, 0, 0, 0, 0, 0   ],   [ 0, 0, 0, 0, 0, 0, 0, 0, 0, 0, 0, 0, 0, 0, 0, 0, 0, 0, 0, 0, 0, 0, 0, 0   ],   [ 0, 0, 0, 0, 0, 0, 0, 0, 0, 0, 0, 0, 0, 0, 0, 0, 0, 0, 0, 0, 0, 0, 0, 0   ],   [ 0, 3, 0, 0, 0, 0, 4, 0, 0, 0, 0, 0, 8, 0, 0, 0, 0, 8, 0, 0, 0, 2, 0, 0   ],   [ 3, 3, 3, 0, 0, 4, 4, 4, 0, 0, 0, 8, 8, 8, 0, 0, 8, 8, 8, 0, 2, 2, 2, 0   ],   [ 3, 3, 0, 0, 0, 4, 4, 0, 0, 0, 0, 8, 8, 0, 0, 0, 8, 8, 0, 0, 2, 2, 0, 0   ],   [ 0, 0, 0, 0, 0, 0, 0, 0, 0, 0, 0, 0, 0, 0, 0, 0, 0, 0, 0, 0, 0, 0, 0, 0   ],   [ 0, 0, 0, 0, 0, 0, 0, 0, 0, 0, 0, 0, 0, 0, 0, 0, 0, 0, 0, 0, 0, 0, 0, 0   ],   [ 0, 0, 0, 0, 0, 0, 0, 0, 0, 0, 0, 0, 0, 0, 0, 0, 0, 0, 0, 0, 0, 0, 0, 0   ],   [ 0, 0, 0, 0, 0, 0, 0, 0, 0, 0, 0, 0, 0, 0, 0, 0, 0, 0, 0, 0, 0, 0, 0, 0   ] ]]]&gt;&lt;/expected&gt;&lt;results&gt;&lt;![CDATA[[   [ 0, 0, 0, 0, 0, 0, 0, 0, 0, 0, 0, 0, 0, 0, 0, 0, 0, 0, 0, 0, 0, 0, 0, 0   ],   [ 0, 0, 0, 0, 0, 0, 0, 0, 0, 3, 0, 0, 4, 0, 0, 0, 8, 0, 0, 8, 0, 2, 0, 0   ],   [ 0, 0, 0, 0, 0, 0, 0, 0, 0, 0, 0, 0, 0, 0, 0, 0, 0, 0, 0, 0, 0, 0, 0, 0   ],   [ 0, 0, 0, 0, 0, 0, 0, 0, 0, 0, 0, 0, 0, 0, 0, 0, 0, 0, 0, 0, 0, 0, 0, 0   ],   [ 0, 0, 0, 0, 0, 0, 0, 0, 0, 0, 0, 0, 0, 0, 0, 0, 0, 0, 0, 0, 0, 0, 0, 0   ],   [ 0, 0, 0, 0, 0, 0, 0, 0, 0, 0, 0, 0, 0, 0, 0, 0, 0, 0, 0, 0, 0, 0, 0, 0   ],   [ 0, 3, 0, 0, 0, 0, 4, 0, 0, 0, 0, 0, 8, 0, 0, 0, 0, 8, 0, 0, 0, 2, 0, 0   ],   [ 3, 3, 3, 0, 0, 4, 4, 4, 0, 0, 0, 8, 8, 8, 0, 0, 8, 8, 8, 0, 2, 2, 2, 0   ],   [ 3, 3, 0, 0, 0, 4, 4, 0, 0, 0, 0, 8, 8, 0, 0, 0, 8, 8, 0, 0, 2, 2, 0, 0   ],   [ 0, 0, 0, 0, 0, 0, 0, 0, 0, 0, 0, 0, 0, 0, 0, 0, 0, 0, 0, 0, 0, 0, 0, 0   ],   [ 0, 0, 0, 0, 0, 0, 0, 0, 0, 0, 0, 0, 0, 0, 0, 0, 0, 0, 0, 0, 0, 0, 0, 0   ],   [ 0, 0, 0, 0, 0, 0, 0, 0, 0, 0, 0, 0, 0, 0, 0, 0, 0, 0, 0, 0, 0, 0, 0, 0   ],   [ 0, 0, 0, 0, 0, 0, 0, 0, 0, 0, 0, 0, 0, 0, 0, 0, 0, 0, 0, 0, 0, 0, 0, 0   ] ]]]&gt;&lt;/results&gt;&lt;/xml&gt; </t>
  </si>
  <si>
    <t>https://github.com/fchollet/ARC-AGI/blob/master/data/evaluation/9b4c17c4.json</t>
  </si>
  <si>
    <t xml:space="preserve">&lt;xml&gt;&lt;summary&gt;&lt;![CDATA[Sucess]]&gt;&lt;/summary&gt;&lt;expected&gt;&lt;![CDATA[[   [ 0, 0, 0, 0, 0, 0, 0, 0, 0, 0, 0, 0, 0, 1, 1, 1, 0, 0, 0, 0, 4, 4, 4, 0, 0, 0, 0, 0   ],   [ 0, 0, 0, 0, 0, 0, 0, 0, 0, 0, 0, 0, 0, 1, 1, 1, 0, 0, 2, 2, 4, 4, 4, 0, 0, 0, 7, 7   ],   [ 0, 0, 0, 0, 0, 0, 0, 0, 0, 0, 0, 0, 0, 1, 1, 1, 0, 0, 2, 2, 0, 0, 0, 6, 6, 6, 7, 7   ],   [ 0, 0, 0, 0, 0, 0, 0, 0, 0, 0, 0, 0, 0, 0, 0, 0, 3, 3, 2, 2, 0, 0, 0, 6, 6, 6, 7, 7   ],   [ 0, 0, 0, 0, 0, 0, 0, 0, 0, 0, 0, 0, 0, 0, 0, 0, 3, 3, 0, 0, 0, 0, 0, 6, 6, 6, 7, 7   ],   [ 0, 0, 0, 0, 0, 0, 0, 0, 0, 0, 0, 0, 0, 0, 0, 0, 3, 3, 0, 0, 0, 0, 0, 6, 6, 6, 0, 0   ],   [ 0, 0, 0, 0, 0, 0, 0, 0, 0, 0, 0, 0, 0, 0, 0, 0, 3, 3, 0, 0, 0, 0, 0, 6, 6, 6, 0, 0   ] ]]]&gt;&lt;/expected&gt;&lt;results&gt;&lt;![CDATA[[   [ 0, 0, 0, 0, 0, 0, 0, 0, 0, 0, 0, 0, 0, 1, 1, 1, 0, 0, 0, 0, 4, 4, 4, 0, 0, 0, 0, 0   ],   [ 0, 0, 0, 0, 0, 0, 0, 0, 0, 0, 0, 0, 0, 1, 1, 1, 0, 0, 2, 2, 4, 4, 4, 0, 0, 0, 7, 7   ],   [ 0, 0, 0, 0, 0, 0, 0, 0, 0, 0, 0, 0, 0, 1, 1, 1, 0, 0, 2, 2, 0, 0, 0, 6, 6, 6, 7, 7   ],   [ 0, 0, 0, 0, 0, 0, 0, 0, 0, 0, 0, 0, 0, 0, 0, 0, 3, 3, 2, 2, 0, 0, 0, 6, 6, 6, 7, 7   ],   [ 0, 0, 0, 0, 0, 0, 0, 0, 0, 0, 0, 0, 0, 0, 0, 0, 3, 3, 0, 0, 0, 0, 0, 6, 6, 6, 7, 7   ],   [ 0, 0, 0, 0, 0, 0, 0, 0, 0, 0, 0, 0, 0, 0, 0, 0, 3, 3, 0, 0, 0, 0, 0, 6, 6, 6, 0, 0   ],   [ 0, 0, 0, 0, 0, 0, 0, 0, 0, 0, 0, 0, 0, 0, 0, 0, 3, 3, 0, 0, 0, 0, 0, 6, 6, 6, 0, 0   ] ]]]&gt;&lt;/results&gt;&lt;/xml&gt; </t>
  </si>
  <si>
    <t xml:space="preserve">&lt;xml&gt;&lt;summary&gt;&lt;![CDATA[Output failed to match]]&gt;&lt;/summary&gt;&lt;expected&gt;&lt;![CDATA[[   [ 1, 1, 1, 1, 1, 1, 8, 8, 8, 8, 8   ],   [ 1, 1, 1, 1, 1, 1, 2, 8, 8, 8, 8   ],   [ 1, 1, 1, 1, 1, 1, 8, 8, 8, 8, 8   ],   [ 1, 1, 1, 1, 2, 2, 2, 2, 8, 8, 8   ],   [ 1, 1, 1, 1, 2, 2, 2, 2, 8, 8, 8   ],   [ 1, 1, 1, 1, 1, 1, 8, 8, 8, 8, 8   ],   [ 1, 1, 2, 2, 2, 2, 8, 8, 8, 8, 8   ],   [ 1, 1, 2, 2, 2, 2, 2, 8, 8, 8, 8   ],   [ 1, 1, 1, 1, 1, 1, 2, 8, 8, 8, 8   ],   [ 1, 1, 1, 1, 1, 1, 8, 8, 8, 8, 8   ] ]]]&gt;&lt;/expected&gt;&lt;results&gt;&lt;![CDATA[{   "input": [ [   1,   1,   1,   1,   1,   1,   8,   8,   8,   8,   8 ], [   1,   1,   1,   1,   1,   1,   2,   8,   8,   8,   8 ], [   1,   1,   1,   1,   1,   1,   8,   8,   8,   8,   8 ], [   1,   1,   1,   1,   2,   2,   2,   2,   8,   8,   8 ], [   1,   1,   1,   1,   2,   2,   2,   2,   8,   8,   8 ], [   1,   1,   1,   1,   1,   1,   8,   8,   8,   8,   8 ], [   1,   1,   2,   2,   2,   2,   8,   8,   8,   8,   8 ], [   1,   1,   2,   2,   2,   2,   2,   8,   8,   8,   8 ], [   1,   1,   1,   1,   1,   1,   2,   8,   8,   8,   8 ], [   1,   1,   1,   1,   1,   1,   8,   8,   8,   8,   8 ]   ] }]]&gt;&lt;/results&gt;&lt;/xml&gt; </t>
  </si>
  <si>
    <t>https://github.com/fchollet/ARC-AGI/blob/master/data/evaluation/9bebae7a.json</t>
  </si>
  <si>
    <t xml:space="preserve">&lt;xml&gt;&lt;summary&gt;&lt;![CDATA[Sucess]]&gt;&lt;/summary&gt;&lt;expected&gt;&lt;![CDATA[[   [ 0, 0, 0, 0, 0, 0, 0, 0, 0, 0, 0, 0   ],   [ 0, 0, 0, 4, 0, 0, 4, 0, 0, 0, 0, 0   ],   [ 0, 0, 4, 4, 4, 4, 4, 4, 0, 0, 0, 0   ],   [ 0, 0, 4, 0, 0, 0, 0, 4, 0, 0, 0, 0   ],   [ 0, 4, 4, 4, 0, 0, 4, 4, 4, 0, 0, 0   ],   [ 0, 0, 4, 4, 0, 0, 4, 4, 0, 0, 0, 0   ],   [ 0, 0, 0, 0, 0, 0, 0, 0, 0, 0, 0, 0   ],   [ 0, 0, 0, 0, 0, 0, 0, 0, 0, 0, 0, 0   ],   [ 0, 0, 0, 0, 0, 0, 0, 0, 0, 0, 0, 0   ],   [ 0, 0, 0, 0, 0, 0, 0, 0, 0, 0, 0, 0   ],   [ 0, 0, 0, 0, 0, 0, 0, 0, 0, 0, 0, 0   ] ]]]&gt;&lt;/expected&gt;&lt;results&gt;&lt;![CDATA[[   [ 0, 0, 0, 0, 0, 0, 0, 0, 0, 0, 0, 0   ],   [ 0, 0, 0, 4, 0, 0, 4, 0, 0, 0, 0, 0   ],   [ 0, 0, 4, 4, 4, 4, 4, 4, 0, 0, 0, 0   ],   [ 0, 0, 4, 0, 0, 0, 0, 4, 0, 0, 0, 0   ],   [ 0, 4, 4, 4, 0, 0, 4, 4, 4, 0, 0, 0   ],   [ 0, 0, 4, 4, 0, 0, 4, 4, 0, 0, 0, 0   ],   [ 0, 0, 0, 0, 0, 0, 0, 0, 0, 0, 0, 0   ],   [ 0, 0, 0, 0, 0, 0, 0, 0, 0, 0, 0, 0   ],   [ 0, 0, 0, 0, 0, 0, 0, 0, 0, 0, 0, 0   ],   [ 0, 0, 0, 0, 0, 0, 0, 0, 0, 0, 0, 0   ],   [ 0, 0, 0, 0, 0, 0, 0, 0, 0, 0, 0, 0   ] ]]]&gt;&lt;/results&gt;&lt;/xml&gt; </t>
  </si>
  <si>
    <t xml:space="preserve">&lt;xml&gt;&lt;summary&gt;&lt;![CDATA[Sucess]]&gt;&lt;/summary&gt;&lt;expected&gt;&lt;![CDATA[[   [ 0, 0, 0, 0, 0, 0, 0, 0, 0, 0   ],   [ 5, 5, 5, 5, 5, 0, 5, 8, 6, 8   ],   [ 4, 4, 4, 4, 4, 0, 5, 3, 3, 3   ],   [ 2, 2, 2, 2, 2, 0, 5, 8, 6, 8   ],   [ 2, 2, 2, 2, 2, 0, 5, 3, 3, 3   ],   [ 2, 2, 2, 2, 2, 0, 5, 8, 6, 8   ],   [ 1, 1, 1, 1, 1, 0, 5, 3, 3, 3   ],   [ 0, 0, 0, 0, 0, 0, 5, 8, 6, 8   ],   [ 0, 0, 0, 0, 0, 0, 5, 3, 3, 3   ],   [ 0, 0, 0, 0, 0, 0, 0, 0, 0, 0   ] ]]]&gt;&lt;/expected&gt;&lt;results&gt;&lt;![CDATA[[   [ 0, 0, 0, 0, 0, 0, 0, 0, 0, 0   ],   [ 5, 5, 5, 5, 5, 0, 5, 8, 6, 8   ],   [ 4, 4, 4, 4, 4, 0, 5, 3, 3, 3   ],   [ 2, 2, 2, 2, 2, 0, 5, 8, 6, 8   ],   [ 2, 2, 2, 2, 2, 0, 5, 3, 3, 3   ],   [ 2, 2, 2, 2, 2, 0, 5, 8, 6, 8   ],   [ 1, 1, 1, 1, 1, 0, 5, 3, 3, 3   ],   [ 0, 0, 0, 0, 0, 0, 5, 8, 6, 8   ],   [ 0, 0, 0, 0, 0, 0, 5, 3, 3, 3   ],   [ 0, 0, 0, 0, 0, 0, 0, 0, 0, 0   ] ]]]&gt;&lt;/results&gt;&lt;/xml&gt; </t>
  </si>
  <si>
    <t>https://github.com/fchollet/ARC-AGI/blob/master/data/evaluation/9c1e755f.json</t>
  </si>
  <si>
    <t>https://github.com/fchollet/ARC-AGI/blob/master/data/evaluation/9c56f360.json</t>
  </si>
  <si>
    <t xml:space="preserve">&lt;xml&gt;&lt;summary&gt;&lt;![CDATA[Sucess]]&gt;&lt;/summary&gt;&lt;expected&gt;&lt;![CDATA[[   [ 0, 8, 8, 8, 8, 8, 8, 0, 8   ],   [ 8, 8, 8, 0, 0, 8, 8, 0, 8   ],   [ 0, 8, 8, 0, 8, 8, 0, 0, 8   ],   [ 0, 8, 3, 3, 0, 0, 0, 0, 0   ],   [ 0, 8, 0, 8, 3, 3, 0, 0, 0   ],   [ 8, 3, 3, 0, 0, 0, 0, 0, 0   ],   [ 0, 0, 8, 0, 8, 8, 3, 3, 0   ],   [ 0, 8, 8, 8, 0, 0, 0, 0, 0   ],   [ 0, 8, 0, 8, 0, 8, 8, 8, 0   ] ]]]&gt;&lt;/expected&gt;&lt;results&gt;&lt;![CDATA[[   [ 0, 8, 8, 8, 8, 8, 8, 0, 8   ],   [ 8, 8, 8, 0, 0, 8, 8, 0, 8   ],   [ 0, 8, 8, 0, 8, 8, 0, 0, 8   ],   [ 0, 8, 3, 3, 0, 0, 0, 0, 0   ],   [ 0, 8, 0, 8, 3, 3, 0, 0, 0   ],   [ 8, 3, 3, 0, 0, 0, 0, 0, 0   ],   [ 0, 0, 8, 0, 8, 8, 3, 3, 0   ],   [ 0, 8, 8, 8, 0, 0, 0, 0, 0   ],   [ 0, 8, 0, 8, 0, 8, 8, 8, 0   ] ]]]&gt;&lt;/results&gt;&lt;/xml&gt; </t>
  </si>
  <si>
    <t>https://github.com/fchollet/ARC-AGI/blob/master/data/evaluation/9caba7c3.json</t>
  </si>
  <si>
    <t xml:space="preserve">&lt;xml&gt;&lt;summary&gt;&lt;![CDATA[Output failed to match]]&gt;&lt;/summary&gt;&lt;expected&gt;&lt;![CDATA[[   [ 5, 0, 5, 5, 0, 5, 5, 0, 0, 0, 5, 5, 5, 0, 5, 5, 5, 5, 0   ],   [ 0, 5, 5, 5, 0, 0, 0, 5, 0, 5, 5, 5, 5, 5, 0, 5, 5, 0, 5   ],   [ 0, 0, 5, 0, 0, 0, 0, 5, 0, 5, 5, 5, 0, 7, 7, 7, 5, 0, 5   ],   [ 0, 5, 5, 0, 5, 0, 0, 0, 5, 5, 5, 0, 5, 2, 4, 7, 5, 0, 5   ],   [ 5, 0, 0, 5, 0, 0, 5, 5, 5, 5, 5, 5, 0, 2, 2, 7, 5, 0, 0   ],   [ 5, 5, 5, 0, 5, 5, 5, 5, 0, 0, 5, 0, 5, 0, 5, 0, 0, 5, 5   ],   [ 7, 2, 7, 0, 5, 0, 5, 5, 5, 5, 0, 5, 5, 0, 5, 0, 5, 5, 5   ],   [ 7, 4, 2, 5, 5, 0, 5, 5, 0, 5, 5, 5, 5, 0, 5, 5, 0, 5, 5   ],   [ 7, 7, 7, 0, 0, 5, 0, 0, 0, 0, 5, 5, 5, 5, 0, 0, 5, 0, 0   ],   [ 5, 5, 0, 5, 5, 0, 5, 0, 5, 0, 5, 0, 5, 5, 0, 5, 0, 5, 5   ],   [ 5, 5, 5, 5, 5, 0, 5, 5, 0, 0, 5, 5, 5, 0, 5, 5, 5, 5, 5   ],   [ 5, 5, 5, 5, 0, 0, 5, 0, 0, 0, 0, 0, 0, 0, 0, 5, 0, 5, 5   ],   [ 5, 5, 0, 0, 5, 0, 5, 5, 5, 0, 5, 5, 0, 0, 5, 5, 7, 2, 7   ],   [ 5, 5, 5, 5, 7, 2, 7, 5, 5, 5, 0, 5, 0, 0, 5, 0, 2, 4, 7   ],   [ 5, 0, 5, 0, 7, 4, 2, 5, 0, 0, 5, 0, 0, 5, 0, 5, 7, 7, 7   ],   [ 5, 5, 5, 5, 7, 2, 7, 5, 5, 0, 5, 5, 5, 5, 0, 5, 5, 5, 5   ],   [ 0, 5, 5, 5, 5, 5, 0, 5, 0, 5, 0, 5, 5, 0, 5, 5, 5, 0, 5   ],   [ 5, 5, 0, 5, 0, 0, 0, 0, 5, 0, 5, 5, 5, 0, 0, 0, 0, 5, 5   ],   [ 5, 5, 5, 0, 5, 0, 5, 0, 5, 0, 5, 0, 0, 5, 0, 0, 5, 5, 5   ] ]]]&gt;&lt;/expected&gt;&lt;results&gt;&lt;![CDATA[{   "input": [ [   5,   0,   5,   5,   0,   5,   5,   0,   0,   0,   5,   5,   5,   0,   5,   5,   5,   5,   0 ], [   0,   5,   5,   5,   0,   0,   0,   5,   0,   5,   5,   5,   5,   5,   0,   5,   5,   0,   5 ], [   0,   0,   5,   0,   0,   0,   0,   5,   0,   5,   5,   5,   0,   7,   7,   7,   5,   0,   5 ], [   0,   5,   5,   0,   5,   0,   0,   0,   5,   5,   5,   0,   5,   2,   4,   7,   5,   0,   5 ], [   5,   0,   0,   5,   0,   0,   5,   5,   5,   5,   5,   5,   0,   2,   2,   7,   5,   0,   0 ], [   5,   5,   5,   0,   5,   5,   5,   5,   0,   0,   5,   0,   5,   0,   5,   0,   0,   5,   5 ], [   7,   2,   7,   0,   5,   0,   5,   5,   5,   5,   0,   5,   5,   0,   5,   0,   5,   5,   5 ], [   7,   4,   2,   5,   5,   0,   5,   5,   0,   5,   5,   5,   5,   0,   5,   5,   0,   5,   5 ], [   7,   7,   7,   0,   0,   5,   0,   0,   0,   0,   5,   5,   5,   5,   0,   0,   5,   0,   0 ], [   5,   5,   0,   5,   5,   0,   5,   0,   5,   0,   5,   0,   5,   5,   0,   5,   0,   5,   5 ], [   5,   5,   5,   5,   5,   0,   5,   5,   0,   0,   5,   5,   5,   0,   5,   5,   5,   5,   5 ], [   5,   5,   5,   5,   0,   0,   5,   0,   0,   0,   0,   0,   0,   0,   0,   5,   0,   5,   5 ], [   5,   5,   0,   0,   5,   0,   5,   5,   5,   0,   5,   5,   0,   0,   5,   5,   7,   2,   7 ], [   5,   5,   5,   5,   7,   2,   7,   5,   5,   5,   0,   5,   0,   0,   5,   0,   2,   4,   7 ], [   5,   0,   5,   0,   7,   4,   2,   5,   0,   0,   5,   0,   0,   5,   0,   5,   7,   7,   7 ], [   5,   5,   5,   5,   7,   2,   7,   5,   5,   0,   5,   5,   5,   5,   0,   5,   5,   5,   5 ], [   0,   5,   5,   5,   5,   5,   0,   5,   0,   5,   0,   5,   5,   0,   5,   5,   5,   0,   5 ], [   5,   5,   0,   5,   0,   0,   0,   0,   5,   0,   5,   5,   5,   0,   0,   0,   0,   5,   5 ], [   5,   5,   5,   0,   5,   0,   5,   0,   5,   0,   5,   0,   0,   5,   0,   0,   5,   5,   5 ]   ] }]]&gt;&lt;/results&gt;&lt;/xml&gt; </t>
  </si>
  <si>
    <t>https://github.com/fchollet/ARC-AGI/blob/master/data/evaluation/9ddd00f0.json</t>
  </si>
  <si>
    <t xml:space="preserve">&lt;xml&gt;&lt;summary&gt;&lt;![CDATA[Sucess]]&gt;&lt;/summary&gt;&lt;expected&gt;&lt;![CDATA[[   [ 0, 1, 1, 1, 0, 1, 0, 1, 1, 0, 1, 1, 0, 1, 0, 1, 1, 1, 0   ],   [ 1, 1, 1, 1, 0, 1, 1, 1, 1, 0, 1, 1, 1, 1, 0, 1, 1, 1, 1   ],   [ 1, 1, 1, 1, 0, 1, 1, 1, 1, 0, 1, 1, 1, 1, 0, 1, 1, 1, 1   ],   [ 1, 1, 1, 1, 0, 1, 1, 1, 1, 0, 1, 1, 1, 1, 0, 1, 1, 1, 1   ],   [ 0, 0, 0, 0, 0, 0, 0, 0, 0, 0, 0, 0, 0, 0, 0, 0, 0, 0, 0   ],   [ 1, 1, 1, 1, 0, 1, 1, 1, 1, 0, 1, 1, 1, 1, 0, 1, 1, 1, 1   ],   [ 0, 1, 1, 1, 0, 1, 0, 1, 1, 0, 1, 1, 0, 1, 0, 1, 1, 1, 0   ],   [ 1, 1, 1, 1, 0, 1, 1, 1, 1, 0, 1, 1, 1, 1, 0, 1, 1, 1, 1   ],   [ 1, 1, 1, 1, 0, 1, 1, 1, 1, 0, 1, 1, 1, 1, 0, 1, 1, 1, 1   ],   [ 0, 0, 0, 0, 0, 0, 0, 0, 0, 0, 0, 0, 0, 0, 0, 0, 0, 0, 0   ],   [ 1, 1, 1, 1, 0, 1, 1, 1, 1, 0, 1, 1, 1, 1, 0, 1, 1, 1, 1   ],   [ 1, 1, 1, 1, 0, 1, 1, 1, 1, 0, 1, 1, 1, 1, 0, 1, 1, 1, 1   ],   [ 0, 1, 1, 1, 0, 1, 0, 1, 1, 0, 1, 1, 0, 1, 0, 1, 1, 1, 0   ],   [ 1, 1, 1, 1, 0, 1, 1, 1, 1, 0, 1, 1, 1, 1, 0, 1, 1, 1, 1   ],   [ 0, 0, 0, 0, 0, 0, 0, 0, 0, 0, 0, 0, 0, 0, 0, 0, 0, 0, 0   ],   [ 1, 1, 1, 1, 0, 1, 1, 1, 1, 0, 1, 1, 1, 1, 0, 1, 1, 1, 1   ],   [ 1, 1, 1, 1, 0, 1, 1, 1, 1, 0, 1, 1, 1, 1, 0, 1, 1, 1, 1   ],   [ 1, 1, 1, 1, 0, 1, 1, 1, 1, 0, 1, 1, 1, 1, 0, 1, 1, 1, 1   ],   [ 0, 1, 1, 1, 0, 1, 0, 1, 1, 0, 1, 1, 0, 1, 0, 1, 1, 1, 0   ] ]]]&gt;&lt;/expected&gt;&lt;results&gt;&lt;![CDATA[[   [ 0, 1, 1, 1, 0, 1, 0, 1, 1, 0, 1, 1, 0, 1, 0, 1, 1, 1, 0   ],   [ 1, 1, 1, 1, 0, 1, 1, 1, 1, 0, 1, 1, 1, 1, 0, 1, 1, 1, 1   ],   [ 1, 1, 1, 1, 0, 1, 1, 1, 1, 0, 1, 1, 1, 1, 0, 1, 1, 1, 1   ],   [ 1, 1, 1, 1, 0, 1, 1, 1, 1, 0, 1, 1, 1, 1, 0, 1, 1, 1, 1   ],   [ 0, 0, 0, 0, 0, 0, 0, 0, 0, 0, 0, 0, 0, 0, 0, 0, 0, 0, 0   ],   [ 1, 1, 1, 1, 0, 1, 1, 1, 1, 0, 1, 1, 1, 1, 0, 1, 1, 1, 1   ],   [ 0, 1, 1, 1, 0, 1, 0, 1, 1, 0, 1, 1, 0, 1, 0, 1, 1, 1, 0   ],   [ 1, 1, 1, 1, 0, 1, 1, 1, 1, 0, 1, 1, 1, 1, 0, 1, 1, 1, 1   ],   [ 1, 1, 1, 1, 0, 1, 1, 1, 1, 0, 1, 1, 1, 1, 0, 1, 1, 1, 1   ],   [ 0, 0, 0, 0, 0, 0, 0, 0, 0, 0, 0, 0, 0, 0, 0, 0, 0, 0, 0   ],   [ 1, 1, 1, 1, 0, 1, 1, 1, 1, 0, 1, 1, 1, 1, 0, 1, 1, 1, 1   ],   [ 1, 1, 1, 1, 0, 1, 1, 1, 1, 0, 1, 1, 1, 1, 0, 1, 1, 1, 1   ],   [ 0, 1, 1, 1, 0, 1, 0, 1, 1, 0, 1, 1, 0, 1, 0, 1, 1, 1, 0   ],   [ 1, 1, 1, 1, 0, 1, 1, 1, 1, 0, 1, 1, 1, 1, 0, 1, 1, 1, 1   ],   [ 0, 0, 0, 0, 0, 0, 0, 0, 0, 0, 0, 0, 0, 0, 0, 0, 0, 0, 0   ],   [ 1, 1, 1, 1, 0, 1, 1, 1, 1, 0, 1, 1, 1, 1, 0, 1, 1, 1, 1   ],   [ 1, 1, 1, 1, 0, 1, 1, 1, 1, 0, 1, 1, 1, 1, 0, 1, 1, 1, 1   ],   [ 1, 1, 1, 1, 0, 1, 1, 1, 1, 0, 1, 1, 1, 1, 0, 1, 1, 1, 1   ],   [ 0, 1, 1, 1, 0, 1, 0, 1, 1, 0, 1, 1, 0, 1, 0, 1, 1, 1, 0   ] ]]]&gt;&lt;/results&gt;&lt;/xml&gt; </t>
  </si>
  <si>
    <t>https://github.com/fchollet/ARC-AGI/blob/master/data/evaluation/9def23fe.json</t>
  </si>
  <si>
    <t xml:space="preserve">&lt;xml&gt;&lt;summary&gt;&lt;![CDATA[Sucess]]&gt;&lt;/summary&gt;&lt;expected&gt;&lt;![CDATA[[   [ 0, 0, 0, 0, 0, 0, 0, 0, 0, 2, 2, 2, 2, 2, 2, 2, 0, 0, 0, 0   ],   [ 0, 0, 0, 0, 0, 0, 0, 0, 0, 2, 2, 2, 2, 2, 2, 2, 0, 0, 0, 0   ],   [ 0, 0, 0, 0, 0, 0, 1, 0, 0, 2, 2, 2, 2, 2, 2, 2, 2, 2, 2, 2   ],   [ 2, 2, 2, 2, 2, 2, 2, 2, 2, 2, 2, 2, 2, 2, 2, 2, 0, 0, 0, 1   ],   [ 0, 0, 0, 0, 0, 1, 0, 0, 0, 2, 2, 2, 2, 2, 2, 2, 2, 2, 2, 2   ],   [ 2, 2, 2, 2, 2, 2, 2, 2, 2, 2, 2, 2, 2, 2, 2, 2, 2, 2, 2, 2   ],   [ 2, 2, 2, 2, 2, 2, 2, 2, 2, 2, 2, 2, 2, 2, 2, 2, 2, 2, 2, 2   ],   [ 0, 1, 0, 0, 0, 0, 0, 0, 0, 2, 2, 2, 2, 2, 2, 2, 2, 2, 2, 2   ],   [ 2, 2, 2, 2, 2, 2, 2, 2, 2, 2, 2, 2, 2, 2, 2, 2, 0, 0, 0, 1   ],   [ 0, 0, 0, 0, 0, 0, 0, 0, 0, 0, 2, 2, 2, 0, 2, 0, 0, 0, 0, 0   ],   [ 0, 0, 0, 0, 0, 0, 0, 0, 0, 0, 2, 2, 2, 0, 2, 0, 0, 0, 0, 0   ],   [ 0, 0, 0, 0, 0, 0, 0, 0, 0, 0, 2, 2, 2, 0, 2, 0, 0, 0, 0, 0   ],   [ 0, 0, 0, 0, 0, 0, 0, 0, 0, 1, 2, 2, 2, 0, 2, 0, 0, 0, 0, 0   ],   [ 0, 0, 0, 0, 0, 0, 0, 0, 0, 0, 2, 2, 2, 0, 2, 0, 0, 0, 0, 0   ],   [ 0, 0, 0, 0, 0, 0, 0, 0, 0, 0, 2, 2, 2, 0, 2, 0, 0, 0, 0, 0   ],   [ 0, 0, 0, 0, 0, 0, 0, 0, 0, 0, 2, 2, 2, 0, 2, 0, 0, 0, 0, 0   ],   [ 0, 0, 0, 0, 0, 0, 0, 0, 0, 0, 2, 2, 2, 0, 2, 0, 0, 0, 0, 0   ],   [ 0, 0, 0, 0, 0, 0, 0, 0, 0, 0, 2, 2, 2, 1, 2, 0, 0, 0, 0, 0   ],   [ 0, 0, 0, 0, 0, 0, 0, 0, 0, 0, 2, 2, 2, 0, 2, 0, 0, 0, 0, 0   ],   [ 0, 0, 0, 0, 0, 0, 0, 0, 0, 0, 2, 2, 2, 0, 2, 1, 0, 0, 0, 0   ] ]]]&gt;&lt;/expected&gt;&lt;results&gt;&lt;![CDATA[[   [ 0, 0, 0, 0, 0, 0, 0, 0, 0, 2, 2, 2, 2, 2, 2, 2, 0, 0, 0, 0   ],   [ 0, 0, 0, 0, 0, 0, 0, 0, 0, 2, 2, 2, 2, 2, 2, 2, 0, 0, 0, 0   ],   [ 0, 0, 0, 0, 0, 0, 1, 0, 0, 2, 2, 2, 2, 2, 2, 2, 2, 2, 2, 2   ],   [ 2, 2, 2, 2, 2, 2, 2, 2, 2, 2, 2, 2, 2, 2, 2, 2, 0, 0, 0, 1   ],   [ 0, 0, 0, 0, 0, 1, 0, 0, 0, 2, 2, 2, 2, 2, 2, 2, 2, 2, 2, 2   ],   [ 2, 2, 2, 2, 2, 2, 2, 2, 2, 2, 2, 2, 2, 2, 2, 2, 2, 2, 2, 2   ],   [ 2, 2, 2, 2, 2, 2, 2, 2, 2, 2, 2, 2, 2, 2, 2, 2, 2, 2, 2, 2   ],   [ 0, 1, 0, 0, 0, 0, 0, 0, 0, 2, 2, 2, 2, 2, 2, 2, 2, 2, 2, 2   ],   [ 2, 2, 2, 2, 2, 2, 2, 2, 2, 2, 2, 2, 2, 2, 2, 2, 0, 0, 0, 1   ],   [ 0, 0, 0, 0, 0, 0, 0, 0, 0, 0, 2, 2, 2, 0, 2, 0, 0, 0, 0, 0   ],   [ 0, 0, 0, 0, 0, 0, 0, 0, 0, 0, 2, 2, 2, 0, 2, 0, 0, 0, 0, 0   ],   [ 0, 0, 0, 0, 0, 0, 0, 0, 0, 0, 2, 2, 2, 0, 2, 0, 0, 0, 0, 0   ],   [ 0, 0, 0, 0, 0, 0, 0, 0, 0, 1, 2, 2, 2, 0, 2, 0, 0, 0, 0, 0   ],   [ 0, 0, 0, 0, 0, 0, 0, 0, 0, 0, 2, 2, 2, 0, 2, 0, 0, 0, 0, 0   ],   [ 0, 0, 0, 0, 0, 0, 0, 0, 0, 0, 2, 2, 2, 0, 2, 0, 0, 0, 0, 0   ],   [ 0, 0, 0, 0, 0, 0, 0, 0, 0, 0, 2, 2, 2, 0, 2, 0, 0, 0, 0, 0   ],   [ 0, 0, 0, 0, 0, 0, 0, 0, 0, 0, 2, 2, 2, 0, 2, 0, 0, 0, 0, 0   ],   [ 0, 0, 0, 0, 0, 0, 0, 0, 0, 0, 2, 2, 2, 1, 2, 0, 0, 0, 0, 0   ],   [ 0, 0, 0, 0, 0, 0, 0, 0, 0, 0, 2, 2, 2, 0, 2, 0, 0, 0, 0, 0   ],   [ 0, 0, 0, 0, 0, 0, 0, 0, 0, 0, 2, 2, 2, 0, 2, 1, 0, 0, 0, 0   ] ]]]&gt;&lt;/results&gt;&lt;/xml&gt; </t>
  </si>
  <si>
    <t>https://github.com/fchollet/ARC-AGI/blob/master/data/evaluation/9f27f097.json</t>
  </si>
  <si>
    <t xml:space="preserve">&lt;xml&gt;&lt;summary&gt;&lt;![CDATA[Sucess]]&gt;&lt;/summary&gt;&lt;expected&gt;&lt;![CDATA[[   [ 8, 8, 8, 8, 8, 8, 8, 8, 8, 8, 8, 8   ],   [ 8, 1, 1, 1, 2, 8, 8, 8, 8, 8, 8, 8   ],   [ 8, 1, 1, 2, 1, 8, 8, 8, 8, 8, 8, 8   ],   [ 8, 1, 2, 2, 2, 8, 8, 8, 8, 8, 8, 8   ],   [ 8, 8, 8, 8, 8, 8, 8, 8, 8, 8, 8, 8   ],   [ 8, 8, 8, 8, 8, 8, 8, 8, 8, 8, 8, 8   ],   [ 8, 8, 8, 8, 8, 8, 8, 8, 8, 8, 8, 8   ],   [ 8, 8, 8, 8, 8, 8, 8, 8, 8, 8, 8, 8   ],   [ 8, 8, 8, 8, 8, 8, 8, 8, 8, 8, 8, 8   ],   [ 8, 8, 2, 1, 1, 1, 8, 8, 8, 8, 8, 8   ],   [ 8, 8, 1, 2, 1, 1, 8, 8, 8, 8, 8, 8   ],   [ 8, 8, 2, 2, 2, 1, 8, 8, 8, 8, 8, 8   ] ]]]&gt;&lt;/expected&gt;&lt;results&gt;&lt;![CDATA[[   [ 8, 8, 8, 8, 8, 8, 8, 8, 8, 8, 8, 8   ],   [ 8, 1, 1, 1, 2, 8, 8, 8, 8, 8, 8, 8   ],   [ 8, 1, 1, 2, 1, 8, 8, 8, 8, 8, 8, 8   ],   [ 8, 1, 2, 2, 2, 8, 8, 8, 8, 8, 8, 8   ],   [ 8, 8, 8, 8, 8, 8, 8, 8, 8, 8, 8, 8   ],   [ 8, 8, 8, 8, 8, 8, 8, 8, 8, 8, 8, 8   ],   [ 8, 8, 8, 8, 8, 8, 8, 8, 8, 8, 8, 8   ],   [ 8, 8, 8, 8, 8, 8, 8, 8, 8, 8, 8, 8   ],   [ 8, 8, 8, 8, 8, 8, 8, 8, 8, 8, 8, 8   ],   [ 8, 8, 2, 1, 1, 1, 8, 8, 8, 8, 8, 8   ],   [ 8, 8, 1, 2, 1, 1, 8, 8, 8, 8, 8, 8   ],   [ 8, 8, 2, 2, 2, 1, 8, 8, 8, 8, 8, 8   ] ]]]&gt;&lt;/results&gt;&lt;/xml&gt; </t>
  </si>
  <si>
    <t>https://github.com/fchollet/ARC-AGI/blob/master/data/evaluation/a04b2602.json</t>
  </si>
  <si>
    <t xml:space="preserve">&lt;xml&gt;&lt;summary&gt;&lt;![CDATA[Output failed to match]]&gt;&lt;/summary&gt;&lt;expected&gt;&lt;![CDATA[[   [ 0, 0, 0, 0, 0, 2, 0, 0, 0, 0, 0, 0, 1, 1, 1, 1, 2, 1, 3, 3, 3, 3, 3, 3, 3, 0, 0   ],   [ 0, 0, 0, 0, 0, 0, 0, 0, 0, 0, 0, 0, 1, 2, 1, 1, 1, 1, 1, 1, 3, 3, 3, 3, 3, 0, 0   ],   [ 0, 0, 0, 3, 3, 3, 3, 3, 3, 1, 1, 1, 1, 1, 1, 1, 1, 1, 2, 1, 3, 3, 3, 3, 3, 0, 0   ],   [ 0, 0, 0, 3, 3, 3, 1, 1, 1, 1, 2, 1, 0, 3, 1, 1, 2, 1, 1, 1, 3, 3, 3, 3, 3, 0, 2   ],   [ 0, 0, 1, 1, 1, 3, 1, 2, 1, 1, 1, 1, 2, 3, 1, 2, 1, 1, 3, 3, 3, 3, 3, 3, 3, 0, 0   ],   [ 0, 0, 1, 2, 1, 3, 1, 1, 1, 3, 3, 0, 0, 3, 1, 1, 1, 3, 3, 3, 3, 3, 3, 3, 3, 0, 0   ],   [ 0, 0, 1, 1, 1, 1, 1, 1, 3, 3, 3, 0, 0, 3, 3, 3, 3, 3, 3, 3, 3, 3, 3, 3, 3, 0, 0   ],   [ 0, 0, 0, 3, 3, 1, 2, 1, 3, 3, 3, 0, 0, 3, 1, 1, 1, 3, 3, 3, 3, 3, 3, 1, 1, 1, 0   ],   [ 0, 0, 0, 3, 1, 1, 1, 1, 3, 3, 3, 0, 0, 3, 1, 2, 1, 3, 3, 3, 3, 3, 3, 1, 2, 1, 0   ],   [ 0, 0, 0, 3, 1, 2, 2, 1, 3, 3, 3, 0, 0, 3, 1, 1, 1, 3, 3, 3, 3, 3, 3, 1, 1, 1, 0   ],   [ 0, 0, 0, 3, 1, 1, 1, 1, 3, 3, 3, 0, 0, 0, 0, 0, 0, 0, 2, 2, 0, 0, 0, 0, 0, 0, 0   ],   [ 0, 0, 0, 0, 0, 0, 0, 0, 0, 0, 0, 0, 0, 0, 0, 0, 0, 0, 2, 0, 0, 0, 0, 0, 0, 0, 0   ],   [ 0, 0, 0, 0, 0, 0, 0, 0, 0, 0, 0, 0, 0, 3, 3, 3, 3, 1, 1, 1, 1, 1, 0, 0, 0, 0, 0   ],   [ 0, 2, 0, 0, 0, 0, 0, 0, 0, 0, 0, 0, 0, 3, 3, 3, 3, 1, 2, 1, 2, 1, 0, 0, 0, 0, 0   ],   [ 0, 0, 0, 0, 0, 0, 0, 0, 0, 2, 0, 0, 1, 1, 1, 1, 1, 1, 1, 1, 1, 1, 0, 0, 0, 0, 0   ],   [ 0, 0, 0, 2, 0, 0, 0, 0, 0, 0, 0, 2, 1, 2, 1, 2, 2, 1, 3, 3, 3, 3, 0, 0, 0, 2, 0   ] ]]]&gt;&lt;/expected&gt;&lt;results&gt;&lt;![CDATA[{   "input": [ [   0,   0,   0,   0,   0,   2,   0,   0,   0,   0,   0,   0,   1,   1,   1,   1,   2,   1,   3,   3,   3,   3,   3,   3,   3,   0,   0 ], [   0,   0,   0,   0,   0,   0,   0,   0,   0,   0,   0,   0,   1,   2,   1,   1,   1,   1,   1,   1,   3,   3,   3,   3,   3,   0,   0 ], [   0,   0,   0,   3,   3,   3,   3,   3,   3,   1,   1,   1,   1,   1,   1,   1,   1,   1,   2,   1,   3,   3,   3,   3,   3,   0,   0 ], [   0,   0,   0,   3,   3,   3,   1,   1,   1,   1,   2,   1,   0,   3,   1,   1,   2,   1,   1,   1,   3,   3,   3,   3,   3,   0,   2 ], [   0,   0,   1,   1,   1,   3,   1,   2,   1,   1,   1,   1,   2,   3,   1,   2,   1,   1,   3,   3,   3,   3,   3,   3,   3,   0,   0 ], [   0,   0,   1,   2,   1,   3,   1,   1,   1,   3,   3,   0,   0,   3,   1,   1,   1,   3,   3,   3,   3,   3,   3,   3,   3,   0,   0 ], [   0,   0,   1,   1,   1,   1,   1,   1,   3,   3,   3,   0,   0,   3,   3,   3,   3,   3,   3,   3,   3,   3,   3,   3,   3,   0,   0 ], [   0,   0,   0,   3,   3,   1,   2,   1,   3,   3,   3,   0,   0,   3,   1,   1,   1,   3,   3,   3,   3,   3,   3,   1,   1,   1,   0 ], [   0,   0,   0,   3,   1,   1,   1,   1,   3,   3,   3,   0,   0,   3,   1,   2,   1,   3,   3,   3,   3,   3,   3,   1,   2,   1,   0 ], [   0,   0,   0,   3,   1,   2,   2,   1,   3,   3,   3,   0,   0,   3,   1,   1,   1,   3,   3,   3,   3,   3,   3,   1,   1,   1,   0 ], [   0,   0,   0,   3,   1,   1,   1,   1,   3,   3,   3,   0,   0,   0,   0,   0,   0,   0,   2,   2,   0,   0,   0,   0,   0,   0,   0 ], [   0,   0,   0,   0,   0,   0,   0,   0,   0,   0,   0,   0,   0,   0,   0,   0,   0,   0,   2,   0,   0,   0,   0,   0,   0,   0,   0 ], [   0,   0,   0,   0,   0,   0,   0,   0,   0,   0,   0,   0,   0,   3,   3,   3,   3,   1,   1,   1,   1,   1,   0,   0,   0,   0,   0 ], [   0,   2,   0,   0,   0,   0,   0,   0,   0,   0,   0,   0,   0,   3,   3,   3,   3,   1,   2,   1,   2,   1,   0,   0,   0,   0,   0 ], [   0,   0,   0,   0,   0,   0,   0,   0,   0,   2,   0,   0,   1,   1,   1,   1,   1,   1,   1,   1,   1,   1,   0,   0,   0,   0,   0 ], [   0,   0,   0,   2,   0,   0,   0,   0,   0,   0,   0,   2,   1,   2,   1,   2,   2,   1,   3,   3,   3,   3,   0,   0,   0,   2,   0 ]   ] }]]&gt;&lt;/results&gt;&lt;/xml&gt; </t>
  </si>
  <si>
    <t>https://github.com/fchollet/ARC-AGI/blob/master/data/evaluation/a096bf4d.json</t>
  </si>
  <si>
    <t>https://github.com/fchollet/ARC-AGI/blob/master/data/evaluation/a3f84088.json</t>
  </si>
  <si>
    <t xml:space="preserve">&lt;xml&gt;&lt;summary&gt;&lt;![CDATA[Output failed to match]]&gt;&lt;/summary&gt;&lt;expected&gt;&lt;![CDATA[[   [ 0, 0, 0, 0, 0, 0, 0, 0, 0, 0, 0, 0, 0, 0, 0, 0, 0, 0, 0, 0, 0, 0, 0, 0, 0, 0   ],   [ 0, 5, 5, 5, 5, 0, 5, 5, 5, 5, 0, 5, 5, 5, 5, 0, 5, 5, 5, 5, 0, 5, 5, 5, 5, 0   ],   [ 0, 5, 2, 2, 5, 0, 5, 2, 2, 5, 0, 5, 2, 3, 5, 0, 5, 2, 2, 5, 0, 5, 2, 2, 5, 0   ],   [ 0, 5, 5, 8, 5, 0, 5, 5, 2, 5, 0, 5, 5, 2, 5, 0, 5, 5, 2, 5, 0, 5, 5, 2, 5, 0   ],   [ 0, 5, 5, 5, 5, 0, 5, 5, 5, 5, 0, 5, 5, 5, 5, 0, 5, 5, 5, 5, 0, 5, 5, 5, 5, 0   ],   [ 0, 0, 0, 0, 0, 0, 0, 0, 0, 0, 0, 0, 0, 0, 0, 0, 0, 0, 0, 0, 0, 0, 0, 0, 0, 0   ],   [ 0, 5, 5, 5, 5, 0, 5, 5, 5, 5, 0, 5, 5, 5, 5, 0, 5, 5, 5, 5, 0, 5, 5, 5, 5, 0   ],   [ 0, 5, 2, 2, 5, 0, 5, 2, 2, 5, 0, 5, 2, 3, 5, 0, 5, 2, 2, 5, 0, 5, 2, 2, 5, 0   ],   [ 0, 5, 5, 8, 5, 0, 5, 5, 4, 5, 0, 5, 5, 4, 5, 0, 5, 5, 4, 5, 0, 5, 5, 2, 5, 0   ],   [ 0, 5, 5, 5, 5, 0, 5, 5, 5, 5, 0, 5, 5, 5, 5, 0, 5, 5, 5, 5, 0, 5, 5, 5, 5, 0   ],   [ 0, 0, 0, 0, 0, 0, 0, 0, 0, 0, 0, 0, 0, 0, 0, 0, 0, 0, 0, 0, 0, 0, 0, 0, 0, 0   ],   [ 0, 5, 5, 5, 5, 0, 5, 5, 5, 5, 0, 5, 5, 5, 5, 0, 5, 5, 5, 5, 0, 5, 5, 5, 5, 0   ],   [ 0, 5, 2, 2, 5, 0, 5, 2, 2, 5, 0, 5, 2, 3, 5, 0, 5, 2, 2, 5, 0, 5, 2, 2, 5, 0   ],   [ 0, 5, 5, 8, 5, 0, 5, 5, 2, 5, 0, 5, 5, 2, 5, 0, 5, 5, 2, 5, 0, 5, 5, 2, 5, 0   ],   [ 0, 5, 5, 5, 5, 0, 5, 5, 5, 5, 0, 5, 5, 5, 5, 0, 5, 5, 5, 5, 0, 5, 5, 5, 5, 0   ],   [ 0, 0, 0, 0, 0, 0, 0, 0, 0, 0, 0, 0, 0, 0, 0, 0, 0, 0, 0, 0, 0, 0, 0, 0, 0, 0   ],   [ 0, 5, 5, 5, 5, 0, 5, 5, 5, 5, 0, 5, 5, 5, 5, 0, 5, 5, 5, 5, 0, 5, 5, 5, 5, 0   ],   [ 0, 5, 2, 2, 5, 0, 5, 2, 2, 5, 0, 5, 2, 3, 5, 0, 5, 2, 2, 5, 0, 5, 2, 2, 5, 0   ],   [ 0, 5, 5, 8, 5, 0, 5, 5, 8, 5, 0, 5, 5, 8, 5, 0, 5, 5, 8, 5, 0, 5, 5, 2, 5, 0   ],   [ 0, 5, 5, 5, 5, 0, 5, 5, 5, 5, 0, 5, 5, 5, 5, 0, 5, 5, 5, 5, 0, 5, 5, 5, 5, 0   ],   [ 0, 0, 0, 0, 0, 0, 0, 0, 0, 0, 0, 0, 0, 0, 0, 0, 0, 0, 0, 0, 0, 0, 0, 0, 0, 0   ],   [ 0, 5, 5, 5, 5, 0, 5, 5, 5, 5, 0, 5, 5, 5, 5, 0, 5, 5, 5, 5, 0, 5, 5, 5, 5, 0   ],   [ 0, 5, 6, 2, 5, 0, 5, 6, 2, 5, 0, 5, 6, 3, 5, 0, 5, 6, 3, 5, 0, 5, 2, 3, 5, 0   ],   [ 0, 5, 5, 2, 5, 0, 5, 5, 2, 5, 0, 5, 5, 2, 5, 0, 5, 5, 2, 5, 0, 5, 5, 2, 5, 0   ],   [ 0, 5, 5, 5, 5, 0, 5, 5, 5, 5, 0, 5, 5, 5, 5, 0, 5, 5, 5, 5, 0, 5, 5, 5, 5, 0   ],   [ 0, 0, 0, 0, 0, 0, 0, 0, 0, 0, 0, 0, 0, 0, 0, 0, 0, 0, 0, 0, 0, 0, 0, 0, 0, 0   ] ]]]&gt;&lt;/expected&gt;&lt;results&gt;&lt;![CDATA[[   [ 0, 0, 0, 0, 0, 0, 0, 0, 0, 0, 0, 0, 0, 0, 0, 0, 0, 0, 0, 0, 0, 0, 0, 0, 0, 0   ],   [ 0, 5, 5, 5, 5, 0, 5, 5, 5, 5, 0, 5, 5, 5, 5, 0, 5, 5, 5, 5, 0, 5, 5, 5, 5, 0   ],   [ 0, 5, 2, 2, 5, 0, 5, 2, 2, 5, 0, 5, 2, 3, 5, 0, 5, 2, 2, 5, 0, 5, 2, 2, 5, 0   ],   [ 0, 5, 5, 8, 5, 0, 5, 5, 2, 5, 0, 5, 5, 2, 5, 0, 5, 5, 2, 5, 0, 5, 5, 2, 5, 0   ],   [ 0, 5, 5, 5, 5, 0, 5, 5, 5, 5, 0, 5, 5, 5, 5, 0, 5, 5, 5, 5, 0, 5, 5, 5, 5, 0   ],   [ 0, 0, 0, 0, 0, 0, 0, 0, 0, 0, 0, 0, 0, 0, 0, 0, 0, 0, 0, 0, 0, 0, 0, 0, 0, 0   ],   [ 0, 5, 5, 5, 5, 0, 5, 5, 5, 5, 0, 5, 5, 5, 5, 0, 5, 5, 5, 5, 0, 5, 5, 5, 5, 0   ],   [ 0, 5, 2, 2, 5, 0, 5, 2, 2, 5, 0, 5, 2, 3, 5, 0, 5, 2, 2, 5, 0, 5, 2, 2, 5, 0   ],   [ 0, 5, 5, 8, 5, 0, 5, 5, 4, 5, 0, 5, 5, 4, 5, 0, 5, 5, 4, 5, 0, 5, 5, 2, 5, 0   ],   [ 0, 5, 5, 5, 5, 0, 5, 5, 5, 5, 0, 5, 5, 5, 5, 0, 5, 5, 5, 5, 0, 5, 5, 5, 5, 0   ],   [ 0, 0, 0, 0, 0, 0, 0, 0, 0, 0, 0, 0, 0, 0, 0, 0, 0, 0, 0, 0, 0, 0, 0, 0, 0, 0   ],   [ 0, 5, 5, 5, 5, 0, 5, 5, 5, 5, 0, 5, 5, 5, 5, 0, 5, 5, 5, 5, 0, 5, 5, 5, 5, 0   ],   [ 0, 5, 2, 2, 5, 0, 5, 2, 2, 5, 0, 5, 2, 3, 5, 0, 5, 2, 2, 5, 0, 5, 2, 2, 5, 0   ],   [ 0, 5, 5, 8, 5, 0, 5, 5, 2, 5, 0, 5, 5, 2, 5, 0, 5, 5, 2, 5, 0, 5, 5, 2, 5, 0   ],   [ 0, 5, 5, 5, 5, 0, 5, 5, 5, 5, 0, 5, 5, 5, 5, 0, 5, 5, 5, 5, 0, 5, 5, 5, 5, 0   ],   [ 0, 0, 0, 0, 0, 0, 0, 0, 0, 0, 0, 0, 0, 0, 0, 0, 0, 0, 0, 0, 0, 0, 0, 0, 0, 0   ],   [ 0, 5, 5, 5, 5, 0, 5, 5, 5, 5, 0, 5, 5, 5, 5, 0, 5, 5, 5, 5, 0, 5, 5, 5, 5, 0   ],   [ 0, 5, 2, 2, 5, 0, 5, 2, 2, 5, 0, 5, 2, 2, 5, 0, 5, 2, 2, 5, 0, 5, 2, 2, 5, 0   ],   [ 0, 5, 5, 8, 5, 0, 5, 5, 8, 5, 0, 5, 5, 8, 5, 0, 5, 5, 8, 5, 0, 5, 5, 2, 5, 0   ],   [ 0, 5, 5, 5, 5, 0, 5, 5, 5, 5, 0, 5, 5, 5, 5, 0, 5, 5, 5, 5, 0, 5, 5, 5, 5, 0   ],   [ 0, 0, 0, 0, 0, 0, 0, 0, 0, 0, 0, 0, 0, 0, 0, 0, 0, 0, 0, 0, 0, 0, 0, 0, 0, 0   ],   [ 0, 5, 5, 5, 5, 0, 5, 5, 5, 5, 0, 5, 5, 5, 5, 0, 5, 5, 5, 5, 0, 5, 5, 5, 5, 0   ],   [ 0, 5, 6, 2, 5, 0, 5, 6, 2, 5, 0, 5, 6, 3, 5, 0, 5, 6, 3, 5, 0, 5, 2, 3, 5, 0   ],   [ 0, 5, 5, 2, 5, 0, 5, 5, 2, 5, 0, 5, 5, 2, 5, 0, 5, 5, 2, 5, 0, 5, 5, 2, 5, 0   ],   [ 0, 5, 5, 5, 5, 0, 5, 5, 5, 5, 0, 5, 5, 5, 5, 0, 5, 5, 5, 5, 0, 5, 5, 5, 5, 0   ],   [ 0, 0, 0, 0, 0, 0, 0, 0, 0, 0, 0, 0, 0, 0, 0, 0, 0, 0, 0, 0, 0, 0, 0, 0, 0, 0   ] ]]]&gt;&lt;/results&gt;&lt;/xml&gt; </t>
  </si>
  <si>
    <t>https://github.com/fchollet/ARC-AGI/blob/master/data/evaluation/a406ac07.json</t>
  </si>
  <si>
    <t xml:space="preserve">&lt;xml&gt;&lt;summary&gt;&lt;![CDATA[Output failed to match]]&gt;&lt;/summary&gt;&lt;expected&gt;&lt;![CDATA[[   [ 0, 0, 0, 0, 0, 0, 0, 0, 0, 0, 0, 0, 0, 0, 0, 0, 0, 0, 0, 0, 0, 0, 0, 0, 0, 0, 0, 0, 0, 0   ],   [ 0, 5, 5, 5, 5, 5, 5, 5, 5, 5, 5, 5, 5, 5, 5, 5, 5, 5, 5, 5, 5, 5, 5, 5, 5, 5, 0, 0, 0, 0   ],   [ 0, 5, 2, 2, 2, 2, 2, 2, 2, 2, 2, 2, 2, 2, 2, 2, 2, 2, 2, 2, 2, 2, 2, 2, 2, 5, 0, 0, 0, 0   ],   [ 0, 5, 2, 5, 5, 5, 5, 5, 5, 5, 5, 5, 5, 5, 5, 5, 5, 5, 5, 5, 5, 5, 5, 5, 2, 5, 0, 0, 0, 0   ],   [ 0, 5, 2, 5, 0, 0, 0, 0, 0, 0, 0, 0, 0, 0, 0, 0, 0, 0, 0, 0, 0, 0, 0, 5, 2, 5, 0, 0, 0, 0   ],   [ 0, 5, 2, 5, 0, 5, 5, 5, 5, 5, 5, 5, 5, 5, 5, 5, 5, 5, 5, 5, 5, 5, 0, 5, 2, 5, 0, 0, 0, 0   ],   [ 0, 5, 2, 5, 0, 5, 2, 2, 2, 2, 2, 2, 2, 2, 2, 2, 2, 2, 2, 2, 2, 5, 0, 5, 2, 5, 0, 0, 0, 0   ],   [ 0, 5, 2, 5, 0, 5, 2, 5, 5, 5, 5, 5, 5, 5, 5, 5, 5, 5, 5, 5, 2, 5, 0, 5, 2, 5, 0, 0, 0, 0   ],   [ 0, 5, 2, 5, 0, 5, 2, 5, 0, 0, 0, 0, 0, 0, 0, 0, 0, 0, 0, 5, 2, 5, 0, 5, 2, 5, 0, 0, 0, 0   ],   [ 0, 5, 2, 5, 0, 5, 2, 5, 0, 5, 5, 5, 5, 5, 5, 5, 5, 5, 0, 5, 2, 5, 0, 5, 2, 5, 0, 0, 0, 0   ],   [ 0, 5, 2, 5, 0, 5, 2, 5, 0, 5, 2, 2, 2, 2, 2, 2, 2, 5, 0, 5, 2, 5, 0, 5, 2, 5, 0, 0, 0, 0   ],   [ 0, 5, 2, 5, 0, 5, 2, 5, 0, 5, 2, 5, 5, 5, 5, 5, 2, 5, 0, 5, 2, 5, 0, 5, 2, 5, 0, 0, 0, 0   ],   [ 0, 5, 2, 5, 0, 5, 2, 5, 0, 5, 2, 5, 0, 0, 0, 5, 2, 5, 0, 5, 2, 5, 0, 5, 2, 5, 0, 0, 0, 0   ],   [ 0, 5, 2, 5, 0, 5, 2, 5, 0, 5, 2, 5, 0, 5, 0, 5, 2, 5, 0, 5, 2, 5, 0, 5, 2, 5, 0, 0, 0, 0   ],   [ 0, 5, 2, 5, 0, 5, 2, 5, 0, 5, 2, 5, 0, 0, 0, 5, 2, 5, 0, 5, 2, 5, 0, 5, 2, 5, 0, 0, 0, 0   ],   [ 0, 5, 2, 5, 0, 5, 2, 5, 0, 5, 2, 5, 5, 5, 5, 5, 2, 5, 0, 5, 2, 5, 0, 5, 2, 5, 0, 0, 0, 0   ],   [ 0, 5, 2, 5, 0, 5, 2, 5, 0, 5, 2, 2, 2, 2, 2, 2, 2, 5, 0, 5, 2, 5, 0, 5, 2, 5, 0, 0, 0, 0   ],   [ 0, 5, 2, 5, 0, 5, 2, 5, 0, 5, 5, 5, 5, 5, 5, 5, 5, 5, 0, 5, 2, 5, 0, 5, 2, 5, 0, 0, 0, 0   ],   [ 0, 5, 2, 5, 0, 5, 2, 5, 0, 0, 0, 0, 0, 0, 0, 0, 0, 0, 0, 5, 2, 5, 0, 5, 2, 5, 0, 0, 0, 0   ],   [ 0, 5, 2, 5, 0, 5, 2, 5, 5, 5, 5, 5, 5, 5, 5, 5, 5, 5, 5, 5, 2, 5, 0, 5, 2, 5, 0, 0, 0, 0   ],   [ 0, 5, 2, 5, 0, 5, 2, 2, 2, 2, 2, 2, 2, 2, 2, 2, 2, 2, 2, 2, 2, 5, 0, 5, 2, 5, 0, 0, 0, 0   ],   [ 0, 5, 2, 5, 0, 5, 5, 5, 5, 5, 5, 5, 5, 5, 5, 5, 5, 5, 5, 5, 5, 5, 0, 5, 2, 5, 0, 0, 0, 0   ],   [ 0, 5, 2, 5, 0, 0, 0, 0, 0, 0, 0, 0, 0, 0, 0, 0, 0, 0, 0, 0, 0, 0, 0, 5, 2, 5, 0, 0, 0, 0   ],   [ 0, 5, 2, 5, 5, 5, 5, 5, 5, 5, 5, 5, 5, 5, 5, 5, 5, 5, 5, 5, 5, 5, 5, 5, 2, 5, 0, 0, 0, 0   ],   [ 0, 5, 2, 2, 2, 2, 2, 2, 2, 2, 2, 2, 2, 2, 2, 2, 2, 2, 2, 2, 2, 2, 2, 2, 2, 5, 0, 0, 0, 0   ],   [ 0, 5, 5, 5, 5, 5, 5, 5, 5, 5, 5, 5, 5, 5, 5, 5, 5, 5, 5, 5, 5, 5, 5, 5, 5, 5, 0, 0, 0, 0   ],   [ 0, 0, 0, 0, 0, 0, 0, 0, 0, 0, 0, 0, 0, 0, 0, 0, 0, 0, 0, 0, 0, 0, 0, 0, 0, 0, 0, 0, 0, 0   ],   [ 0, 0, 0, 0, 0, 0, 0, 0, 0, 0, 0, 0, 0, 0, 0, 0, 0, 0, 0, 0, 0, 0, 0, 0, 0, 0, 0, 0, 0, 0   ],   [ 0, 0, 0, 0, 0, 0, 0, 0, 0, 0, 0, 0, 0, 0, 0, 0, 0, 0, 0, 0, 0, 0, 0, 0, 0, 0, 0, 0, 0, 0   ],   [ 0, 0, 0, 0, 0, 0, 0, 0, 0, 0, 0, 0, 0, 0, 0, 0, 0, 0, 0, 0, 0, 0, 0, 0, 0, 0, 0, 0, 0, 0   ] ]]]&gt;&lt;/expected&gt;&lt;results&gt;&lt;![CDATA[{   "input": [ [   0,   0,   0,   0,   0,   0,   0,   0,   0,   0,   0,   0,   0,   0,   0,   0,   0,   0,   0,   0,   0,   0,   0,   0,   0,   0,   0,   0,   0,   0 ], [   0,   5,   5,   5,   5,   5,   5,   5,   5,   5,   5,   5,   5,   5,   5,   5,   5,   5,   5,   5,   5,   5,   5,   5,   5,   5,   0,   0,   0,   0 ], [   0,   5,   2,   2,   2,   2,   2,   2,   2,   2,   2,   2,   2,   2,   2,   2,   2,   2,   2,   2,   2,   2,   2,   2,   2,   5,   0,   0,   0,   0 ], [   0,   5,   2,   5,   5,   5,   5,   5,   5,   5,   5,   5,   5,   5,   5,   5,   5,   5,   5,   5,   5,   5,   5,   5,   2,   5,   0,   0,   0,   0 ], [   0,   5,   2,   5,   0,   0,   0,   0,   0,   0,   0,   0,   0,   0,   0,   0,   0,   0,   0,   0,   0,   0,   0,   5,   2,   5,   0,   0,   0,   0 ], [   0,   5,   2,   5,   0,   5,   5,   5,   5,   5,   5,   5,   5,   5,   5,   5,   5,   5,   5,   5,   5,   5,   0,   5,   2,   5,   0,   0,   0,   0 ], [   0,   5,   2,   5,   0,   5,   2,   2,   2,   2,   2,   2,   2,   2,   2,   2,   2,   2,   2,   2,   2,   5,   0,   5,   2,   5,   0,   0,   0,   0 ], [   0,   5,   2,   5,   0,   5,   2,   5,   5,   5,   5,   5,   5,   5,   5,   5,   5,   5,   5,   5,   2,   5,   0,   5,   2,   5,   0,   0,   0,   0 ], [   0,   5,   2,   5,   0,   5,   2,   5,   0,   0,   0,   0,   0,   0,   0,   0,   0,   0,   0,   5,   2,   5,   0,   5,   2,   5,   0,   0,   0,   0 ], [   0,   5,   2,   5,   0,   5,   2,   5,   0,   5,   5,   5,   5,   5,   5,   5,   5,   5,   0,   5,   2,   5,   0,   5,   2,   5,   0,   0,   0,   0 ], [   0,   5,   2,   5,   0,   5,   2,   5,   0,   5,   2,   2,   2,   2,   2,   2,   2,   5,   0,   5,   2,   5,   0,   5,   2,   5,   0,   0,   0,   0 ], [   0,   5,   2,   5,   0,   5,   2,   5,   0,   5,   2,   5,   5,   5,   5,   5,   2,   5,   0,   5,   2,   5,   0,   5,   2,   5,   0,   0,   0,   0 ], [   0,   5,   2,   5,   0,   5,   2,   5,   0,   5,   2,   5,   0,   0,   0,   5,   2,   5,   0,   5,   2,   5,   0,   5,   2,   5,   0,   0,   0,   0 ], [   0,   5,   2,   5,   0,   5,   2,   5,   0,   5,   2,   5,   0,   5,   0,   5,   2,   5,   0,   5,   2,   5,   0,   5,   2,   5,   0,   0,   0,   0 ], [   0,   5,   2,   5,   0,   5,   2,   5,   0,   5,   2,   5,   0,   0,   0,   5,   2,   5,   0,   5,   2,   5,   0,   5,   2,   5,   0,   0,   0,   0 ], [   0,   5,   2,   5,   0,   5,   2,   5,   0,   5,   2,   5,   5,   5,   5,   5,   2,   5,   0,   5,   2,   5,   0,   5,   2,   5,   0,   0,   0,   0 ], [   0,   5,   2,   5,   0,   5,   2,   5,   0,   5,   2,   2,   2,   2,   2,   2,   2,   5,   0,   5,   2,   5,   0,   5,   2,   5,   0,   0,   0,   0 ], [   0,   5,   2,   5,   0,   5,   2,   5,   0,   5,   5,   5,   5,   5,   5,   5,   5,   5,   0,   5,   2,   5,   0,   5,   2,   5,   0,   0,   0,   0 ], [   0,   5,   2,   5,   0,   5,   2,   5,   0,   0,   0,   0,   0,   0,   0,   0,   0,   0,   0,   5,   2,   5,   0,   5,   2,   5,   0,   0,   0,   0 ], [   0,   5,   2,   5,   0,   5,   2,   5,   5,   5,   5,   5,   5,   5,   5,   5,   5,   5,   5,   5,   2,   5,   0,   5,   2,   5,   0,   0,   0,   0 ], [   0,   5,   2,   5,   0,   5,   2,   2,   2,   2,   2,   2,   2,   2,   2,   2,   2,   2,   2,   2,   2,   5,   0,   5,   2,   5,   0,   0,   0,   0 ], [   0,   5,   2,   5,   0,   5,   5,   5,   5,   5,   5,   5,   5,   5,   5,   5,   5,   5,   5,   5,   5,   5,   0,   5,   2,   5,   0,   0,   0,   0 ], [   0,   5,   2,   5,   0,   0,   0,   0,   0,   0,   0,   0,   0,   0,   0,   0,   0,   0,   0,   0,   0,   0,   0,   5,   2,   5,   0,   0,   0,   0 ], [   0,   5,   2,   5,   5,   5,   5,   5,   5,   5,   5,   5,   5,   5,   5,   5,   5,   5,   5,   5,   5,   5,   5,   5,   2,   5,   0,   0,   0,   0 ], [   0,   5,   2,   2,   2,   2,   2,   2,   2,   2,   2,   2,   2,   2,   2,   2,   2,   2,   2,   2,   2,   2,   2,   2,   2,   5,   0,   0,   0,   0 ], [   0,   5,   5,   5,   5,   5,   5,   5,   5,   5,   5,   5,   5,   5,   5,   5,   5,   5,   5,   5,   5,   5,   5,   5,   5,   5,   0,   0,   0,   0 ], [   0,   0,   0,   0,   0,   0,   0,   0,   0,   0,   0,   0,   0,   0,   0,   0,   0,   0,   0,   0,   0,   0,   0,   0,   0,   0,   0,   0,   0,   0 ], [   0,   0,   0,   0,   0,   0,   0,   0,   0,   0,   0,   0,   0,   0,   0,   0,   0,   0,   0,   0,   0,   0,   0,   0,   0,   0,   0,   0,   0,   0 ], [   0,   0,   0,   0,   0,   0,   0,   0,   0,   0,   0,   0,   0,   0,   0,   0,   0,   0,   0,   0,   0,   0,   0,   0,   0,   0,   0,   0,   0,   0 ], [   0,   0,   0,   0,   0,   0,   0,   0,   0,   0,   0,   0,   0,   0,   0,   0,   0,   0,   0,   0,   0,   0,   0,   0,   0,   0,   0,   0,   0,   0 ]   ] }]]&gt;&lt;/results&gt;&lt;/xml&gt; </t>
  </si>
  <si>
    <t xml:space="preserve">&lt;xml&gt;&lt;summary&gt;&lt;![CDATA[Sucess]]&gt;&lt;/summary&gt;&lt;expected&gt;&lt;![CDATA[[   [ 3, 3, 0, 0, 0, 0, 0, 0, 0, 3   ],   [ 3, 3, 0, 0, 0, 0, 0, 0, 0, 3   ],   [ 3, 3, 0, 0, 0, 0, 0, 0, 0, 3   ],   [ 0, 0, 4, 0, 0, 0, 0, 0, 0, 4   ],   [ 0, 0, 4, 0, 0, 0, 0, 0, 0, 4   ],   [ 0, 0, 0, 6, 6, 6, 0, 0, 0, 6   ],   [ 0, 0, 0, 6, 6, 6, 0, 0, 0, 6   ],   [ 0, 0, 0, 0, 0, 0, 9, 9, 0, 9   ],   [ 0, 0, 0, 0, 0, 0, 0, 0, 7, 7   ],   [ 3, 3, 4, 6, 6, 6, 9, 9, 7, 7   ] ]]]&gt;&lt;/expected&gt;&lt;results&gt;&lt;![CDATA[[   [ 3, 3, 0, 0, 0, 0, 0, 0, 0, 3   ],   [ 3, 3, 0, 0, 0, 0, 0, 0, 0, 3   ],   [ 3, 3, 0, 0, 0, 0, 0, 0, 0, 3   ],   [ 0, 0, 4, 0, 0, 0, 0, 0, 0, 4   ],   [ 0, 0, 4, 0, 0, 0, 0, 0, 0, 4   ],   [ 0, 0, 0, 6, 6, 6, 0, 0, 0, 6   ],   [ 0, 0, 0, 6, 6, 6, 0, 0, 0, 6   ],   [ 0, 0, 0, 0, 0, 0, 9, 9, 0, 9   ],   [ 0, 0, 0, 0, 0, 0, 0, 0, 7, 7   ],   [ 3, 3, 4, 6, 6, 6, 9, 9, 7, 7   ] ]]]&gt;&lt;/results&gt;&lt;/xml&gt; </t>
  </si>
  <si>
    <t>https://github.com/fchollet/ARC-AGI/blob/master/data/evaluation/a57f2f04.json</t>
  </si>
  <si>
    <t>https://github.com/fchollet/ARC-AGI/blob/master/data/evaluation/a59b95c0.json</t>
  </si>
  <si>
    <t xml:space="preserve">&lt;xml&gt;&lt;summary&gt;&lt;![CDATA[Sucess]]&gt;&lt;/summary&gt;&lt;expected&gt;&lt;![CDATA[[   [ 8, 8, 8, 8, 8, 8, 8, 8, 8, 8, 8, 8, 8, 8, 8, 8, 8, 8, 8, 8, 8, 8   ],   [ 8, 8, 8, 8, 8, 8, 8, 8, 8, 8, 8, 8, 8, 8, 8, 8, 8, 8, 8, 8, 8, 8   ],   [ 8, 8, 8, 0, 1, 0, 0, 1, 0, 8, 8, 8, 8, 8, 8, 8, 8, 8, 8, 8, 8, 8   ],   [ 8, 8, 8, 1, 0, 1, 1, 0, 1, 8, 8, 8, 8, 8, 8, 8, 8, 8, 8, 8, 8, 8   ],   [ 8, 8, 8, 1, 1, 0, 1, 1, 0, 8, 8, 8, 8, 4, 0, 4, 0, 4, 0, 8, 8, 8   ],   [ 8, 8, 8, 0, 1, 0, 0, 1, 0, 8, 8, 8, 8, 4, 4, 4, 4, 4, 4, 8, 8, 8   ],   [ 8, 8, 8, 1, 0, 1, 1, 0, 1, 8, 8, 8, 8, 4, 0, 4, 0, 4, 0, 8, 8, 8   ],   [ 8, 8, 8, 1, 1, 0, 1, 1, 0, 8, 8, 8, 8, 4, 4, 4, 4, 4, 4, 8, 8, 8   ],   [ 8, 8, 8, 0, 1, 0, 0, 1, 0, 8, 8, 8, 8, 4, 0, 4, 0, 4, 0, 8, 8, 8   ],   [ 8, 8, 8, 1, 0, 1, 1, 0, 1, 8, 8, 8, 8, 4, 4, 4, 4, 4, 4, 8, 8, 8   ],   [ 8, 8, 8, 1, 1, 0, 1, 1, 0, 8, 8, 8, 8, 4, 0, 4, 0, 4, 0, 8, 8, 8   ],   [ 8, 8, 8, 8, 8, 8, 8, 8, 8, 8, 8, 8, 8, 4, 4, 4, 4, 4, 4, 8, 8, 8   ],   [ 8, 8, 8, 8, 8, 8, 8, 8, 8, 8, 8, 8, 8, 8, 8, 8, 8, 8, 8, 8, 8, 8   ],   [ 8, 8, 8, 8, 8, 8, 8, 8, 8, 8, 8, 8, 8, 8, 8, 8, 8, 8, 8, 8, 8, 8   ],   [ 8, 8, 8, 8, 8, 8, 8, 8, 8, 8, 8, 8, 8, 8, 8, 8, 8, 8, 8, 8, 8, 8   ],   [ 8, 8, 8, 8, 8, 8, 8, 8, 8, 8, 8, 8, 8, 8, 8, 8, 8, 8, 8, 8, 8, 8   ],   [ 8, 8, 8, 3, 0, 3, 3, 3, 0, 3, 3, 8, 8, 8, 8, 8, 8, 8, 8, 8, 8, 8   ],   [ 8, 8, 8, 0, 3, 0, 3, 0, 3, 0, 3, 8, 8, 8, 8, 8, 8, 8, 8, 8, 8, 8   ],   [ 8, 8, 8, 3, 3, 0, 3, 3, 3, 0, 3, 8, 8, 8, 8, 8, 8, 8, 8, 8, 8, 8   ],   [ 8, 8, 8, 3, 0, 3, 3, 3, 0, 3, 3, 8, 8, 8, 8, 8, 8, 8, 8, 8, 8, 8   ],   [ 8, 8, 8, 0, 3, 0, 3, 0, 3, 0, 3, 8, 8, 8, 8, 8, 8, 8, 8, 8, 8, 8   ],   [ 8, 8, 8, 3, 3, 0, 3, 3, 3, 0, 3, 8, 8, 8, 8, 8, 8, 8, 8, 8, 8, 8   ],   [ 8, 8, 8, 8, 8, 8, 8, 8, 8, 8, 8, 8, 8, 8, 8, 8, 8, 8, 8, 8, 8, 8   ],   [ 8, 8, 8, 8, 8, 8, 8, 8, 8, 8, 8, 8, 8, 8, 8, 8, 8, 8, 8, 8, 8, 8   ],   [ 8, 8, 8, 8, 8, 8, 8, 8, 8, 8, 8, 8, 8, 8, 8, 8, 8, 8, 8, 8, 8, 8   ],   [ 8, 8, 8, 8, 8, 8, 8, 8, 8, 8, 8, 8, 8, 8, 8, 8, 8, 8, 8, 8, 8, 8   ] ]]]&gt;&lt;/expected&gt;&lt;results&gt;&lt;![CDATA[[   [ 8, 8, 8, 8, 8, 8, 8, 8, 8, 8, 8, 8, 8, 8, 8, 8, 8, 8, 8, 8, 8, 8   ],   [ 8, 8, 8, 8, 8, 8, 8, 8, 8, 8, 8, 8, 8, 8, 8, 8, 8, 8, 8, 8, 8, 8   ],   [ 8, 8, 8, 0, 1, 0, 0, 1, 0, 8, 8, 8, 8, 8, 8, 8, 8, 8, 8, 8, 8, 8   ],   [ 8, 8, 8, 1, 0, 1, 1, 0, 1, 8, 8, 8, 8, 8, 8, 8, 8, 8, 8, 8, 8, 8   ],   [ 8, 8, 8, 1, 1, 0, 1, 1, 0, 8, 8, 8, 8, 4, 0, 4, 0, 4, 0, 8, 8, 8   ],   [ 8, 8, 8, 0, 1, 0, 0, 1, 0, 8, 8, 8, 8, 4, 4, 4, 4, 4, 4, 8, 8, 8   ],   [ 8, 8, 8, 1, 0, 1, 1, 0, 1, 8, 8, 8, 8, 4, 0, 4, 0, 4, 0, 8, 8, 8   ],   [ 8, 8, 8, 1, 1, 0, 1, 1, 0, 8, 8, 8, 8, 4, 4, 4, 4, 4, 4, 8, 8, 8   ],   [ 8, 8, 8, 0, 1, 0, 0, 1, 0, 8, 8, 8, 8, 4, 0, 4, 0, 4, 0, 8, 8, 8   ],   [ 8, 8, 8, 1, 0, 1, 1, 0, 1, 8, 8, 8, 8, 4, 4, 4, 4, 4, 4, 8, 8, 8   ],   [ 8, 8, 8, 1, 1, 0, 1, 1, 0, 8, 8, 8, 8, 4, 0, 4, 0, 4, 0, 8, 8, 8   ],   [ 8, 8, 8, 8, 8, 8, 8, 8, 8, 8, 8, 8, 8, 4, 4, 4, 4, 4, 4, 8, 8, 8   ],   [ 8, 8, 8, 8, 8, 8, 8, 8, 8, 8, 8, 8, 8, 8, 8, 8, 8, 8, 8, 8, 8, 8   ],   [ 8, 8, 8, 8, 8, 8, 8, 8, 8, 8, 8, 8, 8, 8, 8, 8, 8, 8, 8, 8, 8, 8   ],   [ 8, 8, 8, 8, 8, 8, 8, 8, 8, 8, 8, 8, 8, 8, 8, 8, 8, 8, 8, 8, 8, 8   ],   [ 8, 8, 8, 8, 8, 8, 8, 8, 8, 8, 8, 8, 8, 8, 8, 8, 8, 8, 8, 8, 8, 8   ],   [ 8, 8, 8, 3, 0, 3, 3, 3, 0, 3, 3, 8, 8, 8, 8, 8, 8, 8, 8, 8, 8, 8   ],   [ 8, 8, 8, 0, 3, 0, 3, 0, 3, 0, 3, 8, 8, 8, 8, 8, 8, 8, 8, 8, 8, 8   ],   [ 8, 8, 8, 3, 3, 0, 3, 3, 3, 0, 3, 8, 8, 8, 8, 8, 8, 8, 8, 8, 8, 8   ],   [ 8, 8, 8, 3, 0, 3, 3, 3, 0, 3, 3, 8, 8, 8, 8, 8, 8, 8, 8, 8, 8, 8   ],   [ 8, 8, 8, 0, 3, 0, 3, 0, 3, 0, 3, 8, 8, 8, 8, 8, 8, 8, 8, 8, 8, 8   ],   [ 8, 8, 8, 3, 3, 0, 3, 3, 3, 0, 3, 8, 8, 8, 8, 8, 8, 8, 8, 8, 8, 8   ],   [ 8, 8, 8, 8, 8, 8, 8, 8, 8, 8, 8, 8, 8, 8, 8, 8, 8, 8, 8, 8, 8, 8   ],   [ 8, 8, 8, 8, 8, 8, 8, 8, 8, 8, 8, 8, 8, 8, 8, 8, 8, 8, 8, 8, 8, 8   ],   [ 8, 8, 8, 8, 8, 8, 8, 8, 8, 8, 8, 8, 8, 8, 8, 8, 8, 8, 8, 8, 8, 8   ],   [ 8, 8, 8, 8, 8, 8, 8, 8, 8, 8, 8, 8, 8, 8, 8, 8, 8, 8, 8, 8, 8, 8   ] ]]]&gt;&lt;/results&gt;&lt;/xml&gt; </t>
  </si>
  <si>
    <t xml:space="preserve">&lt;xml&gt;&lt;summary&gt;&lt;![CDATA[Sucess]]&gt;&lt;/summary&gt;&lt;expected&gt;&lt;![CDATA[[   [ 4, 3, 2, 4, 3, 2, 4, 3, 2, 4, 3, 2   ],   [ 2, 1, 4, 2, 1, 4, 2, 1, 4, 2, 1, 4   ],   [ 3, 1, 2, 3, 1, 2, 3, 1, 2, 3, 1, 2   ],   [ 4, 3, 2, 4, 3, 2, 4, 3, 2, 4, 3, 2   ],   [ 2, 1, 4, 2, 1, 4, 2, 1, 4, 2, 1, 4   ],   [ 3, 1, 2, 3, 1, 2, 3, 1, 2, 3, 1, 2   ],   [ 4, 3, 2, 4, 3, 2, 4, 3, 2, 4, 3, 2   ],   [ 2, 1, 4, 2, 1, 4, 2, 1, 4, 2, 1, 4   ],   [ 3, 1, 2, 3, 1, 2, 3, 1, 2, 3, 1, 2   ],   [ 4, 3, 2, 4, 3, 2, 4, 3, 2, 4, 3, 2   ],   [ 2, 1, 4, 2, 1, 4, 2, 1, 4, 2, 1, 4   ],   [ 3, 1, 2, 3, 1, 2, 3, 1, 2, 3, 1, 2   ] ]]]&gt;&lt;/expected&gt;&lt;results&gt;&lt;![CDATA[[   [ 4, 3, 2, 4, 3, 2, 4, 3, 2, 4, 3, 2   ],   [ 2, 1, 4, 2, 1, 4, 2, 1, 4, 2, 1, 4   ],   [ 3, 1, 2, 3, 1, 2, 3, 1, 2, 3, 1, 2   ],   [ 4, 3, 2, 4, 3, 2, 4, 3, 2, 4, 3, 2   ],   [ 2, 1, 4, 2, 1, 4, 2, 1, 4, 2, 1, 4   ],   [ 3, 1, 2, 3, 1, 2, 3, 1, 2, 3, 1, 2   ],   [ 4, 3, 2, 4, 3, 2, 4, 3, 2, 4, 3, 2   ],   [ 2, 1, 4, 2, 1, 4, 2, 1, 4, 2, 1, 4   ],   [ 3, 1, 2, 3, 1, 2, 3, 1, 2, 3, 1, 2   ],   [ 4, 3, 2, 4, 3, 2, 4, 3, 2, 4, 3, 2   ],   [ 2, 1, 4, 2, 1, 4, 2, 1, 4, 2, 1, 4   ],   [ 3, 1, 2, 3, 1, 2, 3, 1, 2, 3, 1, 2   ] ]]]&gt;&lt;/results&gt;&lt;/xml&gt; </t>
  </si>
  <si>
    <t>https://github.com/fchollet/ARC-AGI/blob/master/data/evaluation/a680ac02.json</t>
  </si>
  <si>
    <t xml:space="preserve">&lt;xml&gt;&lt;summary&gt;&lt;![CDATA[Sucess]]&gt;&lt;/summary&gt;&lt;expected&gt;&lt;![CDATA[[   [ 3, 3, 3, 3   ],   [ 3, 0, 0, 3   ],   [ 3, 0, 0, 3   ],   [ 3, 3, 3, 3   ],   [ 2, 2, 2, 2   ],   [ 2, 0, 0, 2   ],   [ 2, 0, 0, 2   ],   [ 2, 2, 2, 2   ],   [ 1, 1, 1, 1   ],   [ 1, 0, 0, 1   ],   [ 1, 0, 0, 1   ],   [ 1, 1, 1, 1   ] ]]]&gt;&lt;/expected&gt;&lt;results&gt;&lt;![CDATA[[   [ 3, 3, 3, 3   ],   [ 3, 0, 0, 3   ],   [ 3, 0, 0, 3   ],   [ 3, 3, 3, 3   ],   [ 2, 2, 2, 2   ],   [ 2, 0, 0, 2   ],   [ 2, 0, 0, 2   ],   [ 2, 2, 2, 2   ],   [ 1, 1, 1, 1   ],   [ 1, 0, 0, 1   ],   [ 1, 0, 0, 1   ],   [ 1, 1, 1, 1   ] ]]]&gt;&lt;/results&gt;&lt;/xml&gt; </t>
  </si>
  <si>
    <t>https://github.com/fchollet/ARC-AGI/blob/master/data/evaluation/a8610ef7.json</t>
  </si>
  <si>
    <t>https://github.com/fchollet/ARC-AGI/blob/master/data/evaluation/a934301b.json</t>
  </si>
  <si>
    <t xml:space="preserve">&lt;xml&gt;&lt;summary&gt;&lt;![CDATA[Sucess]]&gt;&lt;/summary&gt;&lt;expected&gt;&lt;![CDATA[[   [ 0, 0, 0, 5, 0, 2   ],   [ 5, 2, 5, 0, 5, 2   ],   [ 2, 5, 5, 5, 0, 2   ],   [ 2, 0, 0, 0, 5, 2   ],   [ 0, 2, 0, 0, 0, 2   ],   [ 5, 5, 5, 0, 5, 2   ] ]]]&gt;&lt;/expected&gt;&lt;results&gt;&lt;![CDATA[[   [ 0, 0, 0, 5, 0, 2   ],   [ 5, 2, 5, 0, 5, 2   ],   [ 2, 5, 5, 5, 0, 2   ],   [ 2, 0, 0, 0, 5, 2   ],   [ 0, 2, 0, 0, 0, 2   ],   [ 5, 5, 5, 0, 5, 2   ] ]]]&gt;&lt;/results&gt;&lt;/xml&gt; </t>
  </si>
  <si>
    <t xml:space="preserve">&lt;xml&gt;&lt;summary&gt;&lt;![CDATA[Sucess]]&gt;&lt;/summary&gt;&lt;expected&gt;&lt;![CDATA[[   [ 0, 0, 0, 0, 0, 0, 0, 0, 0, 0, 0, 0   ],   [ 1, 1, 1, 0, 0, 0, 0, 0, 0, 0, 0, 0   ],   [ 8, 1, 1, 0, 0, 0, 0, 0, 0, 0, 0, 0   ],   [ 1, 1, 1, 0, 0, 0, 0, 0, 0, 0, 0, 0   ],   [ 0, 0, 0, 0, 0, 0, 0, 0, 0, 0, 0, 0   ],   [ 0, 0, 0, 0, 0, 0, 0, 0, 0, 0, 0, 0   ],   [ 0, 0, 0, 0, 0, 0, 0, 0, 1, 1, 1, 1   ],   [ 0, 0, 0, 0, 0, 0, 0, 0, 1, 1, 8, 1   ],   [ 0, 0, 0, 0, 0, 0, 0, 0, 1, 1, 1, 1   ],   [ 0, 0, 0, 0, 0, 0, 0, 0, 1, 1, 1, 1   ],   [ 0, 0, 0, 0, 0, 0, 0, 0, 0, 0, 0, 0   ],   [ 0, 0, 0, 0, 0, 0, 0, 0, 1, 1, 1, 0   ],   [ 0, 0, 0, 0, 0, 0, 0, 0, 1, 1, 1, 0   ] ]]]&gt;&lt;/expected&gt;&lt;results&gt;&lt;![CDATA[[   [ 0, 0, 0, 0, 0, 0, 0, 0, 0, 0, 0, 0   ],   [ 1, 1, 1, 0, 0, 0, 0, 0, 0, 0, 0, 0   ],   [ 8, 1, 1, 0, 0, 0, 0, 0, 0, 0, 0, 0   ],   [ 1, 1, 1, 0, 0, 0, 0, 0, 0, 0, 0, 0   ],   [ 0, 0, 0, 0, 0, 0, 0, 0, 0, 0, 0, 0   ],   [ 0, 0, 0, 0, 0, 0, 0, 0, 0, 0, 0, 0   ],   [ 0, 0, 0, 0, 0, 0, 0, 0, 1, 1, 1, 1   ],   [ 0, 0, 0, 0, 0, 0, 0, 0, 1, 1, 8, 1   ],   [ 0, 0, 0, 0, 0, 0, 0, 0, 1, 1, 1, 1   ],   [ 0, 0, 0, 0, 0, 0, 0, 0, 1, 1, 1, 1   ],   [ 0, 0, 0, 0, 0, 0, 0, 0, 0, 0, 0, 0   ],   [ 0, 0, 0, 0, 0, 0, 0, 0, 1, 1, 1, 0   ],   [ 0, 0, 0, 0, 0, 0, 0, 0, 1, 1, 1, 0   ] ]]]&gt;&lt;/results&gt;&lt;/xml&gt; </t>
  </si>
  <si>
    <t>https://github.com/fchollet/ARC-AGI/blob/master/data/evaluation/aa18de87.json</t>
  </si>
  <si>
    <t xml:space="preserve">&lt;xml&gt;&lt;summary&gt;&lt;![CDATA[Sucess]]&gt;&lt;/summary&gt;&lt;expected&gt;&lt;![CDATA[[   [ 0, 0, 6, 2, 2, 2, 2, 2, 6   ],   [ 0, 6, 2, 6, 2, 2, 2, 6, 0   ],   [ 6, 2, 2, 2, 6, 2, 6, 0, 0   ],   [ 0, 0, 0, 0, 0, 6, 0, 0, 0   ] ]]]&gt;&lt;/expected&gt;&lt;results&gt;&lt;![CDATA[[   [ 0, 0, 6, 2, 2, 2, 2, 2, 6   ],   [ 0, 6, 2, 6, 2, 2, 2, 6, 0   ],   [ 6, 2, 2, 2, 6, 2, 6, 0, 0   ],   [ 0, 0, 0, 0, 0, 6, 0, 0, 0   ] ]]]&gt;&lt;/results&gt;&lt;/xml&gt; </t>
  </si>
  <si>
    <t>https://github.com/fchollet/ARC-AGI/blob/master/data/evaluation/aa300dc3.json</t>
  </si>
  <si>
    <t xml:space="preserve">&lt;xml&gt;&lt;summary&gt;&lt;![CDATA[Sucess]]&gt;&lt;/summary&gt;&lt;expected&gt;&lt;![CDATA[[   [ 5, 5, 5, 5, 5, 5, 5, 5, 5, 5   ],   [ 5, 5, 5, 0, 0, 0, 0, 8, 5, 5   ],   [ 5, 5, 0, 0, 0, 0, 8, 0, 5, 5   ],   [ 5, 5, 5, 0, 0, 8, 0, 0, 0, 5   ],   [ 5, 0, 0, 0, 8, 0, 0, 5, 5, 5   ],   [ 5, 0, 0, 8, 0, 0, 5, 5, 5, 5   ],   [ 5, 0, 8, 0, 0, 0, 0, 0, 0, 5   ],   [ 5, 8, 0, 5, 5, 0, 0, 5, 0, 5   ],   [ 5, 5, 5, 5, 5, 5, 5, 5, 0, 5   ],   [ 5, 5, 5, 5, 5, 5, 5, 5, 5, 5   ] ]]]&gt;&lt;/expected&gt;&lt;results&gt;&lt;![CDATA[[   [ 5, 5, 5, 5, 5, 5, 5, 5, 5, 5   ],   [ 5, 5, 5, 0, 0, 0, 0, 8, 5, 5   ],   [ 5, 5, 0, 0, 0, 0, 8, 0, 5, 5   ],   [ 5, 5, 5, 0, 0, 8, 0, 0, 0, 5   ],   [ 5, 0, 0, 0, 8, 0, 0, 5, 5, 5   ],   [ 5, 0, 0, 8, 0, 0, 5, 5, 5, 5   ],   [ 5, 0, 8, 0, 0, 0, 0, 0, 0, 5   ],   [ 5, 8, 0, 5, 5, 0, 0, 5, 0, 5   ],   [ 5, 5, 5, 5, 5, 5, 5, 5, 0, 5   ],   [ 5, 5, 5, 5, 5, 5, 5, 5, 5, 5   ] ]]]&gt;&lt;/results&gt;&lt;/xml&gt; </t>
  </si>
  <si>
    <t>https://github.com/fchollet/ARC-AGI/blob/master/data/evaluation/aa4ec2a5.json</t>
  </si>
  <si>
    <t xml:space="preserve">&lt;xml&gt;&lt;summary&gt;&lt;![CDATA[Output failed to match]]&gt;&lt;/summary&gt;&lt;expected&gt;&lt;![CDATA[[   [ 4, 4, 4, 4, 4, 4, 4, 4, 4, 4, 4, 4, 4, 4, 4, 4, 4, 4, 4, 4, 4, 4, 4, 4, 4, 4, 4   ],   [ 4, 4, 4, 4, 4, 4, 4, 2, 2, 2, 2, 2, 2, 2, 2, 2, 2, 2, 4, 4, 4, 4, 4, 4, 4, 4, 4   ],   [ 4, 4, 4, 4, 4, 4, 4, 2, 8, 8, 8, 8, 8, 8, 8, 8, 8, 2, 4, 4, 4, 4, 4, 4, 4, 4, 4   ],   [ 4, 4, 4, 4, 4, 4, 4, 2, 8, 8, 8, 8, 8, 6, 6, 6, 8, 2, 4, 4, 4, 4, 4, 4, 4, 4, 4   ],   [ 4, 4, 4, 4, 4, 2, 2, 2, 8, 8, 8, 8, 8, 6, 6, 6, 8, 2, 4, 4, 4, 4, 4, 4, 4, 4, 4   ],   [ 4, 4, 4, 2, 2, 2, 8, 8, 8, 8, 8, 8, 8, 6, 6, 6, 8, 2, 4, 4, 4, 4, 4, 4, 4, 4, 4   ],   [ 4, 4, 4, 2, 8, 8, 8, 8, 8, 8, 8, 8, 8, 8, 8, 8, 8, 2, 4, 4, 4, 4, 4, 4, 4, 4, 4   ],   [ 4, 4, 4, 2, 8, 8, 8, 8, 8, 8, 8, 8, 8, 8, 8, 8, 8, 2, 4, 4, 4, 4, 4, 4, 4, 4, 4   ],   [ 4, 4, 4, 2, 8, 8, 8, 8, 8, 8, 8, 8, 8, 8, 8, 8, 8, 2, 4, 4, 4, 4, 4, 4, 4, 4, 4   ],   [ 4, 4, 4, 2, 8, 8, 8, 8, 8, 8, 8, 8, 8, 2, 2, 2, 2, 2, 2, 2, 2, 2, 2, 2, 4, 4, 4   ],   [ 4, 4, 4, 2, 8, 8, 8, 8, 8, 8, 8, 8, 8, 2, 4, 4, 4, 4, 2, 1, 1, 1, 1, 2, 4, 4, 4   ],   [ 4, 4, 4, 2, 8, 8, 8, 8, 8, 8, 8, 2, 2, 2, 4, 4, 4, 2, 2, 1, 1, 1, 1, 2, 2, 2, 2   ],   [ 4, 4, 4, 2, 2, 2, 2, 2, 2, 2, 2, 2, 4, 4, 4, 4, 4, 2, 1, 1, 1, 1, 1, 1, 1, 1, 2   ],   [ 4, 4, 4, 4, 4, 4, 4, 4, 4, 4, 4, 4, 4, 4, 4, 4, 4, 2, 1, 1, 1, 1, 1, 1, 1, 1, 2   ],   [ 4, 4, 4, 4, 4, 4, 4, 4, 4, 2, 2, 2, 2, 2, 4, 4, 4, 2, 1, 1, 1, 1, 1, 1, 1, 1, 2   ],   [ 4, 4, 4, 4, 4, 4, 4, 4, 4, 2, 1, 1, 1, 2, 4, 4, 4, 2, 1, 1, 1, 1, 1, 1, 1, 1, 2   ],   [ 4, 4, 4, 4, 4, 4, 2, 2, 2, 2, 1, 1, 1, 2, 4, 4, 4, 2, 2, 2, 2, 2, 2, 2, 2, 2, 2   ],   [ 4, 4, 4, 4, 4, 4, 2, 1, 1, 1, 1, 1, 1, 2, 4, 4, 4, 4, 4, 4, 4, 4, 4, 4, 4, 4, 4   ],   [ 4, 4, 4, 4, 4, 4, 2, 1, 1, 1, 1, 1, 1, 2, 4, 4, 4, 4, 4, 4, 4, 4, 4, 4, 4, 4, 4   ],   [ 4, 4, 4, 4, 4, 4, 2, 1, 1, 1, 1, 1, 1, 2, 4, 4, 4, 4, 4, 4, 4, 4, 4, 4, 4, 4, 4   ],   [ 4, 4, 4, 4, 4, 4, 2, 1, 1, 1, 1, 1, 1, 2, 4, 4, 4, 4, 4, 2, 2, 2, 2, 2, 2, 4, 4   ],   [ 4, 4, 4, 4, 4, 4, 2, 2, 2, 2, 2, 2, 2, 2, 4, 4, 4, 4, 4, 2, 8, 8, 8, 8, 2, 4, 4   ],   [ 4, 4, 4, 4, 4, 4, 4, 4, 4, 4, 4, 4, 4, 4, 4, 4, 4, 4, 4, 2, 8, 6, 6, 8, 2, 4, 4   ],   [ 4, 4, 4, 4, 4, 4, 4, 4, 4, 4, 4, 4, 4, 4, 4, 4, 4, 4, 4, 2, 8, 8, 8, 8, 2, 4, 4   ],   [ 4, 4, 4, 4, 4, 4, 4, 4, 4, 4, 4, 4, 4, 4, 4, 4, 4, 4, 4, 2, 2, 2, 2, 2, 2, 4, 4   ],   [ 4, 4, 4, 4, 4, 4, 4, 4, 4, 4, 4, 4, 4, 4, 4, 4, 4, 4, 4, 4, 4, 4, 4, 4, 4, 4, 4   ] ]]]&gt;&lt;/expected&gt;&lt;results&gt;&lt;![CDATA[{   "input": [ [   4,   4,   4,   4,   4,   4,   4,   4,   4,   4,   4,   4,   4,   4,   4,   4,   4,   4,   4,   4,   4,   4,   4,   4,   4,   4,   4 ], [   4,   4,   4,   4,   4,   4,   4,   2,   2,   2,   2,   2,   2,   2,   2,   2,   2,   2,   4,   4,   4,   4,   4,   4,   4,   4,   4 ], [   4,   4,   4,   4,   4,   4,   4,   2,   8,   8,   8,   8,   8,   8,   8,   8,   8,   2,   4,   4,   4,   4,   4,   4,   4,   4,   4 ], [   4,   4,   4,   4,   4,   4,   4,   2,   8,   8,   8,   8,   8,   6,   6,   6,   8,   2,   4,   4,   4,   4,   4,   4,   4,   4,   4 ], [   4,   4,   4,   4,   4,   2,   2,   2,   8,   8,   8,   8,   8,   6,   6,   6,   8,   2,   4,   4,   4,   4,   4,   4,   4,   4,   4 ], [   4,   4,   4,   2,   2,   2,   8,   8,   8,   8,   8,   8,   8,   6,   6,   6,   8,   2,   4,   4,   4,   4,   4,   4,   4,   4,   4 ], [   4,   4,   4,   2,   8,   8,   8,   8,   8,   8,   8,   8,   8,   8,   8,   8,   8,   2,   4,   4,   4,   4,   4,   4,   4,   4,   4 ], [   4,   4,   4,   2,   8,   8,   8,   8,   8,   8,   8,   8,   8,   8,   8,   8,   8,   2,   4,   4,   4,   4,   4,   4,   4,   4,   4 ], [   4,   4,   4,   2,   8,   8,   8,   8,   8,   8,   8,   8,   8,   8,   8,   8,   8,   2,   4,   4,   4,   4,   4,   4,   4,   4,   4 ], [   4,   4,   4,   2,   8,   8,   8,   8,   8,   8,   8,   8,   8,   2,   2,   2,   2,   2,   2,   2,   2,   2,   2,   2,   4,   4,   4 ], [   4,   4,   4,   2,   8,   8,   8,   8,   8,   8,   8,   8,   8,   2,   4,   4,   4,   4,   2,   1,   1,   1,   1,   2,   4,   4,   4 ], [   4,   4,   4,   2,   8,   8,   8,   8,   8,   8,   8,   2,   2,   2,   4,   4,   4,   2,   2,   1,   1,   1,   1,   2,   2,   2,   2 ], [   4,   4,   4,   2,   2,   2,   2,   2,   2,   2,   2,   2,   4,   4,   4,   4,   4,   2,   1,   1,   1,   1,   1,   1,   1,   1,   2 ], [   4,   4,   4,   4,   4,   4,   4,   4,   4,   4,   4,   4,   4,   4,   4,   4,   4,   2,   1,   1,   1,   1,   1,   1,   1,   1,   2 ], [   4,   4,   4,   4,   4,   4,   4,   4,   4,   2,   2,   2,   2,   2,   4,   4,   4,   2,   1,   1,   1,   1,   1,   1,   1,   1,   2 ], [   4,   4,   4,   4,   4,   4,   4,   4,   4,   2,   1,   1,   1,   2,   4,   4,   4,   2,   1,   1,   1,   1,   1,   1,   1,   1,   2 ], [   4,   4,   4,   4,   4,   4,   2,   2,   2,   2,   1,   1,   1,   2,   4,   4,   4,   2,   2,   2,   2,   2,   2,   2,   2,   2,   2 ], [   4,   4,   4,   4,   4,   4,   2,   1,   1,   1,   1,   1,   1,   2,   4,   4,   4,   4,   4,   4,   4,   4,   4,   4,   4,   4,   4 ], [   4,   4,   4,   4,   4,   4,   2,   1,   1,   1,   1,   1,   1,   2,   4,   4,   4,   4,   4,   4,   4,   4,   4,   4,   4,   4,   4 ], [   4,   4,   4,   4,   4,   4,   2,   1,   1,   1,   1,   1,   1,   2,   4,   4,   4,   4,   4,   4,   4,   4,   4,   4,   4,   4,   4 ], [   4,   4,   4,   4,   4,   4,   2,   1,   1,   1,   1,   1,   1,   2,   4,   4,   4,   4,   4,   2,   2,   2,   2,   2,   2,   4,   4 ], [   4,   4,   4,   4,   4,   4,   2,   2,   2,   2,   2,   2,   2,   2,   4,   4,   4,   4,   4,   2,   8,   8,   8,   8,   2,   4,   4 ], [   4,   4,   4,   4,   4,   4,   4,   4,   4,   4,   4,   4,   4,   4,   4,   4,   4,   4,   4,   2,   8,   6,   6,   8,   2,   4,   4 ], [   4,   4,   4,   4,   4,   4,   4,   4,   4,   4,   4,   4,   4,   4,   4,   4,   4,   4,   4,   2,   8,   8,   8,   8,   2,   4,   4 ], [   4,   4,   4,   4,   4,   4,   4,   4,   4,   4,   4,   4,   4,   4,   4,   4,   4,   4,   4,   2,   2,   2,   2,   2,   2,   4,   4 ], [   4,   4,   4,   4,   4,   4,   4,   4,   4,   4,   4,   4,   4,   4,   4,   4,   4,   4,   4,   4,   4,   4,   4,   4,   4,   4,   4 ]   ] }]]&gt;&lt;/results&gt;&lt;/xml&gt; </t>
  </si>
  <si>
    <t>https://github.com/fchollet/ARC-AGI/blob/master/data/evaluation/aab50785.json</t>
  </si>
  <si>
    <t xml:space="preserve">&lt;xml&gt;&lt;summary&gt;&lt;![CDATA[Sucess]]&gt;&lt;/summary&gt;&lt;expected&gt;&lt;![CDATA[[   [ 4, 1, 5, 0   ],   [ 0, 9, 0, 0   ],   [ 5, 9, 0, 4   ],   [ 7, 7, 0, 0   ],   [ 4, 5, 4, 3   ],   [ 0, 0, 7, 0   ],   [ 0, 0, 6, 0   ],   [ 0, 7, 0, 4   ] ]]]&gt;&lt;/expected&gt;&lt;results&gt;&lt;![CDATA[[   [ 4, 1, 5, 0   ],   [ 0, 9, 0, 0   ],   [ 5, 9, 0, 4   ],   [ 7, 7, 0, 0   ],   [ 4, 5, 4, 3   ],   [ 0, 0, 7, 0   ],   [ 0, 0, 6, 0   ],   [ 0, 7, 0, 4   ] ]]]&gt;&lt;/results&gt;&lt;/xml&gt; </t>
  </si>
  <si>
    <t>https://github.com/fchollet/ARC-AGI/blob/master/data/evaluation/ac0c5833.json</t>
  </si>
  <si>
    <t>https://github.com/fchollet/ARC-AGI/blob/master/data/evaluation/ac2e8ecf.json</t>
  </si>
  <si>
    <t xml:space="preserve">&lt;xml&gt;&lt;summary&gt;&lt;![CDATA[Sucess]]&gt;&lt;/summary&gt;&lt;expected&gt;&lt;![CDATA[[   [ 0, 0, 0, 0, 0, 0, 0, 0, 0, 0, 0, 0, 0, 0, 0, 0, 0, 0, 0, 0, 0, 2, 2, 2, 0, 0, 0   ],   [ 0, 0, 0, 0, 0, 0, 0, 0, 0, 0, 0, 0, 0, 0, 0, 0, 0, 0, 0, 0, 0, 2, 0, 2, 0, 0, 0   ],   [ 0, 0, 0, 0, 0, 0, 0, 0, 0, 0, 0, 0, 0, 0, 0, 0, 0, 0, 0, 4, 0, 0, 2, 2, 0, 0, 0   ],   [ 0, 0, 0, 0, 0, 0, 0, 0, 0, 0, 0, 0, 0, 0, 0, 0, 0, 0, 0, 0, 0, 0, 0, 0, 0, 0, 0   ],   [ 0, 0, 0, 0, 0, 0, 0, 0, 0, 0, 0, 0, 0, 0, 0, 0, 0, 0, 0, 4, 0, 4, 0, 0, 0, 0, 0   ],   [ 0, 0, 0, 0, 0, 4, 0, 4, 0, 0, 0, 0, 0, 0, 2, 2, 2, 0, 0, 0, 0, 0, 0, 0, 0, 0, 0   ],   [ 0, 0, 0, 0, 0, 0, 0, 0, 0, 0, 0, 0, 0, 0, 2, 0, 2, 0, 0, 0, 0, 0, 0, 0, 0, 0, 0   ],   [ 0, 0, 0, 2, 2, 0, 0, 4, 0, 0, 0, 0, 0, 0, 2, 2, 0, 0, 4, 0, 0, 0, 0, 0, 0, 0, 0   ],   [ 0, 0, 0, 2, 0, 2, 0, 0, 0, 0, 0, 0, 0, 0, 0, 0, 0, 0, 0, 0, 0, 0, 0, 0, 0, 0, 0   ],   [ 0, 0, 0, 2, 2, 2, 0, 0, 0, 0, 0, 0, 0, 0, 0, 0, 4, 0, 4, 0, 0, 0, 0, 0, 0, 0, 0   ],   [ 0, 0, 0, 0, 0, 0, 0, 0, 0, 0, 0, 0, 0, 0, 0, 0, 0, 0, 0, 0, 0, 0, 0, 0, 0, 0, 0   ],   [ 0, 0, 0, 0, 0, 0, 0, 0, 0, 0, 0, 0, 0, 0, 0, 0, 0, 0, 0, 0, 0, 0, 0, 0, 0, 0, 0   ],   [ 0, 0, 0, 0, 0, 0, 0, 0, 0, 0, 0, 0, 0, 0, 0, 0, 0, 0, 0, 0, 0, 0, 4, 0, 4, 0, 0   ],   [ 0, 0, 0, 0, 0, 2, 2, 2, 0, 0, 0, 2, 2, 2, 0, 0, 0, 0, 0, 0, 0, 0, 0, 0, 0, 0, 0   ],   [ 0, 0, 0, 0, 0, 2, 0, 2, 0, 0, 0, 2, 0, 2, 0, 0, 0, 0, 0, 0, 0, 0, 4, 0, 0, 2, 2   ],   [ 0, 0, 0, 4, 0, 0, 2, 2, 0, 0, 0, 2, 2, 0, 0, 4, 0, 0, 0, 0, 0, 0, 0, 0, 2, 0, 2   ],   [ 0, 0, 0, 0, 0, 0, 0, 0, 0, 0, 0, 0, 0, 0, 0, 0, 0, 0, 0, 0, 0, 0, 0, 0, 2, 2, 2   ],   [ 0, 0, 0, 4, 0, 4, 0, 0, 0, 0, 0, 0, 0, 4, 0, 4, 0, 0, 0, 0, 0, 0, 0, 0, 0, 0, 0   ],   [ 0, 0, 0, 0, 0, 0, 0, 0, 0, 0, 0, 0, 0, 0, 0, 0, 0, 0, 0, 0, 0, 0, 0, 0, 0, 0, 0   ],   [ 0, 0, 0, 0, 0, 0, 0, 0, 0, 0, 0, 0, 0, 0, 0, 0, 0, 0, 0, 0, 0, 0, 0, 0, 0, 0, 0   ],   [ 0, 0, 0, 0, 0, 2, 2, 2, 0, 0, 0, 0, 0, 0, 0, 0, 0, 0, 0, 0, 0, 0, 0, 0, 0, 0, 0   ],   [ 0, 0, 0, 0, 0, 2, 0, 2, 0, 0, 0, 0, 0, 0, 0, 0, 0, 0, 0, 4, 0, 4, 0, 0, 0, 0, 0   ],   [ 0, 0, 0, 0, 0, 2, 2, 0, 0, 4, 0, 0, 0, 0, 0, 0, 0, 0, 0, 0, 0, 0, 0, 0, 0, 0, 0   ],   [ 0, 0, 0, 0, 0, 0, 0, 0, 0, 0, 0, 0, 0, 0, 0, 0, 0, 0, 0, 4, 0, 0, 2, 2, 0, 0, 0   ],   [ 0, 0, 0, 0, 0, 0, 0, 4, 0, 4, 0, 0, 0, 0, 0, 0, 0, 0, 0, 0, 0, 2, 0, 2, 0, 0, 0   ],   [ 0, 0, 0, 0, 0, 0, 0, 0, 0, 0, 0, 0, 0, 0, 0, 0, 0, 0, 0, 0, 0, 2, 2, 2, 0, 0, 0   ],   [ 0, 0, 0, 0, 0, 0, 0, 0, 0, 0, 0, 0, 0, 0, 0, 0, 0, 0, 0, 0, 0, 0, 0, 0, 0, 0, 0   ] ]]]&gt;&lt;/expected&gt;&lt;results&gt;&lt;![CDATA[[   [ 0, 0, 0, 0, 0, 0, 0, 0, 0, 0, 0, 0, 0, 0, 0, 0, 0, 0, 0, 0, 0, 2, 2, 2, 0, 0, 0   ],   [ 0, 0, 0, 0, 0, 0, 0, 0, 0, 0, 0, 0, 0, 0, 0, 0, 0, 0, 0, 0, 0, 2, 0, 2, 0, 0, 0   ],   [ 0, 0, 0, 0, 0, 0, 0, 0, 0, 0, 0, 0, 0, 0, 0, 0, 0, 0, 0, 4, 0, 0, 2, 2, 0, 0, 0   ],   [ 0, 0, 0, 0, 0, 0, 0, 0, 0, 0, 0, 0, 0, 0, 0, 0, 0, 0, 0, 0, 0, 0, 0, 0, 0, 0, 0   ],   [ 0, 0, 0, 0, 0, 0, 0, 0, 0, 0, 0, 0, 0, 0, 0, 0, 0, 0, 0, 4, 0, 4, 0, 0, 0, 0, 0   ],   [ 0, 0, 0, 0, 0, 4, 0, 4, 0, 0, 0, 0, 0, 0, 2, 2, 2, 0, 0, 0, 0, 0, 0, 0, 0, 0, 0   ],   [ 0, 0, 0, 0, 0, 0, 0, 0, 0, 0, 0, 0, 0, 0, 2, 0, 2, 0, 0, 0, 0, 0, 0, 0, 0, 0, 0   ],   [ 0, 0, 0, 2, 2, 0, 0, 4, 0, 0, 0, 0, 0, 0, 2, 2, 0, 0, 4, 0, 0, 0, 0, 0, 0, 0, 0   ],   [ 0, 0, 0, 2, 0, 2, 0, 0, 0, 0, 0, 0, 0, 0, 0, 0, 0, 0, 0, 0, 0, 0, 0, 0, 0, 0, 0   ],   [ 0, 0, 0, 2, 2, 2, 0, 0, 0, 0, 0, 0, 0, 0, 0, 0, 4, 0, 4, 0, 0, 0, 0, 0, 0, 0, 0   ],   [ 0, 0, 0, 0, 0, 0, 0, 0, 0, 0, 0, 0, 0, 0, 0, 0, 0, 0, 0, 0, 0, 0, 0, 0, 0, 0, 0   ],   [ 0, 0, 0, 0, 0, 0, 0, 0, 0, 0, 0, 0, 0, 0, 0, 0, 0, 0, 0, 0, 0, 0, 0, 0, 0, 0, 0   ],   [ 0, 0, 0, 0, 0, 0, 0, 0, 0, 0, 0, 0, 0, 0, 0, 0, 0, 0, 0, 0, 0, 0, 4, 0, 4, 0, 0   ],   [ 0, 0, 0, 0, 0, 2, 2, 2, 0, 0, 0, 2, 2, 2, 0, 0, 0, 0, 0, 0, 0, 0, 0, 0, 0, 0, 0   ],   [ 0, 0, 0, 0, 0, 2, 0, 2, 0, 0, 0, 2, 0, 2, 0, 0, 0, 0, 0, 0, 0, 0, 4, 0, 0, 2, 2   ],   [ 0, 0, 0, 4, 0, 0, 2, 2, 0, 0, 0, 2, 2, 0, 0, 4, 0, 0, 0, 0, 0, 0, 0, 0, 2, 0, 2   ],   [ 0, 0, 0, 0, 0, 0, 0, 0, 0, 0, 0, 0, 0, 0, 0, 0, 0, 0, 0, 0, 0, 0, 0, 0, 2, 2, 2   ],   [ 0, 0, 0, 4, 0, 4, 0, 0, 0, 0, 0, 0, 0, 4, 0, 4, 0, 0, 0, 0, 0, 0, 0, 0, 0, 0, 0   ],   [ 0, 0, 0, 0, 0, 0, 0, 0, 0, 0, 0, 0, 0, 0, 0, 0, 0, 0, 0, 0, 0, 0, 0, 0, 0, 0, 0   ],   [ 0, 0, 0, 0, 0, 0, 0, 0, 0, 0, 0, 0, 0, 0, 0, 0, 0, 0, 0, 0, 0, 0, 0, 0, 0, 0, 0   ],   [ 0, 0, 0, 0, 0, 2, 2, 2, 0, 0, 0, 0, 0, 0, 0, 0, 0, 0, 0, 0, 0, 0, 0, 0, 0, 0, 0   ],   [ 0, 0, 0, 0, 0, 2, 0, 2, 0, 0, 0, 0, 0, 0, 0, 0, 0, 0, 0, 4, 0, 4, 0, 0, 0, 0, 0   ],   [ 0, 0, 0, 0, 0, 2, 2, 0, 0, 4, 0, 0, 0, 0, 0, 0, 0, 0, 0, 0, 0, 0, 0, 0, 0, 0, 0   ],   [ 0, 0, 0, 0, 0, 0, 0, 0, 0, 0, 0, 0, 0, 0, 0, 0, 0, 0, 0, 4, 0, 0, 2, 2, 0, 0, 0   ],   [ 0, 0, 0, 0, 0, 0, 0, 4, 0, 4, 0, 0, 0, 0, 0, 0, 0, 0, 0, 0, 0, 2, 0, 2, 0, 0, 0   ],   [ 0, 0, 0, 0, 0, 0, 0, 0, 0, 0, 0, 0, 0, 0, 0, 0, 0, 0, 0, 0, 0, 2, 2, 2, 0, 0, 0   ],   [ 0, 0, 0, 0, 0, 0, 0, 0, 0, 0, 0, 0, 0, 0, 0, 0, 0, 0, 0, 0, 0, 0, 0, 0, 0, 0, 0   ] ]]]&gt;&lt;/results&gt;&lt;/xml&gt; </t>
  </si>
  <si>
    <t>https://github.com/fchollet/ARC-AGI/blob/master/data/evaluation/ac3e2b04.json</t>
  </si>
  <si>
    <t xml:space="preserve">&lt;xml&gt;&lt;summary&gt;&lt;![CDATA[Sucess]]&gt;&lt;/summary&gt;&lt;expected&gt;&lt;![CDATA[[   [ 0, 0, 0, 3, 3, 3, 0, 0, 0, 0, 1, 1, 1, 1, 1   ],   [ 0, 0, 0, 3, 0, 3, 0, 0, 0, 0, 1, 0, 0, 0, 1   ],   [ 0, 0, 0, 3, 3, 3, 0, 0, 0, 0, 1, 0, 0, 0, 1   ],   [ 0, 0, 0, 0, 1, 1, 1, 1, 0, 0, 1, 0, 0, 0, 1   ],   [ 0, 0, 0, 0, 1, 0, 0, 1, 0, 0, 1, 1, 1, 1, 1   ],   [ 0, 0, 0, 0, 1, 1, 1, 1, 0, 0, 0, 0, 0, 0, 0   ],   [ 0, 0, 0, 0, 0, 0, 0, 0, 0, 0, 0, 0, 0, 0, 0   ],   [ 0, 0, 0, 0, 0, 0, 0, 0, 0, 0, 0, 0, 0, 0, 0   ],   [ 0, 0, 0, 0, 0, 0, 0, 0, 0, 0, 0, 0, 0, 0, 0   ],   [ 0, 8, 0, 0, 0, 0, 0, 0, 0, 0, 0, 0, 0, 0, 0   ],   [ 8, 8, 8, 0, 0, 0, 0, 0, 0, 0, 0, 0, 0, 0, 0   ],   [ 0, 8, 0, 0, 0, 0, 0, 0, 0, 0, 0, 0, 0, 0, 0   ],   [ 0, 8, 0, 0, 0, 0, 0, 0, 0, 0, 0, 0, 2, 0, 0   ],   [ 0, 2, 0, 0, 0, 0, 0, 0, 0, 0, 2, 2, 2, 2, 2   ],   [ 2, 2, 2, 0, 0, 0, 0, 0, 0, 0, 0, 0, 2, 0, 0   ],   [ 0, 2, 0, 0, 0, 0, 0, 0, 0, 0, 0, 0, 2, 0, 0   ] ]]]&gt;&lt;/expected&gt;&lt;results&gt;&lt;![CDATA[[   [ 0, 0, 0, 3, 3, 3, 0, 0, 0, 0, 1, 1, 1, 1, 1   ],   [ 0, 0, 0, 3, 0, 3, 0, 0, 0, 0, 1, 0, 0, 0, 1   ],   [ 0, 0, 0, 3, 3, 3, 0, 0, 0, 0, 1, 0, 0, 0, 1   ],   [ 0, 0, 0, 0, 1, 1, 1, 1, 0, 0, 1, 0, 0, 0, 1   ],   [ 0, 0, 0, 0, 1, 0, 0, 1, 0, 0, 1, 1, 1, 1, 1   ],   [ 0, 0, 0, 0, 1, 1, 1, 1, 0, 0, 0, 0, 0, 0, 0   ],   [ 0, 0, 0, 0, 0, 0, 0, 0, 0, 0, 0, 0, 0, 0, 0   ],   [ 0, 0, 0, 0, 0, 0, 0, 0, 0, 0, 0, 0, 0, 0, 0   ],   [ 0, 0, 0, 0, 0, 0, 0, 0, 0, 0, 0, 0, 0, 0, 0   ],   [ 0, 8, 0, 0, 0, 0, 0, 0, 0, 0, 0, 0, 0, 0, 0   ],   [ 8, 8, 8, 0, 0, 0, 0, 0, 0, 0, 0, 0, 0, 0, 0   ],   [ 0, 8, 0, 0, 0, 0, 0, 0, 0, 0, 0, 0, 0, 0, 0   ],   [ 0, 8, 0, 0, 0, 0, 0, 0, 0, 0, 0, 0, 2, 0, 0   ],   [ 0, 2, 0, 0, 0, 0, 0, 0, 0, 0, 2, 2, 2, 2, 2   ],   [ 2, 2, 2, 0, 0, 0, 0, 0, 0, 0, 0, 0, 2, 0, 0   ],   [ 0, 2, 0, 0, 0, 0, 0, 0, 0, 0, 0, 0, 2, 0, 0   ] ]]]&gt;&lt;/results&gt;&lt;/xml&gt; </t>
  </si>
  <si>
    <t>https://github.com/fchollet/ARC-AGI/blob/master/data/evaluation/ac605cbb.json</t>
  </si>
  <si>
    <t xml:space="preserve">&lt;xml&gt;&lt;summary&gt;&lt;![CDATA[Sucess]]&gt;&lt;/summary&gt;&lt;expected&gt;&lt;![CDATA[[   [ 0, 0, 2, 0, 0, 0, 0, 2, 0, 0, 0, 2, 0, 0, 0, 0, 2, 0   ],   [ 0, 3, 3, 3, 0, 0, 1, 1, 1, 0, 1, 1, 1, 0, 0, 1, 1, 1   ],   [ 1, 3, 2, 3, 1, 1, 1, 2, 1, 1, 1, 2, 1, 1, 1, 1, 2, 1   ],   [ 0, 3, 3, 3, 0, 0, 1, 1, 1, 0, 1, 1, 1, 0, 0, 1, 1, 1   ],   [ 0, 0, 2, 0, 0, 0, 0, 2, 0, 0, 0, 2, 0, 0, 0, 0, 2, 0   ],   [ 0, 0, 2, 0, 0, 0, 0, 2, 0, 0, 0, 2, 0, 0, 0, 0, 2, 0   ],   [ 0, 0, 2, 0, 0, 0, 0, 2, 0, 0, 0, 2, 0, 0, 0, 0, 2, 0   ],   [ 0, 0, 2, 0, 0, 0, 0, 2, 0, 0, 0, 2, 0, 0, 0, 0, 2, 0   ],   [ 0, 0, 2, 0, 0, 0, 0, 2, 0, 0, 0, 2, 0, 0, 0, 0, 2, 0   ],   [ 0, 0, 2, 0, 0, 0, 0, 2, 0, 0, 0, 2, 0, 0, 0, 0, 2, 0   ],   [ 0, 0, 2, 0, 0, 0, 0, 2, 0, 0, 0, 2, 0, 0, 0, 0, 2, 0   ],   [ 0, 1, 1, 1, 0, 0, 1, 1, 1, 0, 3, 3, 3, 0, 0, 1, 1, 1   ],   [ 1, 1, 2, 1, 1, 1, 1, 2, 1, 1, 3, 2, 3, 1, 1, 1, 2, 1   ],   [ 0, 1, 1, 1, 0, 0, 1, 1, 1, 0, 3, 3, 3, 0, 0, 1, 1, 1   ],   [ 0, 0, 2, 0, 0, 0, 0, 2, 0, 0, 0, 2, 0, 0, 0, 0, 2, 0   ],   [ 0, 0, 2, 0, 0, 0, 0, 2, 0, 0, 0, 2, 0, 0, 0, 0, 2, 0   ] ]]]&gt;&lt;/expected&gt;&lt;results&gt;&lt;![CDATA[[   [ 0, 0, 2, 0, 0, 0, 0, 2, 0, 0, 0, 2, 0, 0, 0, 0, 2, 0   ],   [ 0, 3, 3, 3, 0, 0, 1, 1, 1, 0, 1, 1, 1, 0, 0, 1, 1, 1   ],   [ 1, 3, 2, 3, 1, 1, 1, 2, 1, 1, 1, 2, 1, 1, 1, 1, 2, 1   ],   [ 0, 3, 3, 3, 0, 0, 1, 1, 1, 0, 1, 1, 1, 0, 0, 1, 1, 1   ],   [ 0, 0, 2, 0, 0, 0, 0, 2, 0, 0, 0, 2, 0, 0, 0, 0, 2, 0   ],   [ 0, 0, 2, 0, 0, 0, 0, 2, 0, 0, 0, 2, 0, 0, 0, 0, 2, 0   ],   [ 0, 0, 2, 0, 0, 0, 0, 2, 0, 0, 0, 2, 0, 0, 0, 0, 2, 0   ],   [ 0, 0, 2, 0, 0, 0, 0, 2, 0, 0, 0, 2, 0, 0, 0, 0, 2, 0   ],   [ 0, 0, 2, 0, 0, 0, 0, 2, 0, 0, 0, 2, 0, 0, 0, 0, 2, 0   ],   [ 0, 0, 2, 0, 0, 0, 0, 2, 0, 0, 0, 2, 0, 0, 0, 0, 2, 0   ],   [ 0, 0, 2, 0, 0, 0, 0, 2, 0, 0, 0, 2, 0, 0, 0, 0, 2, 0   ],   [ 0, 1, 1, 1, 0, 0, 1, 1, 1, 0, 3, 3, 3, 0, 0, 1, 1, 1   ],   [ 1, 1, 2, 1, 1, 1, 1, 2, 1, 1, 3, 2, 3, 1, 1, 1, 2, 1   ],   [ 0, 1, 1, 1, 0, 0, 1, 1, 1, 0, 3, 3, 3, 0, 0, 1, 1, 1   ],   [ 0, 0, 2, 0, 0, 0, 0, 2, 0, 0, 0, 2, 0, 0, 0, 0, 2, 0   ],   [ 0, 0, 2, 0, 0, 0, 0, 2, 0, 0, 0, 2, 0, 0, 0, 0, 2, 0   ] ]]]&gt;&lt;/results&gt;&lt;/xml&gt; </t>
  </si>
  <si>
    <t>https://github.com/fchollet/ARC-AGI/blob/master/data/evaluation/ad7e01d0.json</t>
  </si>
  <si>
    <t xml:space="preserve">&lt;xml&gt;&lt;summary&gt;&lt;![CDATA[Sucess]]&gt;&lt;/summary&gt;&lt;expected&gt;&lt;![CDATA[[   [ 0, 0, 0, 0, 0, 0, 0, 0, 0, 0, 0   ],   [ 0, 0, 0, 1, 0, 6, 0, 0, 0, 0, 0   ],   [ 0, 1, 5, 5, 0, 5, 0, 0, 0, 0, 0   ],   [ 0, 0, 0, 0, 0, 5, 0, 0, 0, 0, 0   ],   [ 0, 0, 0, 0, 0, 5, 0, 0, 0, 0, 0   ],   [ 0, 0, 0, 0, 0, 5, 0, 0, 0, 0, 0   ],   [ 0, 0, 0, 2, 5, 4, 5, 2, 0, 0, 0   ],   [ 0, 0, 0, 0, 4, 6, 0, 0, 0, 3, 0   ],   [ 0, 0, 0, 4, 0, 0, 0, 0, 0, 5, 0   ],   [ 0, 0, 4, 0, 0, 0, 0, 0, 0, 5, 0   ],   [ 0, 4, 0, 0, 0, 0, 0, 0, 0, 3, 0   ] ]]]&gt;&lt;/expected&gt;&lt;results&gt;&lt;![CDATA[[   [ 0, 0, 0, 0, 0, 0, 0, 0, 0, 0, 0   ],   [ 0, 0, 0, 1, 0, 6, 0, 0, 0, 0, 0   ],   [ 0, 1, 5, 5, 0, 5, 0, 0, 0, 0, 0   ],   [ 0, 0, 0, 0, 0, 5, 0, 0, 0, 0, 0   ],   [ 0, 0, 0, 0, 0, 5, 0, 0, 0, 0, 0   ],   [ 0, 0, 0, 0, 0, 5, 0, 0, 0, 0, 0   ],   [ 0, 0, 0, 2, 5, 4, 5, 2, 0, 0, 0   ],   [ 0, 0, 0, 0, 4, 6, 0, 0, 0, 3, 0   ],   [ 0, 0, 0, 4, 0, 0, 0, 0, 0, 5, 0   ],   [ 0, 0, 4, 0, 0, 0, 0, 0, 0, 5, 0   ],   [ 0, 4, 0, 0, 0, 0, 0, 0, 0, 3, 0   ] ]]]&gt;&lt;/results&gt;&lt;/xml&gt; </t>
  </si>
  <si>
    <t xml:space="preserve">&lt;xml&gt;&lt;summary&gt;&lt;![CDATA[Sucess]]&gt;&lt;/summary&gt;&lt;expected&gt;&lt;![CDATA[[   [ 0, 0, 0, 0, 0, 0, 0, 0, 0, 0, 1, 0, 5, 0, 1, 0, 0, 0, 0, 0, 0, 0, 0, 0, 0   ],   [ 0, 0, 0, 0, 0, 0, 0, 0, 0, 0, 0, 2, 2, 2, 0, 0, 0, 0, 0, 0, 0, 0, 0, 0, 0   ],   [ 0, 0, 0, 0, 0, 0, 0, 0, 0, 0, 5, 0, 5, 0, 5, 0, 0, 0, 0, 0, 0, 0, 0, 0, 0   ],   [ 0, 0, 0, 0, 0, 0, 0, 0, 0, 0, 0, 2, 2, 2, 0, 0, 0, 0, 0, 0, 0, 0, 0, 0, 0   ],   [ 0, 0, 0, 0, 0, 0, 0, 0, 0, 0, 1, 0, 5, 0, 1, 0, 0, 0, 0, 0, 0, 0, 0, 0, 0   ],   [ 0, 0, 0, 0, 0, 0, 0, 0, 0, 0, 0, 0, 0, 0, 0, 0, 0, 0, 0, 0, 0, 0, 0, 0, 0   ],   [ 0, 0, 0, 0, 0, 0, 0, 0, 0, 0, 0, 0, 0, 0, 0, 0, 0, 0, 0, 0, 0, 0, 0, 0, 0   ],   [ 0, 0, 0, 0, 0, 0, 0, 0, 0, 0, 0, 0, 0, 0, 0, 0, 0, 0, 0, 0, 0, 0, 0, 0, 0   ],   [ 0, 0, 0, 0, 0, 0, 0, 0, 0, 0, 0, 0, 0, 0, 0, 0, 0, 0, 0, 0, 0, 0, 0, 0, 0   ],   [ 0, 0, 0, 0, 0, 0, 0, 0, 0, 0, 0, 0, 0, 0, 0, 0, 0, 0, 0, 0, 0, 0, 0, 0, 0   ],   [ 1, 0, 5, 0, 1, 0, 0, 0, 0, 0, 1, 0, 5, 0, 1, 0, 0, 0, 0, 0, 1, 0, 5, 0, 1   ],   [ 0, 2, 2, 2, 0, 0, 0, 0, 0, 0, 0, 2, 2, 2, 0, 0, 0, 0, 0, 0, 0, 2, 2, 2, 0   ],   [ 5, 0, 5, 0, 5, 0, 0, 0, 0, 0, 5, 0, 5, 0, 5, 0, 0, 0, 0, 0, 5, 0, 5, 0, 5   ],   [ 0, 2, 2, 2, 0, 0, 0, 0, 0, 0, 0, 2, 2, 2, 0, 0, 0, 0, 0, 0, 0, 2, 2, 2, 0   ],   [ 1, 0, 5, 0, 1, 0, 0, 0, 0, 0, 1, 0, 5, 0, 1, 0, 0, 0, 0, 0, 1, 0, 5, 0, 1   ],   [ 0, 0, 0, 0, 0, 0, 0, 0, 0, 0, 0, 0, 0, 0, 0, 0, 0, 0, 0, 0, 0, 0, 0, 0, 0   ],   [ 0, 0, 0, 0, 0, 0, 0, 0, 0, 0, 0, 0, 0, 0, 0, 0, 0, 0, 0, 0, 0, 0, 0, 0, 0   ],   [ 0, 0, 0, 0, 0, 0, 0, 0, 0, 0, 0, 0, 0, 0, 0, 0, 0, 0, 0, 0, 0, 0, 0, 0, 0   ],   [ 0, 0, 0, 0, 0, 0, 0, 0, 0, 0, 0, 0, 0, 0, 0, 0, 0, 0, 0, 0, 0, 0, 0, 0, 0   ],   [ 0, 0, 0, 0, 0, 0, 0, 0, 0, 0, 0, 0, 0, 0, 0, 0, 0, 0, 0, 0, 0, 0, 0, 0, 0   ],   [ 0, 0, 0, 0, 0, 0, 0, 0, 0, 0, 1, 0, 5, 0, 1, 0, 0, 0, 0, 0, 0, 0, 0, 0, 0   ],   [ 0, 0, 0, 0, 0, 0, 0, 0, 0, 0, 0, 2, 2, 2, 0, 0, 0, 0, 0, 0, 0, 0, 0, 0, 0   ],   [ 0, 0, 0, 0, 0, 0, 0, 0, 0, 0, 5, 0, 5, 0, 5, 0, 0, 0, 0, 0, 0, 0, 0, 0, 0   ],   [ 0, 0, 0, 0, 0, 0, 0, 0, 0, 0, 0, 2, 2, 2, 0, 0, 0, 0, 0, 0, 0, 0, 0, 0, 0   ],   [ 0, 0, 0, 0, 0, 0, 0, 0, 0, 0, 1, 0, 5, 0, 1, 0, 0, 0, 0, 0, 0, 0, 0, 0, 0   ] ]]]&gt;&lt;/expected&gt;&lt;results&gt;&lt;![CDATA[[   [ 0, 0, 0, 0, 0, 0, 0, 0, 0, 0, 1, 0, 5, 0, 1, 0, 0, 0, 0, 0, 0, 0, 0, 0, 0   ],   [ 0, 0, 0, 0, 0, 0, 0, 0, 0, 0, 0, 2, 2, 2, 0, 0, 0, 0, 0, 0, 0, 0, 0, 0, 0   ],   [ 0, 0, 0, 0, 0, 0, 0, 0, 0, 0, 5, 0, 5, 0, 5, 0, 0, 0, 0, 0, 0, 0, 0, 0, 0   ],   [ 0, 0, 0, 0, 0, 0, 0, 0, 0, 0, 0, 2, 2, 2, 0, 0, 0, 0, 0, 0, 0, 0, 0, 0, 0   ],   [ 0, 0, 0, 0, 0, 0, 0, 0, 0, 0, 1, 0, 5, 0, 1, 0, 0, 0, 0, 0, 0, 0, 0, 0, 0   ],   [ 0, 0, 0, 0, 0, 0, 0, 0, 0, 0, 0, 0, 0, 0, 0, 0, 0, 0, 0, 0, 0, 0, 0, 0, 0   ],   [ 0, 0, 0, 0, 0, 0, 0, 0, 0, 0, 0, 0, 0, 0, 0, 0, 0, 0, 0, 0, 0, 0, 0, 0, 0   ],   [ 0, 0, 0, 0, 0, 0, 0, 0, 0, 0, 0, 0, 0, 0, 0, 0, 0, 0, 0, 0, 0, 0, 0, 0, 0   ],   [ 0, 0, 0, 0, 0, 0, 0, 0, 0, 0, 0, 0, 0, 0, 0, 0, 0, 0, 0, 0, 0, 0, 0, 0, 0   ],   [ 0, 0, 0, 0, 0, 0, 0, 0, 0, 0, 0, 0, 0, 0, 0, 0, 0, 0, 0, 0, 0, 0, 0, 0, 0   ],   [ 1, 0, 5, 0, 1, 0, 0, 0, 0, 0, 1, 0, 5, 0, 1, 0, 0, 0, 0, 0, 1, 0, 5, 0, 1   ],   [ 0, 2, 2, 2, 0, 0, 0, 0, 0, 0, 0, 2, 2, 2, 0, 0, 0, 0, 0, 0, 0, 2, 2, 2, 0   ],   [ 5, 0, 5, 0, 5, 0, 0, 0, 0, 0, 5, 0, 5, 0, 5, 0, 0, 0, 0, 0, 5, 0, 5, 0, 5   ],   [ 0, 2, 2, 2, 0, 0, 0, 0, 0, 0, 0, 2, 2, 2, 0, 0, 0, 0, 0, 0, 0, 2, 2, 2, 0   ],   [ 1, 0, 5, 0, 1, 0, 0, 0, 0, 0, 1, 0, 5, 0, 1, 0, 0, 0, 0, 0, 1, 0, 5, 0, 1   ],   [ 0, 0, 0, 0, 0, 0, 0, 0, 0, 0, 0, 0, 0, 0, 0, 0, 0, 0, 0, 0, 0, 0, 0, 0, 0   ],   [ 0, 0, 0, 0, 0, 0, 0, 0, 0, 0, 0, 0, 0, 0, 0, 0, 0, 0, 0, 0, 0, 0, 0, 0, 0   ],   [ 0, 0, 0, 0, 0, 0, 0, 0, 0, 0, 0, 0, 0, 0, 0, 0, 0, 0, 0, 0, 0, 0, 0, 0, 0   ],   [ 0, 0, 0, 0, 0, 0, 0, 0, 0, 0, 0, 0, 0, 0, 0, 0, 0, 0, 0, 0, 0, 0, 0, 0, 0   ],   [ 0, 0, 0, 0, 0, 0, 0, 0, 0, 0, 0, 0, 0, 0, 0, 0, 0, 0, 0, 0, 0, 0, 0, 0, 0   ],   [ 0, 0, 0, 0, 0, 0, 0, 0, 0, 0, 1, 0, 5, 0, 1, 0, 0, 0, 0, 0, 0, 0, 0, 0, 0   ],   [ 0, 0, 0, 0, 0, 0, 0, 0, 0, 0, 0, 2, 2, 2, 0, 0, 0, 0, 0, 0, 0, 0, 0, 0, 0   ],   [ 0, 0, 0, 0, 0, 0, 0, 0, 0, 0, 5, 0, 5, 0, 5, 0, 0, 0, 0, 0, 0, 0, 0, 0, 0   ],   [ 0, 0, 0, 0, 0, 0, 0, 0, 0, 0, 0, 2, 2, 2, 0, 0, 0, 0, 0, 0, 0, 0, 0, 0, 0   ],   [ 0, 0, 0, 0, 0, 0, 0, 0, 0, 0, 1, 0, 5, 0, 1, 0, 0, 0, 0, 0, 0, 0, 0, 0, 0   ] ]]]&gt;&lt;/results&gt;&lt;/xml&gt; </t>
  </si>
  <si>
    <t>https://github.com/fchollet/ARC-AGI/blob/master/data/evaluation/ae58858e.json</t>
  </si>
  <si>
    <t xml:space="preserve">&lt;xml&gt;&lt;summary&gt;&lt;![CDATA[Sucess]]&gt;&lt;/summary&gt;&lt;expected&gt;&lt;![CDATA[[   [ 0, 0, 0, 0, 2, 2, 2, 0   ],   [ 6, 6, 0, 0, 0, 0, 0, 0   ],   [ 0, 6, 6, 0, 0, 6, 6, 0   ],   [ 0, 6, 0, 0, 0, 6, 6, 0   ],   [ 0, 0, 0, 0, 0, 0, 0, 0   ],   [ 2, 0, 2, 2, 0, 0, 0, 2   ] ]]]&gt;&lt;/expected&gt;&lt;results&gt;&lt;![CDATA[[   [ 0, 0, 0, 0, 2, 2, 2, 0   ],   [ 6, 6, 0, 0, 0, 0, 0, 0   ],   [ 0, 6, 6, 0, 0, 6, 6, 0   ],   [ 0, 6, 0, 0, 0, 6, 6, 0   ],   [ 0, 0, 0, 0, 0, 0, 0, 0   ],   [ 2, 0, 2, 2, 0, 0, 0, 2   ] ]]]&gt;&lt;/results&gt;&lt;/xml&gt; </t>
  </si>
  <si>
    <t>https://github.com/fchollet/ARC-AGI/blob/master/data/evaluation/aee291af.json</t>
  </si>
  <si>
    <t xml:space="preserve">&lt;xml&gt;&lt;summary&gt;&lt;![CDATA[Sucess]]&gt;&lt;/summary&gt;&lt;expected&gt;&lt;![CDATA[[   [ 8, 8, 8, 8, 8   ],   [ 8, 8, 2, 2, 8   ],   [ 8, 8, 2, 2, 8   ],   [ 8, 2, 8, 8, 8   ],   [ 8, 8, 8, 8, 8   ] ]]]&gt;&lt;/expected&gt;&lt;results&gt;&lt;![CDATA[[   [ 8, 8, 8, 8, 8   ],   [ 8, 8, 2, 2, 8   ],   [ 8, 8, 2, 2, 8   ],   [ 8, 2, 8, 8, 8   ],   [ 8, 8, 8, 8, 8   ] ]]]&gt;&lt;/results&gt;&lt;/xml&gt; </t>
  </si>
  <si>
    <t>https://github.com/fchollet/ARC-AGI/blob/master/data/evaluation/af22c60d.json</t>
  </si>
  <si>
    <t xml:space="preserve">&lt;xml&gt;&lt;summary&gt;&lt;![CDATA[Sucess]]&gt;&lt;/summary&gt;&lt;expected&gt;&lt;![CDATA[[   [ 8, 8, 5, 9, 8, 9, 5, 8, 5, 6, 5, 5, 2, 2, 5, 6, 6, 5, 2, 2, 5, 5, 6, 5, 8, 5, 9, 8, 9, 5   ],   [ 8, 9, 9, 8, 8, 9, 8, 5, 6, 6, 5, 6, 2, 5, 2, 6, 6, 2, 5, 2, 6, 5, 6, 6, 5, 8, 9, 8, 8, 9   ],   [ 5, 9, 9, 9, 9, 9, 8, 5, 5, 5, 2, 5, 6, 2, 2, 2, 2, 2, 2, 6, 5, 2, 5, 5, 5, 8, 9, 9, 9, 9   ],   [ 9, 8, 9, 9, 9, 8, 9, 8, 5, 6, 5, 6, 6, 2, 2, 2, 2, 2, 2, 6, 6, 5, 6, 5, 8, 9, 8, 9, 9, 9   ],   [ 8, 8, 9, 9, 8, 8, 8, 9, 2, 2, 6, 6, 2, 5, 6, 2, 2, 6, 5, 2, 6, 6, 2, 2, 9, 8, 8, 8, 9, 9   ],   [ 9, 9, 9, 8, 8, 5, 8, 9, 2, 5, 2, 2, 5, 2, 5, 6, 6, 5, 2, 5, 2, 2, 5, 2, 9, 8, 5, 8, 8, 9   ],   [ 5, 8, 8, 9, 8, 8, 5, 5, 5, 2, 2, 2, 6, 5, 2, 6, 6, 2, 5, 6, 2, 2, 2, 5, 5, 5, 8, 8, 9, 8   ],   [ 8, 5, 5, 8, 9, 9, 5, 9, 6, 6, 2, 2, 2, 6, 6, 6, 6, 6, 6, 2, 2, 2, 6, 6, 9, 5, 9, 9, 8, 5   ],   [ 5, 6, 5, 5, 2, 2, 5, 6, 1, 7, 2, 2, 1, 1, 7, 2, 2, 7, 1, 1, 2, 2, 7, 1, 6, 5, 2, 2, 5, 5   ],   [ 6, 6, 5, 6, 2, 5, 2, 6, 7, 1, 1, 7, 1, 1, 7, 2, 2, 7, 1, 1, 7, 1, 1, 7, 6, 2, 5, 2, 6, 5   ],   [ 5, 5, 2, 5, 6, 2, 2, 2, 2, 1, 2, 7, 7, 1, 1, 7, 7, 1, 1, 7, 7, 2, 1, 2, 2, 2, 2, 6, 5, 2   ],   [ 5, 6, 5, 6, 6, 2, 2, 2, 2, 7, 7, 7, 2, 7, 7, 2, 2, 7, 7, 2, 7, 7, 7, 2, 2, 2, 2, 6, 6, 5   ],   [ 2, 2, 6, 6, 2, 5, 6, 2, 1, 1, 7, 2, 1, 7, 7, 7, 7, 7, 7, 1, 2, 7, 1, 1, 2, 6, 5, 2, 6, 6   ],   [ 2, 5, 2, 2, 5, 2, 5, 6, 1, 1, 1, 7, 7, 1, 1, 2, 2, 1, 1, 7, 7, 1, 1, 1, 6, 5, 2, 5, 2, 2   ],   [ 5, 2, 2, 2, 6, 5, 2, 6, 7, 7, 1, 7, 7, 1, 1, 2, 2, 1, 1, 7, 7, 1, 7, 7, 6, 2, 5, 6, 2, 2   ],   [ 6, 6, 2, 2, 2, 6, 6, 6, 2, 2, 7, 2, 7, 2, 2, 1, 1, 2, 2, 7, 2, 7, 2, 2, 6, 6, 6, 2, 2, 2   ],   [ 6, 6, 2, 2, 2, 6, 6, 6, 2, 2, 7, 2, 7, 2, 2, 1, 1, 2, 2, 7, 2, 7, 2, 2, 6, 6, 6, 2, 2, 2   ],   [ 5, 2, 2, 2, 6, 5, 2, 6, 7, 7, 1, 7, 7, 1, 1, 2, 2, 1, 1, 7, 7, 1, 7, 7, 6, 2, 5, 6, 2, 2   ],   [ 2, 5, 2, 2, 5, 2, 5, 6, 1, 1, 1, 7, 7, 1, 1, 2, 2, 1, 1, 7, 7, 1, 1, 1, 6, 5, 2, 5, 2, 2   ],   [ 2, 2, 6, 6, 2, 5, 6, 2, 1, 1, 7, 2, 1, 7, 7, 7, 7, 7, 7, 1, 2, 7, 1, 1, 2, 6, 5, 2, 6, 6   ],   [ 5, 6, 5, 6, 6, 2, 2, 2, 2, 7, 7, 7, 2, 7, 7, 2, 2, 7, 7, 2, 7, 7, 7, 2, 2, 2, 2, 6, 6, 5   ],   [ 5, 5, 2, 5, 6, 2, 2, 2, 2, 1, 2, 7, 7, 1, 1, 7, 7, 1, 1, 7, 7, 2, 1, 2, 2, 2, 2, 6, 5, 2   ],   [ 6, 6, 5, 6, 2, 5, 2, 6, 7, 1, 1, 7, 1, 1, 7, 2, 2, 7, 1, 1, 7, 1, 1, 7, 6, 2, 5, 2, 6, 5   ],   [ 5, 6, 5, 5, 2, 2, 5, 6, 1, 7, 2, 2, 1, 1, 7, 2, 2, 7, 1, 1, 2, 2, 7, 1, 6, 5, 2, 2, 5, 5   ],   [ 8, 5, 5, 8, 9, 9, 5, 9, 6, 6, 2, 2, 2, 6, 6, 6, 6, 6, 6, 2, 2, 2, 6, 6, 9, 5, 9, 9, 8, 5   ],   [ 5, 8, 8, 9, 8, 8, 5, 5, 5, 2, 2, 2, 6, 5, 2, 6, 6, 2, 5, 6, 2, 2, 2, 5, 5, 5, 8, 8, 9, 8   ],   [ 9, 9, 9, 8, 8, 5, 8, 9, 2, 5, 2, 2, 5, 2, 5, 6, 6, 5, 2, 5, 2, 2, 5, 2, 9, 8, 5, 8, 8, 9   ],   [ 8, 8, 9, 9, 8, 8, 8, 9, 2, 2, 6, 6, 2, 5, 6, 2, 2, 6, 5, 2, 6, 6, 2, 2, 9, 8, 8, 8, 9, 9   ],   [ 9, 8, 9, 9, 9, 8, 9, 8, 5, 6, 5, 6, 6, 2, 2, 2, 2, 2, 2, 6, 6, 5, 6, 5, 8, 9, 8, 9, 9, 9   ],   [ 5, 9, 9, 9, 9, 9, 8, 5, 5, 5, 2, 5, 6, 2, 2, 2, 2, 2, 2, 6, 5, 2, 5, 5, 5, 8, 9, 9, 9, 9   ] ]]]&gt;&lt;/expected&gt;&lt;results&gt;&lt;![CDATA[[   [ 8, 8, 5, 9, 8, 9, 5, 8, 5, 6, 5, 5, 2, 2, 5, 6, 6, 5, 2, 2, 5, 5, 6, 5, 8, 5, 9, 8, 9, 5   ],   [ 8, 9, 9, 8, 8, 9, 8, 5, 6, 6, 5, 6, 2, 5, 2, 6, 6, 2, 5, 2, 6, 5, 6, 6, 5, 8, 9, 8, 8, 9   ],   [ 5, 9, 9, 9, 9, 9, 8, 5, 5, 5, 2, 5, 6, 2, 2, 2, 2, 2, 2, 6, 5, 2, 5, 5, 5, 8, 9, 9, 9, 9   ],   [ 9, 8, 9, 9, 9, 8, 9, 8, 5, 6, 5, 6, 6, 2, 2, 2, 2, 2, 2, 6, 6, 5, 6, 5, 8, 9, 8, 9, 9, 9   ],   [ 8, 8, 9, 9, 8, 8, 8, 9, 2, 2, 6, 6, 2, 5, 6, 2, 2, 6, 5, 2, 6, 6, 2, 2, 9, 8, 8, 8, 9, 9   ],   [ 9, 9, 9, 8, 8, 5, 8, 9, 2, 5, 2, 2, 5, 2, 5, 6, 6, 5, 2, 5, 2, 2, 5, 2, 9, 8, 5, 8, 8, 9   ],   [ 5, 8, 8, 9, 8, 8, 5, 5, 5, 2, 2, 2, 6, 5, 2, 6, 6, 2, 5, 6, 2, 2, 2, 5, 5, 5, 8, 8, 9, 8   ],   [ 8, 5, 5, 8, 9, 9, 5, 9, 6, 6, 2, 2, 2, 6, 6, 6, 6, 6, 6, 2, 2, 2, 6, 6, 9, 5, 9, 9, 8, 5   ],   [ 5, 6, 5, 5, 2, 2, 5, 6, 1, 7, 2, 2, 1, 1, 7, 2, 2, 7, 1, 1, 2, 2, 7, 1, 6, 5, 2, 2, 5, 5   ],   [ 6, 6, 5, 6, 2, 5, 2, 6, 7, 1, 1, 7, 1, 1, 7, 2, 2, 7, 1, 1, 7, 1, 1, 7, 6, 2, 5, 2, 6, 5   ],   [ 5, 5, 2, 5, 6, 2, 2, 2, 2, 1, 2, 7, 7, 1, 1, 7, 7, 1, 1, 7, 7, 2, 1, 2, 2, 2, 2, 6, 5, 2   ],   [ 5, 6, 5, 6, 6, 2, 2, 2, 2, 7, 7, 7, 2, 7, 7, 2, 2, 7, 7, 2, 7, 7, 7, 2, 2, 2, 2, 6, 6, 5   ],   [ 2, 2, 6, 6, 2, 5, 6, 2, 1, 1, 7, 2, 1, 7, 7, 7, 7, 7, 7, 1, 2, 7, 1, 1, 2, 6, 5, 2, 6, 6   ],   [ 2, 5, 2, 2, 5, 2, 5, 6, 1, 1, 1, 7, 7, 1, 1, 2, 2, 1, 1, 7, 7, 1, 1, 1, 6, 5, 2, 5, 2, 2   ],   [ 5, 2, 2, 2, 6, 5, 2, 6, 7, 7, 1, 7, 7, 1, 1, 2, 2, 1, 1, 7, 7, 1, 7, 7, 6, 2, 5, 6, 2, 2   ],   [ 6, 6, 2, 2, 2, 6, 6, 6, 2, 2, 7, 2, 7, 2, 2, 1, 1, 2, 2, 7, 2, 7, 2, 2, 6, 6, 6, 2, 2, 2   ],   [ 6, 6, 2, 2, 2, 6, 6, 6, 2, 2, 7, 2, 7, 2, 2, 1, 1, 2, 2, 7, 2, 7, 2, 2, 6, 6, 6, 2, 2, 2   ],   [ 5, 2, 2, 2, 6, 5, 2, 6, 7, 7, 1, 7, 7, 1, 1, 2, 2, 1, 1, 7, 7, 1, 7, 7, 6, 2, 5, 6, 2, 2   ],   [ 2, 5, 2, 2, 5, 2, 5, 6, 1, 1, 1, 7, 7, 1, 1, 2, 2, 1, 1, 7, 7, 1, 1, 1, 6, 5, 2, 5, 2, 2   ],   [ 2, 2, 6, 6, 2, 5, 6, 2, 1, 1, 7, 2, 1, 7, 7, 7, 7, 7, 7, 1, 2, 7, 1, 1, 2, 6, 5, 2, 6, 6   ],   [ 5, 6, 5, 6, 6, 2, 2, 2, 2, 7, 7, 7, 2, 7, 7, 2, 2, 7, 7, 2, 7, 7, 7, 2, 2, 2, 2, 6, 6, 5   ],   [ 5, 5, 2, 5, 6, 2, 2, 2, 2, 1, 2, 7, 7, 1, 1, 7, 7, 1, 1, 7, 7, 2, 1, 2, 2, 2, 2, 6, 5, 2   ],   [ 6, 6, 5, 6, 2, 5, 2, 6, 7, 1, 1, 7, 1, 1, 7, 2, 2, 7, 1, 1, 7, 1, 1, 7, 6, 2, 5, 2, 6, 5   ],   [ 5, 6, 5, 5, 2, 2, 5, 6, 1, 7, 2, 2, 1, 1, 7, 2, 2, 7, 1, 1, 2, 2, 7, 1, 6, 5, 2, 2, 5, 5   ],   [ 8, 5, 5, 8, 9, 9, 5, 9, 6, 6, 2, 2, 2, 6, 6, 6, 6, 6, 6, 2, 2, 2, 6, 6, 9, 5, 9, 9, 8, 5   ],   [ 5, 8, 8, 9, 8, 8, 5, 5, 5, 2, 2, 2, 6, 5, 2, 6, 6, 2, 5, 6, 2, 2, 2, 5, 5, 5, 8, 8, 9, 8   ],   [ 9, 9, 9, 8, 8, 5, 8, 9, 2, 5, 2, 2, 5, 2, 5, 6, 6, 5, 2, 5, 2, 2, 5, 2, 9, 8, 5, 8, 8, 9   ],   [ 8, 8, 9, 9, 8, 8, 8, 9, 2, 2, 6, 6, 2, 5, 6, 2, 2, 6, 5, 2, 6, 6, 2, 2, 9, 8, 8, 8, 9, 9   ],   [ 9, 8, 9, 9, 9, 8, 9, 8, 5, 6, 5, 6, 6, 2, 2, 2, 2, 2, 2, 6, 6, 5, 6, 5, 8, 9, 8, 9, 9, 9   ],   [ 5, 9, 9, 9, 9, 9, 8, 5, 5, 5, 2, 5, 6, 2, 2, 2, 2, 2, 2, 6, 5, 2, 5, 5, 5, 8, 9, 9, 9, 9   ] ]]]&gt;&lt;/results&gt;&lt;/xml&gt; </t>
  </si>
  <si>
    <t>https://github.com/fchollet/ARC-AGI/blob/master/data/evaluation/af24b4cc.json</t>
  </si>
  <si>
    <t xml:space="preserve">&lt;xml&gt;&lt;summary&gt;&lt;![CDATA[Sucess]]&gt;&lt;/summary&gt;&lt;expected&gt;&lt;![CDATA[[   [ 0, 0, 0, 0, 0   ],   [ 0, 1, 3, 4, 0   ],   [ 0, 2, 5, 2, 0   ],   [ 0, 0, 0, 0, 0   ] ]]]&gt;&lt;/expected&gt;&lt;results&gt;&lt;![CDATA[[   [ 0, 0, 0, 0, 0   ],   [ 0, 1, 3, 4, 0   ],   [ 0, 2, 5, 2, 0   ],   [ 0, 0, 0, 0, 0   ] ]]]&gt;&lt;/results&gt;&lt;/xml&gt; </t>
  </si>
  <si>
    <t>https://github.com/fchollet/ARC-AGI/blob/master/data/evaluation/b0722778.json</t>
  </si>
  <si>
    <t xml:space="preserve">&lt;xml&gt;&lt;summary&gt;&lt;![CDATA[Sucess]]&gt;&lt;/summary&gt;&lt;expected&gt;&lt;![CDATA[[   [ 4, 4   ],   [ 4, 3   ],   [ 0, 0   ],   [ 1, 3   ],   [ 1, 3   ],   [ 0, 0   ],   [ 7, 4   ],   [ 7, 4   ] ]]]&gt;&lt;/expected&gt;&lt;results&gt;&lt;![CDATA[[   [ 4, 4   ],   [ 4, 3   ],   [ 0, 0   ],   [ 1, 3   ],   [ 1, 3   ],   [ 0, 0   ],   [ 7, 4   ],   [ 7, 4   ] ]]]&gt;&lt;/results&gt;&lt;/xml&gt; </t>
  </si>
  <si>
    <t>https://github.com/fchollet/ARC-AGI/blob/master/data/evaluation/b0f4d537.json</t>
  </si>
  <si>
    <t>https://github.com/fchollet/ARC-AGI/blob/master/data/evaluation/b15fca0b.json</t>
  </si>
  <si>
    <t>https://github.com/fchollet/ARC-AGI/blob/master/data/evaluation/b1fc8b8e.json</t>
  </si>
  <si>
    <t xml:space="preserve">&lt;xml&gt;&lt;summary&gt;&lt;![CDATA[Sucess]]&gt;&lt;/summary&gt;&lt;expected&gt;&lt;![CDATA[[   [ 2, 1, 0, 0, 0, 1, 4, 4, 4, 2   ],   [ 4, 1, 4, 4, 4, 1, 4, 1, 0, 0   ],   [ 4, 1, 4, 1, 4, 1, 4, 1, 0, 0   ],   [ 4, 1, 4, 1, 4, 1, 4, 1, 0, 0   ],   [ 4, 1, 4, 1, 4, 1, 4, 1, 0, 0   ],   [ 4, 4, 4, 1, 4, 4, 4, 1, 0, 0   ],   [ 0, 0, 0, 1, 0, 1, 0, 1, 0, 0   ],   [ 0, 0, 0, 1, 0, 1, 0, 1, 0, 0   ],   [ 0, 0, 0, 1, 0, 1, 0, 1, 0, 0   ],   [ 0, 0, 0, 1, 0, 1, 0, 0, 0, 0   ] ]]]&gt;&lt;/expected&gt;&lt;results&gt;&lt;![CDATA[[   [ 2, 1, 0, 0, 0, 1, 4, 4, 4, 2   ],   [ 4, 1, 4, 4, 4, 1, 4, 1, 0, 0   ],   [ 4, 1, 4, 1, 4, 1, 4, 1, 0, 0   ],   [ 4, 1, 4, 1, 4, 1, 4, 1, 0, 0   ],   [ 4, 1, 4, 1, 4, 1, 4, 1, 0, 0   ],   [ 4, 4, 4, 1, 4, 4, 4, 1, 0, 0   ],   [ 0, 0, 0, 1, 0, 1, 0, 1, 0, 0   ],   [ 0, 0, 0, 1, 0, 1, 0, 1, 0, 0   ],   [ 0, 0, 0, 1, 0, 1, 0, 1, 0, 0   ],   [ 0, 0, 0, 1, 0, 1, 0, 0, 0, 0   ] ]]]&gt;&lt;/results&gt;&lt;/xml&gt; </t>
  </si>
  <si>
    <t>https://github.com/fchollet/ARC-AGI/blob/master/data/evaluation/b20f7c8b.json</t>
  </si>
  <si>
    <t>https://github.com/fchollet/ARC-AGI/blob/master/data/evaluation/b457fec5.json</t>
  </si>
  <si>
    <t xml:space="preserve">&lt;xml&gt;&lt;summary&gt;&lt;![CDATA[Output failed to match]]&gt;&lt;/summary&gt;&lt;expected&gt;&lt;![CDATA[[   [ 0, 0, 0, 0, 0, 0, 0, 0, 0, 0, 0, 0, 0, 0, 0, 0, 8, 8, 8, 8, 8, 8   ],   [ 0, 3, 3, 3, 3, 3, 0, 0, 2, 2, 2, 2, 2, 0, 0, 0, 8, 8, 3, 8, 3, 8   ],   [ 0, 3, 3, 3, 3, 3, 0, 0, 2, 2, 1, 2, 2, 0, 0, 0, 8, 8, 3, 3, 3, 8   ],   [ 0, 3, 3, 3, 3, 3, 0, 0, 2, 1, 1, 1, 2, 0, 0, 0, 8, 8, 3, 8, 3, 8   ],   [ 0, 3, 3, 3, 3, 3, 0, 0, 2, 2, 1, 2, 2, 0, 0, 0, 8, 8, 8, 8, 8, 8   ],   [ 0, 3, 3, 3, 3, 3, 0, 0, 2, 2, 2, 2, 2, 0, 0, 0, 8, 8, 8, 8, 8, 8   ],   [ 0, 0, 0, 0, 0, 0, 0, 0, 0, 0, 0, 0, 0, 0, 0, 0, 8, 4, 4, 8, 8, 8   ],   [ 0, 0, 0, 0, 0, 0, 0, 0, 0, 0, 0, 0, 0, 0, 0, 0, 8, 4, 8, 4, 8, 8   ],   [ 0, 4, 4, 4, 4, 4, 0, 0, 5, 5, 5, 5, 5, 0, 0, 0, 8, 4, 4, 8, 8, 8   ],   [ 0, 4, 4, 4, 4, 4, 0, 0, 5, 5, 5, 5, 5, 0, 0, 0, 8, 8, 8, 8, 6, 8   ],   [ 0, 4, 4, 4, 4, 4, 0, 0, 5, 5, 5, 5, 5, 0, 0, 0, 8, 8, 8, 6, 6, 6   ],   [ 0, 4, 4, 4, 4, 4, 0, 0, 5, 5, 5, 5, 5, 0, 0, 0, 8, 8, 8, 8, 6, 8   ],   [ 0, 4, 4, 4, 4, 4, 0, 0, 5, 5, 5, 5, 5, 0, 0, 0, 8, 8, 8, 8, 8, 8   ],   [ 0, 0, 0, 0, 0, 0, 0, 0, 0, 0, 0, 0, 0, 0, 0, 0, 8, 5, 8, 5, 8, 8   ],   [ 0, 0, 0, 0, 0, 0, 0, 0, 0, 0, 0, 0, 0, 0, 0, 0, 8, 8, 5, 5, 8, 8   ],   [ 0, 0, 0, 0, 0, 0, 0, 0, 0, 0, 0, 0, 0, 0, 0, 0, 8, 5, 8, 5, 8, 8   ],   [ 0, 0, 0, 0, 0, 0, 0, 0, 0, 0, 0, 0, 0, 0, 0, 0, 8, 8, 8, 8, 8, 8   ],   [ 0, 0, 0, 0, 0, 0, 0, 0, 0, 0, 0, 0, 0, 0, 0, 0, 8, 8, 8, 8, 8, 8   ] ]]]&gt;&lt;/expected&gt;&lt;results&gt;&lt;![CDATA[{   "input": [ [   0,   0,   0,   0,   0,   0,   0,   0,   0,   0,   0,   0,   0,   0,   0,   0,   8,   8,   8,   8,   8,   8 ], [   0,   3,   3,   3,   3,   3,   0,   0,   2,   2,   2,   2,   2,   0,   0,   0,   8,   8,   3,   8,   3,   8 ], [   0,   3,   3,   3,   3,   3,   0,   0,   2,   2,   1,   2,   2,   0,   0,   0,   8,   8,   3,   3,   3,   8 ], [   0,   3,   3,   3,   3,   3,   0,   0,   2,   1,   1,   1,   2,   0,   0,   0,   8,   8,   3,   8,   3,   8 ], [   0,   3,   3,   3,   3,   3,   0,   0,   2,   2,   1,   2,   2,   0,   0,   0,   8,   8,   8,   8,   8,   8 ], [   0,   3,   3,   3,   3,   3,   0,   0,   2,   2,   2,   2,   2,   0,   0,   0,   8,   8,   8,   8,   8,   8 ], [   0,   0,   0,   0,   0,   0,   0,   0,   0,   0,   0,   0,   0,   0,   0,   0,   8,   4,   4,   8,   8,   8 ], [   0,   0,   0,   0,   0,   0,   0,   0,   0,   0,   0,   0,   0,   0,   0,   0,   8,   4,   8,   4,   8,   8 ], [   0,   4,   4,   4,   4,   4,   0,   0,   5,   5,   5,   5,   5,   0,   0,   0,   8,   4,   4,   8,   8,   8 ], [   0,   4,   4,   4,   4,   4,   0,   0,   5,   5,   5,   5,   5,   0,   0,   0,   8,   8,   8,   8,   6,   8 ], [   0,   4,   4,   4,   4,   4,   0,   0,   5,   5,   5,   5,   5,   0,   0,   0,   8,   8,   8,   6,   6,   6 ], [   0,   4,   4,   4,   4,   4,   0,   0,   5,   5,   5,   5,   5,   0,   0,   0,   8,   8,   8,   8,   6,   8 ], [   0,   4,   4,   4,   4,   4,   0,   0,   5,   5,   5,   5,   5,   0,   0,   0,   8,   8,   8,   8,   8,   8 ], [   0,   0,   0,   0,   0,   0,   0,   0,   0,   0,   0,   0,   0,   0,   0,   0,   8,   5,   8,   5,   8,   8 ], [   0,   0,   0,   0,   0,   0,   0,   0,   0,   0,   0,   0,   0,   0,   0,   0,   8,   8,   5,   5,   8,   8 ], [   0,   0,   0,   0,   0,   0,   0,   0,   0,   0,   0,   0,   0,   0,   0,   0,   8,   5,   8,   5,   8,   8 ], [   0,   0,   0,   0,   0,   0,   0,   0,   0,   0,   0,   0,   0,   0,   0,   0,   8,   8,   8,   8,   8,   8 ], [   0,   0,   0,   0,   0,   0,   0,   0,   0,   0,   0,   0,   0,   0,   0,   0,   8,   8,   8,   8,   8,   8 ]   ] }]]&gt;&lt;/results&gt;&lt;/xml&gt; </t>
  </si>
  <si>
    <t>https://github.com/fchollet/ARC-AGI/blob/master/data/evaluation/b4a43f3b.json</t>
  </si>
  <si>
    <t xml:space="preserve">&lt;xml&gt;&lt;summary&gt;&lt;![CDATA[Sucess]]&gt;&lt;/summary&gt;&lt;expected&gt;&lt;![CDATA[[   [ 0, 0, 0, 0, 0, 0, 0, 0, 0, 0, 0, 0, 0, 0, 0, 0, 0, 0, 0, 0, 0, 0, 0   ],   [ 0, 0, 0, 0, 0, 0, 1, 3, 4, 2, 0, 0, 0, 0, 0, 0, 0, 1, 1, 1, 1, 1, 0   ],   [ 0, 0, 0, 0, 0, 0, 0, 0, 0, 0, 0, 0, 0, 0, 0, 0, 3, 3, 3, 3, 3, 1, 0   ],   [ 0, 1, 1, 1, 1, 1, 0, 0, 0, 0, 0, 0, 0, 0, 0, 4, 4, 4, 4, 4, 3, 1, 0   ],   [ 0, 1, 3, 3, 3, 3, 3, 0, 0, 0, 0, 0, 0, 0, 2, 2, 2, 2, 2, 4, 3, 1, 0   ],   [ 0, 1, 3, 4, 4, 4, 4, 4, 0, 0, 0, 0, 0, 0, 2, 2, 2, 2, 2, 4, 3, 1, 0   ],   [ 0, 1, 3, 4, 2, 2, 2, 2, 2, 0, 0, 0, 0, 0, 2, 2, 2, 2, 2, 4, 3, 0, 0   ],   [ 0, 1, 3, 4, 2, 1, 1, 1, 1, 1, 0, 0, 0, 0, 2, 2, 2, 2, 2, 4, 0, 0, 0   ],   [ 0, 0, 3, 4, 2, 1, 3, 3, 3, 3, 3, 0, 0, 0, 2, 2, 2, 2, 2, 0, 0, 0, 0   ],   [ 0, 0, 0, 4, 2, 1, 3, 4, 4, 4, 4, 4, 0, 0, 0, 0, 0, 0, 0, 0, 0, 0, 0   ],   [ 0, 0, 0, 0, 2, 1, 3, 4, 2, 2, 2, 2, 2, 0, 0, 0, 0, 0, 0, 0, 0, 0, 0   ],   [ 0, 0, 0, 0, 0, 1, 3, 4, 2, 2, 2, 2, 2, 0, 0, 0, 0, 0, 0, 0, 0, 0, 0   ],   [ 0, 0, 0, 0, 0, 0, 3, 4, 2, 2, 2, 2, 2, 0, 0, 0, 0, 0, 0, 0, 0, 0, 0   ],   [ 0, 0, 0, 0, 0, 0, 0, 4, 2, 2, 2, 2, 2, 0, 0, 0, 0, 0, 0, 0, 0, 0, 0   ],   [ 0, 0, 0, 0, 0, 0, 0, 0, 2, 2, 2, 2, 2, 0, 0, 0, 0, 0, 0, 0, 0, 0, 0   ],   [ 0, 1, 1, 1, 1, 1, 0, 0, 0, 0, 0, 0, 0, 0, 0, 0, 0, 0, 0, 0, 0, 0, 0   ],   [ 0, 1, 3, 3, 3, 3, 3, 0, 0, 0, 0, 0, 0, 0, 0, 0, 0, 0, 0, 0, 0, 0, 0   ],   [ 0, 1, 3, 4, 4, 4, 4, 4, 0, 0, 0, 0, 0, 0, 0, 0, 0, 0, 0, 0, 0, 0, 0   ],   [ 0, 1, 3, 4, 2, 2, 2, 2, 2, 0, 0, 0, 0, 0, 0, 0, 0, 0, 0, 0, 0, 0, 0   ],   [ 0, 1, 3, 4, 2, 1, 1, 1, 1, 1, 0, 0, 0, 0, 0, 0, 0, 0, 0, 0, 0, 0, 0   ],   [ 0, 0, 3, 4, 2, 1, 3, 3, 3, 3, 3, 0, 0, 0, 0, 0, 0, 0, 0, 0, 0, 0, 0   ],   [ 0, 0, 0, 4, 2, 1, 3, 4, 4, 4, 4, 4, 0, 0, 0, 0, 0, 0, 0, 0, 0, 0, 0   ],   [ 0, 0, 0, 0, 2, 1, 3, 4, 2, 2, 2, 2, 2, 0, 0, 0, 0, 0, 0, 0, 0, 0, 0   ],   [ 0, 0, 0, 0, 0, 1, 3, 4, 2, 2, 2, 2, 2, 0, 0, 0, 0, 0, 0, 0, 0, 0, 0   ],   [ 0, 0, 0, 0, 0, 0, 3, 4, 2, 2, 2, 2, 2, 0, 0, 0, 0, 0, 0, 0, 0, 0, 0   ],   [ 0, 0, 0, 0, 0, 0, 0, 4, 2, 2, 2, 2, 2, 0, 0, 0, 0, 0, 0, 0, 0, 0, 0   ],   [ 0, 0, 0, 0, 0, 0, 0, 0, 2, 2, 2, 2, 2, 0, 0, 0, 0, 0, 0, 0, 0, 0, 0   ] ]]]&gt;&lt;/expected&gt;&lt;results&gt;&lt;![CDATA[[   [ 0, 0, 0, 0, 0, 0, 0, 0, 0, 0, 0, 0, 0, 0, 0, 0, 0, 0, 0, 0, 0, 0, 0   ],   [ 0, 0, 0, 0, 0, 0, 1, 3, 4, 2, 0, 0, 0, 0, 0, 0, 0, 1, 1, 1, 1, 1, 0   ],   [ 0, 0, 0, 0, 0, 0, 0, 0, 0, 0, 0, 0, 0, 0, 0, 0, 3, 3, 3, 3, 3, 1, 0   ],   [ 0, 1, 1, 1, 1, 1, 0, 0, 0, 0, 0, 0, 0, 0, 0, 4, 4, 4, 4, 4, 3, 1, 0   ],   [ 0, 1, 3, 3, 3, 3, 3, 0, 0, 0, 0, 0, 0, 0, 2, 2, 2, 2, 2, 4, 3, 1, 0   ],   [ 0, 1, 3, 4, 4, 4, 4, 4, 0, 0, 0, 0, 0, 0, 2, 2, 2, 2, 2, 4, 3, 1, 0   ],   [ 0, 1, 3, 4, 2, 2, 2, 2, 2, 0, 0, 0, 0, 0, 2, 2, 2, 2, 2, 4, 3, 0, 0   ],   [ 0, 1, 3, 4, 2, 1, 1, 1, 1, 1, 0, 0, 0, 0, 2, 2, 2, 2, 2, 4, 0, 0, 0   ],   [ 0, 0, 3, 4, 2, 1, 3, 3, 3, 3, 3, 0, 0, 0, 2, 2, 2, 2, 2, 0, 0, 0, 0   ],   [ 0, 0, 0, 4, 2, 1, 3, 4, 4, 4, 4, 4, 0, 0, 0, 0, 0, 0, 0, 0, 0, 0, 0   ],   [ 0, 0, 0, 0, 2, 1, 3, 4, 2, 2, 2, 2, 2, 0, 0, 0, 0, 0, 0, 0, 0, 0, 0   ],   [ 0, 0, 0, 0, 0, 1, 3, 4, 2, 2, 2, 2, 2, 0, 0, 0, 0, 0, 0, 0, 0, 0, 0   ],   [ 0, 0, 0, 0, 0, 0, 3, 4, 2, 2, 2, 2, 2, 0, 0, 0, 0, 0, 0, 0, 0, 0, 0   ],   [ 0, 0, 0, 0, 0, 0, 0, 4, 2, 2, 2, 2, 2, 0, 0, 0, 0, 0, 0, 0, 0, 0, 0   ],   [ 0, 0, 0, 0, 0, 0, 0, 0, 2, 2, 2, 2, 2, 0, 0, 0, 0, 0, 0, 0, 0, 0, 0   ],   [ 0, 1, 1, 1, 1, 1, 0, 0, 0, 0, 0, 0, 0, 0, 0, 0, 0, 0, 0, 0, 0, 0, 0   ],   [ 0, 1, 3, 3, 3, 3, 3, 0, 0, 0, 0, 0, 0, 0, 0, 0, 0, 0, 0, 0, 0, 0, 0   ],   [ 0, 1, 3, 4, 4, 4, 4, 4, 0, 0, 0, 0, 0, 0, 0, 0, 0, 0, 0, 0, 0, 0, 0   ],   [ 0, 1, 3, 4, 2, 2, 2, 2, 2, 0, 0, 0, 0, 0, 0, 0, 0, 0, 0, 0, 0, 0, 0   ],   [ 0, 1, 3, 4, 2, 1, 1, 1, 1, 1, 0, 0, 0, 0, 0, 0, 0, 0, 0, 0, 0, 0, 0   ],   [ 0, 0, 3, 4, 2, 1, 3, 3, 3, 3, 3, 0, 0, 0, 0, 0, 0, 0, 0, 0, 0, 0, 0   ],   [ 0, 0, 0, 4, 2, 1, 3, 4, 4, 4, 4, 4, 0, 0, 0, 0, 0, 0, 0, 0, 0, 0, 0   ],   [ 0, 0, 0, 0, 2, 1, 3, 4, 2, 2, 2, 2, 2, 0, 0, 0, 0, 0, 0, 0, 0, 0, 0   ],   [ 0, 0, 0, 0, 0, 1, 3, 4, 2, 2, 2, 2, 2, 0, 0, 0, 0, 0, 0, 0, 0, 0, 0   ],   [ 0, 0, 0, 0, 0, 0, 3, 4, 2, 2, 2, 2, 2, 0, 0, 0, 0, 0, 0, 0, 0, 0, 0   ],   [ 0, 0, 0, 0, 0, 0, 0, 4, 2, 2, 2, 2, 2, 0, 0, 0, 0, 0, 0, 0, 0, 0, 0   ],   [ 0, 0, 0, 0, 0, 0, 0, 0, 2, 2, 2, 2, 2, 0, 0, 0, 0, 0, 0, 0, 0, 0, 0   ] ]]]&gt;&lt;/results&gt;&lt;/xml&gt; </t>
  </si>
  <si>
    <t xml:space="preserve">&lt;xml&gt;&lt;summary&gt;&lt;![CDATA[Sucess]]&gt;&lt;/summary&gt;&lt;expected&gt;&lt;![CDATA[[   [ 0, 1, 0, 0, 0, 0, 0, 1, 0, 0, 0, 0, 0, 0, 0, 0, 0, 0   ],   [ 3, 0, 3, 0, 0, 0, 3, 0, 3, 0, 0, 0, 0, 0, 0, 0, 0, 0   ],   [ 0, 2, 0, 0, 0, 0, 0, 2, 0, 0, 0, 0, 0, 0, 0, 0, 0, 0   ],   [ 0, 0, 0, 0, 0, 0, 0, 1, 0, 0, 0, 0, 0, 0, 0, 0, 0, 0   ],   [ 0, 0, 0, 0, 0, 0, 3, 0, 3, 0, 0, 0, 0, 0, 0, 0, 0, 0   ],   [ 0, 0, 0, 0, 0, 0, 0, 2, 0, 0, 0, 0, 0, 0, 0, 0, 0, 0   ],   [ 0, 1, 0, 0, 1, 0, 0, 1, 0, 0, 1, 0, 0, 1, 0, 0, 1, 0   ],   [ 3, 0, 3, 3, 0, 3, 3, 0, 3, 3, 0, 3, 3, 0, 3, 3, 0, 3   ],   [ 0, 2, 0, 0, 2, 0, 0, 2, 0, 0, 2, 0, 0, 2, 0, 0, 2, 0   ],   [ 0, 0, 0, 0, 0, 0, 0, 1, 0, 0, 0, 0, 0, 0, 0, 0, 0, 0   ],   [ 0, 0, 0, 0, 0, 0, 3, 0, 3, 0, 0, 0, 0, 0, 0, 0, 0, 0   ],   [ 0, 0, 0, 0, 0, 0, 0, 2, 0, 0, 0, 0, 0, 0, 0, 0, 0, 0   ],   [ 0, 0, 0, 0, 0, 0, 0, 1, 0, 0, 0, 0, 0, 0, 0, 0, 0, 0   ],   [ 0, 0, 0, 0, 0, 0, 3, 0, 3, 0, 0, 0, 0, 0, 0, 0, 0, 0   ],   [ 0, 0, 0, 0, 0, 0, 0, 2, 0, 0, 0, 0, 0, 0, 0, 0, 0, 0   ],   [ 0, 0, 0, 0, 0, 0, 0, 1, 0, 0, 0, 0, 0, 0, 0, 0, 0, 0   ],   [ 0, 0, 0, 0, 0, 0, 3, 0, 3, 0, 0, 0, 0, 0, 0, 0, 0, 0   ],   [ 0, 0, 0, 0, 0, 0, 0, 2, 0, 0, 0, 0, 0, 0, 0, 0, 0, 0   ] ]]]&gt;&lt;/expected&gt;&lt;results&gt;&lt;![CDATA[[   [ 0, 1, 0, 0, 0, 0, 0, 1, 0, 0, 0, 0, 0, 0, 0, 0, 0, 0   ],   [ 3, 0, 3, 0, 0, 0, 3, 0, 3, 0, 0, 0, 0, 0, 0, 0, 0, 0   ],   [ 0, 2, 0, 0, 0, 0, 0, 2, 0, 0, 0, 0, 0, 0, 0, 0, 0, 0   ],   [ 0, 0, 0, 0, 0, 0, 0, 1, 0, 0, 0, 0, 0, 0, 0, 0, 0, 0   ],   [ 0, 0, 0, 0, 0, 0, 3, 0, 3, 0, 0, 0, 0, 0, 0, 0, 0, 0   ],   [ 0, 0, 0, 0, 0, 0, 0, 2, 0, 0, 0, 0, 0, 0, 0, 0, 0, 0   ],   [ 0, 1, 0, 0, 1, 0, 0, 1, 0, 0, 1, 0, 0, 1, 0, 0, 1, 0   ],   [ 3, 0, 3, 3, 0, 3, 3, 0, 3, 3, 0, 3, 3, 0, 3, 3, 0, 3   ],   [ 0, 2, 0, 0, 2, 0, 0, 2, 0, 0, 2, 0, 0, 2, 0, 0, 2, 0   ],   [ 0, 0, 0, 0, 0, 0, 0, 1, 0, 0, 0, 0, 0, 0, 0, 0, 0, 0   ],   [ 0, 0, 0, 0, 0, 0, 3, 0, 3, 0, 0, 0, 0, 0, 0, 0, 0, 0   ],   [ 0, 0, 0, 0, 0, 0, 0, 2, 0, 0, 0, 0, 0, 0, 0, 0, 0, 0   ],   [ 0, 0, 0, 0, 0, 0, 0, 1, 0, 0, 0, 0, 0, 0, 0, 0, 0, 0   ],   [ 0, 0, 0, 0, 0, 0, 3, 0, 3, 0, 0, 0, 0, 0, 0, 0, 0, 0   ],   [ 0, 0, 0, 0, 0, 0, 0, 2, 0, 0, 0, 0, 0, 0, 0, 0, 0, 0   ],   [ 0, 0, 0, 0, 0, 0, 0, 1, 0, 0, 0, 0, 0, 0, 0, 0, 0, 0   ],   [ 0, 0, 0, 0, 0, 0, 3, 0, 3, 0, 0, 0, 0, 0, 0, 0, 0, 0   ],   [ 0, 0, 0, 0, 0, 0, 0, 2, 0, 0, 0, 0, 0, 0, 0, 0, 0, 0   ] ]]]&gt;&lt;/results&gt;&lt;/xml&gt; </t>
  </si>
  <si>
    <t>https://github.com/fchollet/ARC-AGI/blob/master/data/evaluation/b7999b51.json</t>
  </si>
  <si>
    <t xml:space="preserve">&lt;xml&gt;&lt;summary&gt;&lt;![CDATA[Sucess]]&gt;&lt;/summary&gt;&lt;expected&gt;&lt;![CDATA[[   [ 6, 3, 2, 1, 8   ],   [ 6, 3, 2, 1, 0   ],   [ 6, 3, 2, 0, 0   ],   [ 6, 3, 0, 0, 0   ],   [ 6, 3, 0, 0, 0   ],   [ 6, 0, 0, 0, 0   ] ]]]&gt;&lt;/expected&gt;&lt;results&gt;&lt;![CDATA[[   [ 6, 3, 2, 1, 8   ],   [ 6, 3, 2, 1, 0   ],   [ 6, 3, 2, 0, 0   ],   [ 6, 3, 0, 0, 0   ],   [ 6, 3, 0, 0, 0   ],   [ 6, 0, 0, 0, 0   ] ]]]&gt;&lt;/results&gt;&lt;/xml&gt; </t>
  </si>
  <si>
    <t>https://github.com/fchollet/ARC-AGI/blob/master/data/evaluation/b7cb93ac.json</t>
  </si>
  <si>
    <t>https://github.com/fchollet/ARC-AGI/blob/master/data/evaluation/b7f8a4d8.json</t>
  </si>
  <si>
    <t>https://github.com/fchollet/ARC-AGI/blob/master/data/evaluation/b7fb29bc.json</t>
  </si>
  <si>
    <t>https://github.com/fchollet/ARC-AGI/blob/master/data/evaluation/b942fd60.json</t>
  </si>
  <si>
    <t>Failure to Error #2</t>
  </si>
  <si>
    <t>https://github.com/fchollet/ARC-AGI/blob/master/data/evaluation/b9630600.json</t>
  </si>
  <si>
    <t>https://github.com/fchollet/ARC-AGI/blob/master/data/evaluation/ba9d41b8.json</t>
  </si>
  <si>
    <t>https://github.com/fchollet/ARC-AGI/blob/master/data/evaluation/baf41dbf.json</t>
  </si>
  <si>
    <t>https://github.com/fchollet/ARC-AGI/blob/master/data/evaluation/bb52a14b.json</t>
  </si>
  <si>
    <t>https://github.com/fchollet/ARC-AGI/blob/master/data/evaluation/bbb1b8b6.json</t>
  </si>
  <si>
    <t>https://github.com/fchollet/ARC-AGI/blob/master/data/evaluation/bc4146bd.json</t>
  </si>
  <si>
    <t>https://github.com/fchollet/ARC-AGI/blob/master/data/evaluation/bcb3040b.json</t>
  </si>
  <si>
    <t>https://github.com/fchollet/ARC-AGI/blob/master/data/evaluation/bd14c3bf.json</t>
  </si>
  <si>
    <t>https://github.com/fchollet/ARC-AGI/blob/master/data/evaluation/be03b35f.json</t>
  </si>
  <si>
    <t>https://github.com/fchollet/ARC-AGI/blob/master/data/evaluation/bf32578f.json</t>
  </si>
  <si>
    <t>https://github.com/fchollet/ARC-AGI/blob/master/data/evaluation/bf699163.json</t>
  </si>
  <si>
    <t>https://github.com/fchollet/ARC-AGI/blob/master/data/evaluation/bf89d739.json</t>
  </si>
  <si>
    <t>https://github.com/fchollet/ARC-AGI/blob/master/data/evaluation/c074846d.json</t>
  </si>
  <si>
    <t>https://github.com/fchollet/ARC-AGI/blob/master/data/evaluation/c1990cce.json</t>
  </si>
  <si>
    <t>https://github.com/fchollet/ARC-AGI/blob/master/data/evaluation/c3202e5a.json</t>
  </si>
  <si>
    <t>https://github.com/fchollet/ARC-AGI/blob/master/data/evaluation/c35c1b4c.json</t>
  </si>
  <si>
    <t>https://github.com/fchollet/ARC-AGI/blob/master/data/evaluation/c48954c1.json</t>
  </si>
  <si>
    <t>https://github.com/fchollet/ARC-AGI/blob/master/data/evaluation/c62e2108.json</t>
  </si>
  <si>
    <t>https://github.com/fchollet/ARC-AGI/blob/master/data/evaluation/c64f1187.json</t>
  </si>
  <si>
    <t>https://github.com/fchollet/ARC-AGI/blob/master/data/evaluation/c658a4bd.json</t>
  </si>
  <si>
    <t>https://github.com/fchollet/ARC-AGI/blob/master/data/evaluation/c663677b.json</t>
  </si>
  <si>
    <t>https://github.com/fchollet/ARC-AGI/blob/master/data/evaluation/c6e1b8da.json</t>
  </si>
  <si>
    <t>https://github.com/fchollet/ARC-AGI/blob/master/data/evaluation/c7d4e6ad.json</t>
  </si>
  <si>
    <t>https://github.com/fchollet/ARC-AGI/blob/master/data/evaluation/c87289bb.json</t>
  </si>
  <si>
    <t>https://github.com/fchollet/ARC-AGI/blob/master/data/evaluation/c8b7cc0f.json</t>
  </si>
  <si>
    <t>https://github.com/fchollet/ARC-AGI/blob/master/data/evaluation/c92b942c.json</t>
  </si>
  <si>
    <t>https://github.com/fchollet/ARC-AGI/blob/master/data/evaluation/c97c0139.json</t>
  </si>
  <si>
    <t>https://github.com/fchollet/ARC-AGI/blob/master/data/evaluation/ca8de6ea.json</t>
  </si>
  <si>
    <t>https://github.com/fchollet/ARC-AGI/blob/master/data/evaluation/ca8f78db.json</t>
  </si>
  <si>
    <t>https://github.com/fchollet/ARC-AGI/blob/master/data/evaluation/cad67732.json</t>
  </si>
  <si>
    <t>https://github.com/fchollet/ARC-AGI/blob/master/data/evaluation/cb227835.json</t>
  </si>
  <si>
    <t>https://github.com/fchollet/ARC-AGI/blob/master/data/evaluation/ccd554ac.json</t>
  </si>
  <si>
    <t>https://github.com/fchollet/ARC-AGI/blob/master/data/evaluation/cd3c21df.json</t>
  </si>
  <si>
    <t>https://github.com/fchollet/ARC-AGI/blob/master/data/evaluation/ce039d91.json</t>
  </si>
  <si>
    <t>https://github.com/fchollet/ARC-AGI/blob/master/data/evaluation/ce8d95cc.json</t>
  </si>
  <si>
    <t>https://github.com/fchollet/ARC-AGI/blob/master/data/evaluation/cf133acc.json</t>
  </si>
  <si>
    <t>https://github.com/fchollet/ARC-AGI/blob/master/data/evaluation/cfb2ce5a.json</t>
  </si>
  <si>
    <t>https://github.com/fchollet/ARC-AGI/blob/master/data/evaluation/d017b73f.json</t>
  </si>
  <si>
    <t>https://github.com/fchollet/ARC-AGI/blob/master/data/evaluation/d19f7514.json</t>
  </si>
  <si>
    <t>https://github.com/fchollet/ARC-AGI/blob/master/data/evaluation/d282b262.json</t>
  </si>
  <si>
    <t>https://github.com/fchollet/ARC-AGI/blob/master/data/evaluation/d2acf2cb.json</t>
  </si>
  <si>
    <t>https://github.com/fchollet/ARC-AGI/blob/master/data/evaluation/d304284e.json</t>
  </si>
  <si>
    <t>https://github.com/fchollet/ARC-AGI/blob/master/data/evaluation/d37a1ef5.json</t>
  </si>
  <si>
    <t>https://github.com/fchollet/ARC-AGI/blob/master/data/evaluation/d47aa2ff.json</t>
  </si>
  <si>
    <t>https://github.com/fchollet/ARC-AGI/blob/master/data/evaluation/d492a647.json</t>
  </si>
  <si>
    <t>https://github.com/fchollet/ARC-AGI/blob/master/data/evaluation/d4b1c2b1.json</t>
  </si>
  <si>
    <t>https://github.com/fchollet/ARC-AGI/blob/master/data/evaluation/d4c90558.json</t>
  </si>
  <si>
    <t>https://github.com/fchollet/ARC-AGI/blob/master/data/evaluation/d56f2372.json</t>
  </si>
  <si>
    <t>https://github.com/fchollet/ARC-AGI/blob/master/data/evaluation/d5c634a2.json</t>
  </si>
  <si>
    <t>https://github.com/fchollet/ARC-AGI/blob/master/data/evaluation/d931c21c.json</t>
  </si>
  <si>
    <t>https://github.com/fchollet/ARC-AGI/blob/master/data/evaluation/d94c3b52.json</t>
  </si>
  <si>
    <t>https://github.com/fchollet/ARC-AGI/blob/master/data/evaluation/da2b0fe3.json</t>
  </si>
  <si>
    <t>https://github.com/fchollet/ARC-AGI/blob/master/data/evaluation/da515329.json</t>
  </si>
  <si>
    <t>https://github.com/fchollet/ARC-AGI/blob/master/data/evaluation/dc2aa30b.json</t>
  </si>
  <si>
    <t>https://github.com/fchollet/ARC-AGI/blob/master/data/evaluation/dc2e9a9d.json</t>
  </si>
  <si>
    <t>https://github.com/fchollet/ARC-AGI/blob/master/data/evaluation/dd2401ed.json</t>
  </si>
  <si>
    <t>https://github.com/fchollet/ARC-AGI/blob/master/data/evaluation/de493100.json</t>
  </si>
  <si>
    <t>https://github.com/fchollet/ARC-AGI/blob/master/data/evaluation/df8cc377.json</t>
  </si>
  <si>
    <t>https://github.com/fchollet/ARC-AGI/blob/master/data/evaluation/e0fb7511.json</t>
  </si>
  <si>
    <t>https://github.com/fchollet/ARC-AGI/blob/master/data/evaluation/e133d23d.json</t>
  </si>
  <si>
    <t>https://github.com/fchollet/ARC-AGI/blob/master/data/evaluation/e1baa8a4.json</t>
  </si>
  <si>
    <t>https://github.com/fchollet/ARC-AGI/blob/master/data/evaluation/e1d2900e.json</t>
  </si>
  <si>
    <t>https://github.com/fchollet/ARC-AGI/blob/master/data/evaluation/e2092e0c.json</t>
  </si>
  <si>
    <t>https://github.com/fchollet/ARC-AGI/blob/master/data/evaluation/e21a174a.json</t>
  </si>
  <si>
    <t>https://github.com/fchollet/ARC-AGI/blob/master/data/evaluation/e345f17b.json</t>
  </si>
  <si>
    <t>https://github.com/fchollet/ARC-AGI/blob/master/data/evaluation/e4075551.json</t>
  </si>
  <si>
    <t>https://github.com/fchollet/ARC-AGI/blob/master/data/evaluation/e41c6fd3.json</t>
  </si>
  <si>
    <t>https://github.com/fchollet/ARC-AGI/blob/master/data/evaluation/e57337a4.json</t>
  </si>
  <si>
    <t>https://github.com/fchollet/ARC-AGI/blob/master/data/evaluation/e5790162.json</t>
  </si>
  <si>
    <t>https://github.com/fchollet/ARC-AGI/blob/master/data/evaluation/e5c44e8f.json</t>
  </si>
  <si>
    <t>https://github.com/fchollet/ARC-AGI/blob/master/data/evaluation/e619ca6e.json</t>
  </si>
  <si>
    <t>https://github.com/fchollet/ARC-AGI/blob/master/data/evaluation/e633a9e5.json</t>
  </si>
  <si>
    <t>https://github.com/fchollet/ARC-AGI/blob/master/data/evaluation/e66aafb8.json</t>
  </si>
  <si>
    <t>https://github.com/fchollet/ARC-AGI/blob/master/data/evaluation/e681b708.json</t>
  </si>
  <si>
    <t>https://github.com/fchollet/ARC-AGI/blob/master/data/evaluation/e69241bd.json</t>
  </si>
  <si>
    <t>https://github.com/fchollet/ARC-AGI/blob/master/data/evaluation/e6de6e8f.json</t>
  </si>
  <si>
    <t>https://github.com/fchollet/ARC-AGI/blob/master/data/evaluation/e74e1818.json</t>
  </si>
  <si>
    <t>https://github.com/fchollet/ARC-AGI/blob/master/data/evaluation/e760a62e.json</t>
  </si>
  <si>
    <t>https://github.com/fchollet/ARC-AGI/blob/master/data/evaluation/e7639916.json</t>
  </si>
  <si>
    <t>https://github.com/fchollet/ARC-AGI/blob/master/data/evaluation/e78887d1.json</t>
  </si>
  <si>
    <t>https://github.com/fchollet/ARC-AGI/blob/master/data/evaluation/e7a25a18.json</t>
  </si>
  <si>
    <t>https://github.com/fchollet/ARC-AGI/blob/master/data/evaluation/e7b06bea.json</t>
  </si>
  <si>
    <t>https://github.com/fchollet/ARC-AGI/blob/master/data/evaluation/e7dd8335.json</t>
  </si>
  <si>
    <t>https://github.com/fchollet/ARC-AGI/blob/master/data/evaluation/e872b94a.json</t>
  </si>
  <si>
    <t>https://github.com/fchollet/ARC-AGI/blob/master/data/evaluation/e88171ec.json</t>
  </si>
  <si>
    <t>https://github.com/fchollet/ARC-AGI/blob/master/data/evaluation/e95e3d8e.json</t>
  </si>
  <si>
    <t>https://github.com/fchollet/ARC-AGI/blob/master/data/evaluation/e99362f0.json</t>
  </si>
  <si>
    <t>https://github.com/fchollet/ARC-AGI/blob/master/data/evaluation/e9ac8c9e.json</t>
  </si>
  <si>
    <t>https://github.com/fchollet/ARC-AGI/blob/master/data/evaluation/e9b4f6fc.json</t>
  </si>
  <si>
    <t>https://github.com/fchollet/ARC-AGI/blob/master/data/evaluation/e9bb6954.json</t>
  </si>
  <si>
    <t>https://github.com/fchollet/ARC-AGI/blob/master/data/evaluation/e9c9d9a1.json</t>
  </si>
  <si>
    <t>https://github.com/fchollet/ARC-AGI/blob/master/data/evaluation/ea959feb.json</t>
  </si>
  <si>
    <t>https://github.com/fchollet/ARC-AGI/blob/master/data/evaluation/ea9794b1.json</t>
  </si>
  <si>
    <t>https://github.com/fchollet/ARC-AGI/blob/master/data/evaluation/ecaa0ec1.json</t>
  </si>
  <si>
    <t>https://github.com/fchollet/ARC-AGI/blob/master/data/evaluation/ed74f2f2.json</t>
  </si>
  <si>
    <t>https://github.com/fchollet/ARC-AGI/blob/master/data/evaluation/ed98d772.json</t>
  </si>
  <si>
    <t>https://github.com/fchollet/ARC-AGI/blob/master/data/evaluation/ef26cbf6.json</t>
  </si>
  <si>
    <t>https://github.com/fchollet/ARC-AGI/blob/master/data/evaluation/f0afb749.json</t>
  </si>
  <si>
    <t>https://github.com/fchollet/ARC-AGI/blob/master/data/evaluation/f0df5ff0.json</t>
  </si>
  <si>
    <t>https://github.com/fchollet/ARC-AGI/blob/master/data/evaluation/f21745ec.json</t>
  </si>
  <si>
    <t>https://github.com/fchollet/ARC-AGI/blob/master/data/evaluation/f3b10344.json</t>
  </si>
  <si>
    <t>https://github.com/fchollet/ARC-AGI/blob/master/data/evaluation/f3cdc58f.json</t>
  </si>
  <si>
    <t>https://github.com/fchollet/ARC-AGI/blob/master/data/evaluation/f3e62deb.json</t>
  </si>
  <si>
    <t>https://github.com/fchollet/ARC-AGI/blob/master/data/evaluation/f4081712.json</t>
  </si>
  <si>
    <t>https://github.com/fchollet/ARC-AGI/blob/master/data/evaluation/f45f5ca7.json</t>
  </si>
  <si>
    <t>https://github.com/fchollet/ARC-AGI/blob/master/data/evaluation/f5aa3634.json</t>
  </si>
  <si>
    <t>https://github.com/fchollet/ARC-AGI/blob/master/data/evaluation/f5c89df1.json</t>
  </si>
  <si>
    <t>https://github.com/fchollet/ARC-AGI/blob/master/data/evaluation/f823c43c.json</t>
  </si>
  <si>
    <t>https://github.com/fchollet/ARC-AGI/blob/master/data/evaluation/f83cb3f6.json</t>
  </si>
  <si>
    <t>https://github.com/fchollet/ARC-AGI/blob/master/data/evaluation/f8be4b64.json</t>
  </si>
  <si>
    <t>https://github.com/fchollet/ARC-AGI/blob/master/data/evaluation/f9a67cb5.json</t>
  </si>
  <si>
    <t>https://github.com/fchollet/ARC-AGI/blob/master/data/evaluation/f9d67f8b.json</t>
  </si>
  <si>
    <t>https://github.com/fchollet/ARC-AGI/blob/master/data/evaluation/fafd9572.json</t>
  </si>
  <si>
    <t>https://github.com/fchollet/ARC-AGI/blob/master/data/evaluation/fb791726.json</t>
  </si>
  <si>
    <t>https://github.com/fchollet/ARC-AGI/blob/master/data/evaluation/fc754716.json</t>
  </si>
  <si>
    <t>https://github.com/fchollet/ARC-AGI/blob/master/data/evaluation/fd096ab6.json</t>
  </si>
  <si>
    <t>https://github.com/fchollet/ARC-AGI/blob/master/data/evaluation/fd4b2b02.json</t>
  </si>
  <si>
    <t>https://github.com/fchollet/ARC-AGI/blob/master/data/evaluation/fe9372f3.json</t>
  </si>
  <si>
    <t>https://github.com/fchollet/ARC-AGI/blob/master/data/evaluation/fea12743.json</t>
  </si>
  <si>
    <t>https://github.com/fchollet/ARC-AGI/blob/master/data/evaluation/ff72ca3e.json</t>
  </si>
  <si>
    <t>Error: Invalid property identifier character: [. Path 'output', line 1, position 52.</t>
  </si>
  <si>
    <t>Error: Additional text encountered after finished reading JSON content: n. Path '', line 1, position 2783.</t>
  </si>
  <si>
    <t>Error: Additional text encountered after finished reading JSON content: n. Path '', line 1, position 8103.</t>
  </si>
  <si>
    <t xml:space="preserve">&lt;xml&gt;&lt;summary&gt;&lt;![CDATA[Sucess]]&gt;&lt;/summary&gt;&lt;expected&gt;&lt;![CDATA[[   [ 0, 0, 0, 0, 0, 0, 0, 0, 0, 0, 0, 0, 0, 0, 0, 0, 0, 0, 0   ],   [ 0, 8, 8, 8, 8, 8, 8, 8, 8, 0, 0, 0, 0, 0, 0, 0, 0, 0, 0   ],   [ 0, 8, 0, 8, 0, 8, 0, 8, 8, 0, 7, 7, 7, 7, 7, 7, 7, 7, 0   ],   [ 0, 8, 8, 0, 8, 0, 8, 0, 8, 0, 7, 0, 7, 0, 7, 0, 7, 7, 0   ],   [ 0, 8, 0, 8, 0, 8, 0, 8, 8, 0, 7, 7, 0, 7, 0, 7, 0, 7, 0   ],   [ 0, 8, 8, 0, 8, 0, 8, 0, 8, 0, 7, 0, 7, 0, 7, 0, 7, 7, 0   ],   [ 0, 8, 0, 8, 0, 8, 0, 8, 8, 0, 7, 7, 0, 7, 0, 7, 0, 7, 0   ],   [ 0, 8, 8, 0, 8, 0, 8, 0, 8, 0, 7, 0, 7, 0, 7, 0, 7, 7, 0   ],   [ 0, 8, 0, 8, 0, 8, 0, 8, 8, 0, 7, 7, 7, 7, 7, 7, 7, 7, 0   ],   [ 0, 8, 8, 8, 8, 8, 8, 8, 8, 0, 0, 0, 0, 0, 0, 0, 0, 0, 0   ],   [ 0, 0, 0, 0, 0, 0, 0, 0, 0, 0, 0, 0, 0, 0, 0, 0, 0, 0, 0   ],   [ 0, 6, 6, 6, 6, 6, 6, 6, 6, 6, 6, 6, 0, 4, 4, 4, 4, 4, 0   ],   [ 0, 6, 0, 6, 0, 6, 0, 6, 0, 6, 0, 6, 0, 4, 0, 4, 0, 4, 0   ],   [ 0, 6, 6, 0, 6, 0, 6, 0, 6, 0, 6, 6, 0, 4, 4, 0, 4, 4, 0   ],   [ 0, 6, 0, 6, 0, 6, 0, 6, 0, 6, 0, 6, 0, 4, 0, 4, 0, 4, 0   ],   [ 0, 6, 6, 0, 6, 0, 6, 0, 6, 0, 6, 6, 0, 4, 4, 0, 4, 4, 0   ],   [ 0, 6, 0, 6, 0, 6, 0, 6, 0, 6, 0, 6, 0, 4, 4, 4, 4, 4, 0   ],   [ 0, 6, 6, 0, 6, 0, 6, 0, 6, 0, 6, 6, 0, 0, 0, 0, 0, 0, 0   ],   [ 0, 6, 6, 6, 6, 6, 6, 6, 6, 6, 6, 6, 0, 0, 0, 0, 0, 0, 0   ] ]]]&gt;&lt;/expected&gt;&lt;results&gt;&lt;![CDATA[[   [ 0, 0, 0, 0, 0, 0, 0, 0, 0, 0, 0, 0, 0, 0, 0, 0, 0, 0, 0   ],   [ 0, 8, 8, 8, 8, 8, 8, 8, 8, 0, 0, 0, 0, 0, 0, 0, 0, 0, 0   ],   [ 0, 8, 0, 8, 0, 8, 0, 8, 8, 0, 7, 7, 7, 7, 7, 7, 7, 7, 0   ],   [ 0, 8, 8, 0, 8, 0, 8, 0, 8, 0, 7, 0, 7, 0, 7, 0, 7, 7, 0   ],   [ 0, 8, 0, 8, 0, 8, 0, 8, 8, 0, 7, 7, 0, 7, 0, 7, 0, 7, 0   ],   [ 0, 8, 8, 0, 8, 0, 8, 0, 8, 0, 7, 0, 7, 0, 7, 0, 7, 7, 0   ],   [ 0, 8, 0, 8, 0, 8, 0, 8, 8, 0, 7, 7, 0, 7, 0, 7, 0, 7, 0   ],   [ 0, 8, 8, 0, 8, 0, 8, 0, 8, 0, 7, 0, 7, 0, 7, 0, 7, 7, 0   ],   [ 0, 8, 0, 8, 0, 8, 0, 8, 8, 0, 7, 7, 7, 7, 7, 7, 7, 7, 0   ],   [ 0, 8, 8, 8, 8, 8, 8, 8, 8, 0, 0, 0, 0, 0, 0, 0, 0, 0, 0   ],   [ 0, 0, 0, 0, 0, 0, 0, 0, 0, 0, 0, 0, 0, 0, 0, 0, 0, 0, 0   ],   [ 0, 6, 6, 6, 6, 6, 6, 6, 6, 6, 6, 6, 0, 4, 4, 4, 4, 4, 0   ],   [ 0, 6, 0, 6, 0, 6, 0, 6, 0, 6, 0, 6, 0, 4, 0, 4, 0, 4, 0   ],   [ 0, 6, 6, 0, 6, 0, 6, 0, 6, 0, 6, 6, 0, 4, 4, 0, 4, 4, 0   ],   [ 0, 6, 0, 6, 0, 6, 0, 6, 0, 6, 0, 6, 0, 4, 0, 4, 0, 4, 0   ],   [ 0, 6, 6, 0, 6, 0, 6, 0, 6, 0, 6, 6, 0, 4, 4, 0, 4, 4, 0   ],   [ 0, 6, 0, 6, 0, 6, 0, 6, 0, 6, 0, 6, 0, 4, 4, 4, 4, 4, 0   ],   [ 0, 6, 6, 0, 6, 0, 6, 0, 6, 0, 6, 6, 0, 0, 0, 0, 0, 0, 0   ],   [ 0, 6, 6, 6, 6, 6, 6, 6, 6, 6, 6, 6, 0, 0, 0, 0, 0, 0, 0   ] ]]]&gt;&lt;/results&gt;&lt;/xml&gt; </t>
  </si>
  <si>
    <t xml:space="preserve">&lt;xml&gt;&lt;summary&gt;&lt;![CDATA[Sucess]]&gt;&lt;/summary&gt;&lt;expected&gt;&lt;![CDATA[[   [ 8, 8, 8, 8   ],   [ 8, 3, 6, 8   ],   [ 3, 3, 6, 6   ] ]]]&gt;&lt;/expected&gt;&lt;results&gt;&lt;![CDATA[[   [ 8, 8, 8, 8   ],   [ 8, 3, 6, 8   ],   [ 3, 3, 6, 6   ] ]]]&gt;&lt;/results&gt;&lt;/xml&gt; </t>
  </si>
  <si>
    <t>&lt;xml&gt;&lt;summary&gt;&lt;![CDATA[Sucess]]&gt;&lt;/summary&gt;&lt;expected&gt;&lt;![CDATA[[   [ 0, 0, 0, 0, 0, 0, 0, 0, 0, 0, 0, 0, 0, 0, 0, 0, 0, 0, 0, 0, 0, 0, 0, 0, 0, 0, 0, 0, 0, 0   ],   [ 0, 4, 4, 4, 4, 4, 0, 0, 4, 4, 4, 4, 4, 0, 0, 4, 4, 4, 4, 4, 0, 0, 4, 4, 4, 4, 4, 0, 0, 4   ],   [ 0, 4, 3, 3, 3, 4, 3, 3, 4, 2, 2, 2, 4, 3, 3, 4, 2, 2, 2, 4, 3, 3, 4, 3, 3, 3, 4, 0, 0, 4   ],   [ 0, 4, 3, 3, 3, 4, 3, 3, 4, 2, 2, 2, 4, 3, 3, 4, 2, 2, 2, 4, 3, 3, 4, 3, 3, 3, 4, 0, 0, 4   ],   [ 0, 4, 3, 3, 3, 4, 3, 3, 4, 2, 2, 2, 4, 3, 3, 4, 2, 2, 2, 4, 3, 3, 4, 3, 3, 3, 4, 0, 0, 4   ],   [ 0, 4, 4, 4, 4, 4, 0, 0, 4, 4, 4, 4, 4, 0, 0, 4, 4, 4, 4, 4, 0, 0, 4, 4, 4, 4, 4, 0, 0, 4   ],   [ 0, 0, 3, 3, 3, 0, 0, 0, 0, 0, 0, 0, 0, 0, 0, 0, 0, 0, 0, 0, 0, 0, 0, 3, 3, 3, 0, 0, 0, 0   ],   [ 0, 0, 3, 3, 3, 0, 0, 0, 0, 0, 0, 0, 0, 0, 0, 0, 0, 0, 0, 0, 0, 0, 0, 3, 3, 3, 0, 0, 0, 0   ],   [ 0, 4, 4, 4, 4, 4, 0, 0, 4, 4, 4, 4, 4, 0, 0, 4, 4, 4, 4, 4, 0, 0, 4, 4, 4, 4, 4, 0, 0, 4   ],   [ 0, 4, 2, 2, 2, 4, 0, 0, 4, 8, 8, 8, 4, 8, 8, 4, 8, 8, 8, 4, 0, 0, 4, 2, 2, 2, 4, 0, 0, 4   ],   [ 0, 4, 2, 2, 2, 4, 0, 0, 4, 8, 8, 8, 4, 8, 8, 4, 8, 8, 8, 4, 0, 0, 4, 2, 2, 2, 4, 0, 0, 4   ],   [ 0, 4, 2, 2, 2, 4, 0, 0, 4, 8, 8, 8, 4, 8, 8, 4, 8, 8, 8, 4, 0, 0, 4, 2, 2, 2, 4, 0, 0, 4   ],   [ 0, 4, 4, 4, 4, 4, 0, 0, 4, 4, 4, 4, 4, 0, 0, 4, 4, 4, 4, 4, 0, 0, 4, 4, 4, 4, 4, 0, 0, 4   ],   [ 0, 0, 3, 3, 3, 0, 0, 0, 0, 8, 8, 8, 0, 0, 0, 0, 8, 8, 8, 0, 0, 0, 0, 3, 3, 3, 0, 0, 0, 0   ],   [ 0, 0, 3, 3, 3, 0, 0, 0, 0, 8, 8, 8, 0, 0, 0, 0, 8, 8, 8, 0, 0, 0, 0, 3, 3, 3, 0, 0, 0, 0   ],   [ 0, 4, 4, 4, 4, 4, 0, 0, 4, 4, 4, 4, 4, 0, 0, 4, 4, 4, 4, 4, 0, 0, 4, 4, 4, 4, 4, 0, 0, 4   ],   [ 0, 4, 3, 3, 3, 4, 3, 3, 4, 2, 2, 2, 4, 3, 3, 4, 2, 2, 2, 4, 3, 3, 4, 3, 3, 3, 4, 0, 0, 4   ],   [ 0, 4, 3, 3, 3, 4, 3, 3, 4, 2, 2, 2, 4, 3, 3, 4, 2, 2, 2, 4, 3, 3, 4, 3, 3, 3, 4, 0, 0, 4   ],   [ 0, 4, 3, 3, 3, 4, 3, 3, 4, 2, 2, 2, 4, 3, 3, 4, 2, 2, 2, 4, 3, 3, 4, 3, 3, 3, 4, 0, 0, 4   ],   [ 0, 4, 4, 4, 4, 4, 0, 0, 4, 4, 4, 4, 4, 0, 0, 4, 4, 4, 4, 4, 0, 0, 4, 4, 4, 4, 4, 0, 0, 4   ],   [ 0, 0, 0, 0, 0, 0, 0, 0, 0, 8, 8, 8, 0, 0, 0, 0, 8, 8, 8, 0, 0, 0, 0, 0, 0, 0, 0, 0, 0, 0   ],   [ 0, 0, 0, 0, 0, 0, 0, 0, 0, 8, 8, 8, 0, 0, 0, 0, 8, 8, 8, 0, 0, 0, 0, 0, 0, 0, 0, 0, 0, 0   ],   [ 0, 4, 4, 4, 4, 4, 0, 0, 4, 4, 4, 4, 4, 0, 0, 4, 4, 4, 4, 4, 0, 0, 4, 4, 4, 4, 4, 0, 0, 4   ],   [ 0, 4, 2, 2, 2, 4, 0, 0, 4, 8, 8, 8, 4, 8, 8, 4, 8, 8, 8, 4, 0, 0, 4, 2, 2, 2, 4, 0, 0, 4   ],   [ 0, 4, 2, 2, 2, 4, 0, 0, 4, 8, 8, 8, 4, 8, 8, 4, 8, 8, 8, 4, 0, 0, 4, 2, 2, 2, 4, 0, 0, 4   ],   [ 0, 4, 2, 2, 2, 4, 0, 0, 4, 8, 8, 8, 4, 8, 8, 4, 8, 8, 8, 4, 0, 0, 4, 2, 2, 2, 4, 0, 0, 4   ],   [ 0, 4, 4, 4, 4, 4, 0, 0, 4, 4, 4, 4, 4, 0, 0, 4, 4, 4, 4, 4, 0, 0, 4, 4, 4, 4, 4, 0, 0, 4   ],   [ 0, 0, 0, 0, 0, 0, 0, 0, 0, 0, 0, 0, 0, 0, 0, 0, 0, 0, 0, 0, 0, 0, 0, 0, 0, 0, 0, 0, 0, 0   ],   [ 0, 0, 0, 0, 0, 0, 0, 0, 0, 0, 0, 0, 0, 0, 0, 0, 0, 0, 0, 0, 0, 0, 0, 0, 0, 0, 0, 0, 0, 0   ],   [ 0, 4, 4, 4, 4, 4, 0, 0, 4, 4, 4, 4, 4, 0, 0, 4, 4, 4, 4, 4, 0, 0, 4, 4, 4, 4, 4, 0, 0, 4   ] ]]]&gt;&lt;/expected&gt;&lt;results&gt;&lt;![CDATA[[   [ 0, 0, 0, 0, 0, 0, 0, 0, 0, 0, 0, 0, 0, 0, 0, 0, 0, 0, 0, 0, 0, 0, 0, 0, 0, 0, 0, 0, 0, 0   ],   [ 0, 4, 4, 4, 4, 4, 0, 0, 4, 4, 4, 4, 4, 0, 0, 4, 4, 4, 4, 4, 0, 0, 4, 4, 4, 4, 4, 0, 0, 4   ],   [ 0, 4, 3, 3, 3, 4, 3, 3, 4, 2, 2, 2, 4, 3, 3, 4, 2, 2, 2, 4, 3, 3, 4, 3, 3, 3, 4, 0, 0, 4   ],   [ 0, 4, 3, 3, 3, 4, 3, 3, 4, 2, 2, 2, 4, 3, 3, 4, 2, 2, 2, 4, 3, 3, 4, 3, 3, 3, 4, 0, 0, 4   ],   [ 0, 4, 3, 3, 3, 4, 3, 3, 4, 2, 2, 2, 4, 3, 3, 4, 2, 2, 2, 4, 3, 3, 4, 3, 3, 3, 4, 0, 0, 4   ],   [ 0, 4, 4, 4, 4, 4, 0, 0, 4, 4, 4, 4, 4, 0, 0, 4, 4, 4, 4, 4, 0, 0, 4, 4, 4, 4, 4, 0, 0, 4   ],   [ 0, 0, 3, 3, 3, 0, 0, 0, 0, 0, 0, 0, 0, 0, 0, 0, 0, 0, 0, 0, 0, 0, 0, 3, 3, 3, 0, 0, 0, 0   ],   [ 0, 0, 3, 3, 3, 0, 0, 0, 0, 0, 0, 0, 0, 0, 0, 0, 0, 0, 0, 0, 0, 0, 0, 3, 3, 3, 0, 0, 0, 0   ],   [ 0, 4, 4, 4, 4, 4, 0, 0, 4, 4, 4, 4, 4, 0, 0, 4, 4, 4, 4, 4, 0, 0, 4, 4, 4, 4, 4, 0, 0, 4   ],   [ 0, 4, 2, 2, 2, 4, 0, 0, 4, 8, 8, 8, 4, 8, 8, 4, 8, 8, 8, 4, 0, 0, 4, 2, 2, 2, 4, 0, 0, 4   ],   [ 0, 4, 2, 2, 2, 4, 0, 0, 4, 8, 8, 8, 4, 8, 8, 4, 8, 8, 8, 4, 0, 0, 4, 2, 2, 2, 4, 0, 0, 4   ],   [ 0, 4, 2, 2, 2, 4, 0, 0, 4, 8, 8, 8, 4, 8, 8, 4, 8, 8, 8, 4, 0, 0, 4, 2, 2, 2, 4, 0, 0, 4   ],   [ 0, 4, 4, 4, 4, 4, 0, 0, 4, 4, 4, 4, 4, 0, 0, 4, 4, 4, 4, 4, 0, 0, 4, 4, 4, 4, 4, 0, 0, 4   ],   [ 0, 0, 3, 3, 3, 0, 0, 0, 0, 8, 8, 8, 0, 0, 0, 0, 8, 8, 8, 0, 0, 0, 0, 3, 3, 3, 0, 0, 0, 0   ],   [ 0, 0, 3, 3, 3, 0, 0, 0, 0, 8, 8, 8, 0, 0, 0, 0, 8, 8, 8, 0, 0, 0, 0, 3, 3, 3, 0, 0, 0, 0   ],   [ 0, 4, 4, 4, 4, 4, 0, 0, 4, 4, 4, 4, 4, 0, 0, 4, 4, 4, 4, 4, 0, 0, 4, 4, 4, 4, 4, 0, 0, 4   ],   [ 0, 4, 3, 3, 3, 4, 3, 3, 4, 2, 2, 2, 4, 3, 3, 4, 2, 2, 2, 4, 3, 3, 4, 3, 3, 3, 4, 0, 0, 4   ],   [ 0, 4, 3, 3, 3, 4, 3, 3, 4, 2, 2, 2, 4, 3, 3, 4, 2, 2, 2, 4, 3, 3, 4, 3, 3, 3, 4, 0, 0, 4   ],   [ 0, 4, 3, 3, 3, 4, 3, 3, 4, 2, 2, 2, 4, 3, 3, 4, 2, 2, 2, 4, 3, 3, 4, 3, 3, 3, 4, 0, 0, 4   ],   [ 0, 4, 4, 4, 4, 4, 0, 0, 4, 4, 4, 4, 4, 0, 0, 4, 4, 4, 4, 4, 0, 0, 4, 4, 4, 4, 4, 0, 0, 4   ],   [ 0, 0, 0, 0, 0, 0, 0, 0, 0, 8, 8, 8, 0, 0, 0, 0, 8, 8, 8, 0, 0, 0, 0, 0, 0, 0, 0, 0, 0, 0   ],   [ 0, 0, 0, 0, 0, 0, 0, 0, 0, 8, 8, 8, 0, 0, 0, 0, 8, 8, 8, 0, 0, 0, 0, 0, 0, 0, 0, 0, 0, 0   ],   [ 0, 4, 4, 4, 4, 4, 0, 0, 4, 4, 4, 4, 4, 0, 0, 4, 4, 4, 4, 4, 0, 0, 4, 4, 4, 4, 4, 0, 0, 4   ],   [ 0, 4, 2, 2, 2, 4, 0, 0, 4, 8, 8, 8, 4, 8, 8, 4, 8, 8, 8, 4, 0, 0, 4, 2, 2, 2, 4, 0, 0, 4   ],   [ 0, 4, 2, 2, 2, 4, 0, 0, 4, 8, 8, 8, 4, 8, 8, 4, 8, 8, 8, 4, 0, 0, 4, 2, 2, 2, 4, 0, 0, 4   ],   [ 0, 4, 2, 2, 2, 4, 0, 0, 4, 8, 8, 8, 4, 8, 8, 4, 8, 8, 8, 4, 0, 0, 4, 2, 2, 2, 4, 0, 0, 4   ],   [ 0, 4, 4, 4, 4, 4, 0, 0, 4, 4, 4, 4, 4, 0, 0, 4, 4, 4, 4, 4, 0, 0, 4, 4, 4, 4, 4, 0, 0, 4   ],   [ 0, 0, 0, 0, 0, 0, 0, 0, 0, 0, 0, 0, 0, 0, 0, 0, 0, 0, 0, 0, 0, 0, 0, 0, 0, 0, 0, 0, 0, 0   ],   [ 0, 0, 0, 0, 0, 0, 0, 0, 0, 0, 0, 0, 0, 0, 0, 0, 0, 0, 0, 0, 0, 0, 0, 0, 0, 0, 0, 0, 0, 0   ],   [ 0, 4, 4, 4, 4, 4, 0, 0, 4, 4, 4, 4, 4, 0, 0, 4, 4, 4, 4, 4, 0, 0, 4, 4, 4, 4, 4, 0, 0, 4   ] ]]]&gt;&lt;/results&gt;&lt;/xml&gt;</t>
  </si>
  <si>
    <t>&lt;xml&gt;&lt;summary&gt;&lt;![CDATA[Sucess]]&gt;&lt;/summary&gt;&lt;expected&gt;&lt;![CDATA[[   [ 0, 0, 0, 0, 0, 0, 0, 0, 0, 0, 0, 0, 0, 0, 0   ],   [ 0, 0, 0, 0, 0, 0, 0, 0, 0, 0, 0, 0, 0, 0, 0   ],   [ 0, 0, 0, 3, 3, 3, 3, 3, 3, 3, 3, 3, 0, 0, 0   ],   [ 0, 0, 0, 3, 2, 2, 2, 4, 2, 4, 2, 3, 0, 0, 0   ],   [ 0, 0, 0, 3, 4, 4, 2, 4, 2, 4, 2, 3, 0, 0, 0   ],   [ 0, 0, 0, 3, 3, 4, 2, 4, 2, 4, 2, 3, 0, 0, 0   ],   [ 0, 0, 0, 3, 4, 4, 2, 4, 2, 4, 2, 3, 0, 0, 0   ],   [ 0, 0, 0, 3, 2, 2, 2, 4, 2, 4, 2, 3, 0, 0, 0   ],   [ 0, 0, 0, 3, 4, 4, 4, 4, 2, 4, 2, 3, 0, 0, 0   ],   [ 0, 0, 0, 3, 2, 2, 2, 2, 2, 4, 2, 3, 0, 0, 0   ],   [ 0, 0, 0, 3, 3, 3, 3, 3, 3, 3, 3, 3, 0, 0, 0   ],   [ 0, 0, 0, 0, 0, 0, 0, 0, 0, 0, 0, 0, 0, 0, 0   ],   [ 0, 0, 0, 0, 0, 0, 0, 0, 0, 0, 0, 0, 0, 0, 0   ],   [ 0, 0, 0, 0, 0, 0, 0, 0, 0, 0, 0, 0, 0, 0, 0   ],   [ 0, 0, 0, 0, 0, 0, 0, 0, 0, 0, 0, 0, 0, 0, 0   ] ]]]&gt;&lt;/expected&gt;&lt;results&gt;&lt;![CDATA[[   [ 0, 0, 0, 0, 0, 0, 0, 0, 0, 0, 0, 0, 0, 0, 0   ],   [ 0, 0, 0, 0, 0, 0, 0, 0, 0, 0, 0, 0, 0, 0, 0   ],   [ 0, 0, 0, 3, 3, 3, 3, 3, 3, 3, 3, 0, 0, 0   ],   [ 0, 0, 0, 3, 2, 2, 2, 4, 2, 4, 2, 3, 0, 0, 0   ],   [ 0, 0, 0, 3, 4, 4, 2, 4, 2, 4, 2, 3, 0, 0, 0   ],   [ 0, 0, 0, 3, 3, 4, 2, 4, 2, 4, 2, 3, 0, 0, 0   ],   [ 0, 0, 0, 3, 4, 4, 2, 4, 2, 4, 2, 3, 0, 0, 0   ],   [ 0, 0, 0, 3, 2, 2, 2, 4, 2, 4, 2, 3, 0, 0, 0   ],   [ 0, 0, 0, 3, 4, 4, 4, 4, 2, 4, 2, 3, 0, 0, 0   ],   [ 0, 0, 0, 3, 2, 2, 2, 2, 2, 4, 2, 3, 0, 0, 0   ],   [ 0, 0, 0, 3, 3, 3, 3, 3, 3, 3, 3, 0, 0, 0   ],   [ 0, 0, 0, 0, 0, 0, 0, 0, 0, 0, 0, 0, 0, 0, 0   ],   [ 0, 0, 0, 0, 0, 0, 0, 0, 0, 0, 0, 0, 0, 0, 0   ],   [ 0, 0, 0, 0, 0, 0, 0, 0, 0, 0, 0, 0, 0, 0, 0   ],   [ 0, 0, 0, 0, 0, 0, 0, 0, 0, 0, 0, 0, 0, 0, 0   ] ]]]&gt;&lt;/results&gt;&lt;/xml&gt;</t>
  </si>
  <si>
    <t>&lt;xml&gt;&lt;summary&gt;&lt;![CDATA[Sucess]]&gt;&lt;/summary&gt;&lt;expected&gt;&lt;![CDATA[[   [ 0, 0, 0, 8, 0, 2, 0, 0, 7, 0, 0, 3   ],   [ 2, 2, 2, 2, 2, 2, 2, 2, 2, 2, 2, 2   ],   [ 0, 0, 6, 0, 0, 2, 0, 6, 2, 0, 0, 0   ],   [ 2, 2, 2, 2, 2, 2, 6, 0, 2, 0, 7, 0   ],   [ 0, 0, 0, 0, 0, 2, 0, 0, 2, 0, 0, 6   ],   [ 0, 0, 0, 3, 0, 2, 0, 8, 2, 0, 0, 0   ],   [ 2, 2, 2, 2, 2, 2, 2, 2, 2, 6, 0, 0   ],   [ 0, 0, 7, 2, 0, 2, 0, 0, 2, 0, 0, 3   ],   [ 0, 0, 8, 2, 2, 2, 7, 0, 2, 6, 0, 0   ],   [ 0, 0, 0, 2, 0, 3, 0, 0, 2, 0, 0, 0   ] ]]]&gt;&lt;/expected&gt;&lt;results&gt;&lt;![CDATA[[   [ 0, 0, 0, 8, 0, 2, 0, 0, 7, 0, 0, 3   ],   [ 2, 2, 2, 2, 2, 2, 2, 2, 2, 2, 2, 2   ],   [ 0, 0, 6, 0, 0, 2, 0, 6, 2, 0, 0, 0   ],   [ 2, 2, 2, 2, 2, 2, 6, 0, 2, 0, 7, 0   ],   [ 0, 0, 0, 0, 0, 2, 0, 0, 2, 0, 0, 6   ],   [ 0, 0, 0, 3, 0, 2, 0, 8, 2, 0, 0, 0   ],   [ 2, 2, 2, 2, 2, 2, 2, 2, 2, 6, 0, 0   ],   [ 0, 0, 7, 2, 0, 2, 0, 0, 2, 0, 0, 3   ],   [ 0, 0, 8, 2, 2, 2, 7, 0, 2, 6, 0, 0   ],   [ 0, 0, 0, 2, 0, 3, 0, 0, 2, 0, 0, 0   ] ]]]&gt;&lt;/results&gt;&lt;/xml&gt;</t>
  </si>
  <si>
    <t>&lt;xml&gt;&lt;summary&gt;&lt;![CDATA[Output failed to match]]&gt;&lt;/summary&gt;&lt;expected&gt;&lt;![CDATA[[   [ 0, 0, 0, 0, 0, 0, 0, 0, 0, 0, 0, 0, 0, 0, 0, 0, 0, 0, 0, 0, 0, 0, 0, 0, 0, 0, 0, 0, 0, 0   ],   [ 0, 0, 0, 0, 0, 0, 0, 0, 0, 0, 0, 0, 0, 0, 0, 0, 0, 0, 0, 0, 0, 0, 0, 0, 0, 0, 0, 0, 0, 0   ],   [ 0, 0, 0, 0, 0, 0, 0, 0, 0, 0, 0, 0, 0, 0, 0, 0, 0, 0, 0, 0, 0, 0, 0, 0, 3, 3, 3, 3, 3, 0   ],   [ 0, 0, 0, 0, 0, 0, 0, 0, 0, 0, 0, 0, 0, 0, 0, 3, 3, 3, 3, 3, 3, 0, 0, 0, 3, 0, 0, 0, 3, 0   ],   [ 0, 0, 0, 0, 3, 3, 3, 3, 3, 3, 3, 3, 0, 0, 0, 3, 0, 0, 0, 0, 3, 3, 3, 3, 3, 0, 0, 0, 3, 0   ],   [ 0, 0, 0, 0, 3, 0, 0, 0, 0, 0, 0, 3, 3, 3, 3, 3, 0, 0, 0, 0, 0, 0, 0, 0, 0, 0, 0, 0, 3, 0   ],   [ 0, 0, 0, 0, 3, 0, 0, 0, 0, 0, 0, 0, 0, 0, 0, 0, 0, 0, 0, 0, 0, 0, 0, 0, 0, 0, 0, 0, 3, 0   ],   [ 0, 0, 0, 0, 3, 0, 0, 0, 0, 0, 0, 0, 0, 0, 0, 0, 0, 0, 0, 0, 0, 0, 0, 0, 0, 0, 0, 0, 3, 0   ],   [ 0, 0, 0, 0, 3, 0, 0, 0, 0, 0, 0, 0, 0, 0, 0, 0, 0, 0, 0, 0, 0, 0, 0, 0, 0, 0, 0, 0, 3, 0   ],   [ 0, 0, 0, 0, 3, 0, 0, 0, 0, 0, 0, 3, 3, 3, 3, 3, 0, 0, 0, 0, 0, 0, 0, 0, 0, 0, 0, 0, 3, 0   ],   [ 0, 0, 0, 0, 3, 3, 0, 0, 0, 0, 3, 3, 0, 0, 0, 3, 0, 0, 0, 0, 3, 3, 3, 3, 3, 0, 0, 0, 3, 0   ],   [ 0, 0, 0, 0, 0, 3, 0, 0, 0, 0, 3, 0, 0, 0, 0, 3, 3, 3, 3, 3, 3, 0, 0, 0, 3, 0, 0, 0, 3, 0   ],   [ 0, 0, 0, 0, 0, 3, 0, 0, 0, 0, 3, 0, 0, 0, 0, 0, 0, 3, 3, 0, 0, 0, 0, 0, 3, 3, 3, 3, 3, 0   ],   [ 0, 0, 0, 0, 0, 3, 0, 0, 0, 0, 3, 0, 0, 0, 0, 0, 3, 3, 3, 3, 0, 0, 0, 0, 0, 0, 3, 0, 0, 0   ],   [ 0, 0, 0, 0, 0, 3, 0, 0, 0, 0, 3, 0, 0, 0, 0, 0, 3, 0, 0, 3, 0, 0, 0, 0, 0, 3, 3, 3, 0, 0   ],   [ 0, 0, 0, 0, 0, 3, 0, 0, 0, 0, 3, 0, 0, 0, 0, 0, 3, 3, 3, 3, 0, 0, 0, 0, 0, 3, 0, 3, 0, 0   ],   [ 0, 0, 0, 0, 0, 3, 0, 0, 0, 0, 3, 0, 0, 0, 0, 0, 0, 0, 0, 0, 0, 0, 0, 0, 0, 3, 3, 3, 0, 0   ],   [ 0, 0, 0, 0, 3, 3, 0, 0, 0, 0, 3, 3, 0, 0, 0, 0, 0, 0, 0, 0, 0, 0, 0, 0, 0, 0, 0, 0, 0, 0   ],   [ 0, 0, 0, 0, 3, 0, 0, 0, 0, 0, 0, 3, 0, 0, 0, 0, 0, 0, 0, 0, 0, 0, 0, 0, 0, 0, 0, 0, 0, 0   ],   [ 0, 0, 0, 0, 3, 0, 0, 0, 0, 0, 0, 3, 0, 0, 0, 0, 0, 0, 0, 0, 0, 0, 0, 0, 0, 0, 0, 0, 0, 0   ],   [ 0, 0, 0, 0, 3, 3, 3, 0, 0, 3, 3, 3, 0, 0, 0, 0, 0, 0, 0, 0, 0, 0, 0, 0, 0, 0, 0, 0, 0, 0   ],   [ 0, 0, 0, 0, 0, 0, 3, 0, 0, 3, 0, 0, 0, 0, 0, 0, 0, 0, 0, 0, 0, 0, 0, 0, 0, 0, 0, 0, 0, 0   ],   [ 0, 0, 0, 0, 0, 0, 3, 0, 0, 3, 0, 0, 0, 0, 0, 0, 0, 0, 0, 0, 0, 0, 0, 0, 0, 0, 0, 0, 0, 0   ],   [ 0, 0, 0, 0, 0, 3, 3, 0, 0, 3, 3, 0, 0, 0, 0, 0, 0, 0, 0, 0, 0, 0, 0, 0, 0, 0, 0, 0, 0, 0   ],   [ 0, 3, 3, 3, 0, 3, 0, 0, 0, 0, 3, 0, 0, 0, 0, 0, 0, 0, 0, 0, 0, 0, 0, 0, 0, 0, 0, 0, 0, 0   ],   [ 0, 3, 0, 3, 3, 3, 0, 0, 0, 0, 3, 0, 0, 0, 0, 0, 0, 0, 0, 0, 0, 0, 0, 0, 0, 0, 0, 0, 0, 0   ],   [ 0, 3, 0, 3, 3, 3, 0, 0, 0, 0, 3, 0, 0, 0, 0, 0, 0, 0, 0, 0, 0, 0, 0, 0, 0, 0, 0, 0, 0, 0   ],   [ 0, 3, 3, 3, 0, 3, 0, 0, 0, 0, 3, 0, 0, 0, 0, 0, 0, 0, 0, 0, 0, 0, 0, 0, 0, 0, 0, 0, 0, 0   ],   [ 0, 0, 0, 0, 0, 3, 3, 3, 3, 3, 3, 0, 0, 0, 0, 0, 0, 0, 0, 0, 0, 0, 0, 0, 0, 0, 0, 0, 0, 0   ],   [ 0, 0, 0, 0, 0, 0, 0, 0, 0, 0, 0, 0, 0, 0, 0, 0, 0, 0, 0, 0, 0, 0, 0, 0, 0, 0, 0, 0, 0, 0   ] ]]]&gt;&lt;/expected&gt;&lt;results&gt;&lt;![CDATA[[   [ 0, 0, 0, 0, 0, 0, 0, 0, 0, 0, 0, 0, 0, 0, 0, 0, 0, 0, 0, 0, 0, 0, 0, 0, 0, 0, 0, 0, 0, 0   ],   [ 0, 0, 0, 0, 0, 0, 0, 0, 0, 0, 0, 0, 0, 0, 0, 0, 0, 0, 0, 0, 0, 0, 0, 0, 0, 0, 0, 0, 0, 0   ],   [ 0, 0, 0, 0, 0, 0, 0, 0, 0, 0, 0, 0, 0, 0, 0, 0, 0, 0, 0, 0, 0, 0, 0, 0, 3, 3, 3, 3, 3, 0   ],   [ 0, 0, 0, 0, 0, 0, 0, 0, 0, 0, 0, 0, 0, 0, 0, 3, 3, 3, 3, 3, 3, 0, 0, 0, 3, 0, 0, 0, 3, 0   ],   [ 0, 0, 0, 0, 3, 3, 3, 3, 3, 3, 3, 3, 0, 0, 0, 3, 0, 0, 0, 0, 3, 3, 3, 3, 3, 0, 0, 0, 3, 0   ],   [ 0, 0, 0, 0, 3, 0, 0, 0, 0, 0, 0, 3, 3, 3, 3, 3, 0, 0, 0, 0, 0, 0, 0, 0, 0, 0, 0, 0, 3, 0   ],   [ 0, 0, 0, 0, 3, 0, 0, 0, 0, 0, 0, 0, 0, 0, 0, 0, 0, 0, 0, 0, 0, 0, 0, 0, 0, 0, 0, 0, 3, 0   ],   [ 0, 0, 0, 0, 3, 0, 0, 0, 0, 0, 0, 0, 0, 0, 0, 0, 0, 0, 0, 0, 0, 0, 0, 0, 0, 0, 0, 0, 3, 0   ],   [ 0, 0, 0, 0, 3, 0, 0, 0, 0, 0, 0, 0, 0, 0, 0, 0, 0, 0, 0, 0, 0, 0, 0, 0, 0, 0, 0, 0, 3, 0   ],   [ 0, 0, 0, 0, 3, 0, 0, 0, 0, 0, 0, 3, 3, 3, 3, 3, 0, 0, 0, 0, 0, 0, 0, 0, 0, 0, 0, 0, 3, 0   ],   [ 0, 0, 0, 0, 3, 3, 0, 0, 0, 0, 3, 3, 0, 0, 0, 3, 0, 0, 0, 0, 3, 3, 3, 3, 3, 0, 0, 0, 3, 0   ],   [ 0, 0, 0, 0, 0, 3, 0, 0, 0, 0, 3, 0, 0, 0, 0, 3, 3, 3, 3, 3, 0, 0, 0, 3, 0, 0, 0, 3, 0   ],   [ 0, 0, 0, 0, 0, 3, 0, 0, 0, 0, 3, 0, 0, 0, 0, 0, 0, 3, 3, 0, 0, 0, 0, 0, 3, 3, 3, 3, 3, 0   ],   [ 0, 0, 0, 0, 0, 3, 0, 0, 0, 0, 3, 0, 0, 0, 0, 0, 3, 3, 3, 3, 0, 0, 0, 0, 0, 0, 3, 0, 0, 0   ],   [ 0, 0, 0, 0, 0, 3, 0, 0, 0, 0, 3, 0, 0, 0, 0, 0, 3, 0, 0, 3, 0, 0, 0, 0, 0, 3, 3, 3, 0, 0   ],   [ 0, 0, 0, 0, 0, 3, 0, 0, 0, 0, 3, 0, 0, 0, 0, 0, 3, 3, 3, 3, 0, 0, 0, 0, 0, 3, 0, 3, 0, 0   ],   [ 0, 0, 0, 0, 0, 3, 0, 0, 0, 0, 3, 0, 0, 0, 0, 0, 0, 0, 0, 0, 0, 0, 0, 0, 0, 3, 3, 3, 0, 0   ],   [ 0, 0, 0, 0, 3, 3, 0, 0, 0, 0, 3, 3, 0, 0, 0, 0, 0, 0, 0, 0, 0, 0, 0, 0, 0, 0, 0, 0, 0, 0   ],   [ 0, 0, 0, 0, 3, 0, 0, 0, 0, 0, 0, 3, 0, 0, 0, 0, 0, 0, 0, 0, 0, 0, 0, 0, 0, 0, 0, 0, 0, 0   ],   [ 0, 0, 0, 0, 3, 0, 0, 0, 0, 0, 0, 3, 0, 0, 0, 0, 0, 0, 0, 0, 0, 0, 0, 0, 0, 0, 0, 0, 0, 0   ],   [ 0, 0, 0, 0, 3, 3, 3, 0, 0, 3, 3, 3, 0, 0, 0, 0, 0, 0, 0, 0, 0, 0, 0, 0, 0, 0, 0, 0, 0, 0   ],   [ 0, 0, 0, 0, 0, 0, 3, 0, 0, 3, 0, 0, 0, 0, 0, 0, 0, 0, 0, 0, 0, 0, 0, 0, 0, 0, 0, 0, 0, 0   ],   [ 0, 0, 0, 0, 0, 0, 3, 0, 0, 3, 0, 0, 0, 0, 0, 0, 0, 0, 0, 0, 0, 0, 0, 0, 0, 0, 0, 0, 0, 0   ],   [ 0, 0, 0, 0, 0, 3, 3, 0, 0, 3, 3, 0, 0, 0, 0, 0, 0, 0, 0, 0, 0, 0, 0, 0, 0, 0, 0, 0, 0, 0   ],   [ 0, 3, 3, 3, 0, 3, 0, 0, 0, 0, 3, 0, 0, 0, 0, 0, 0, 0, 0, 0, 0, 0, 0, 0, 0, 0, 0, 0, 0, 0   ],   [ 0, 3, 0, 3, 3, 3, 0, 0, 0, 0, 3, 0, 0, 0, 0, 0, 0, 0, 0, 0, 0, 0, 0, 0, 0, 0, 0, 0, 0, 0   ],   [ 0, 3, 0, 3, 3, 3, 0, 0, 0, 0, 3, 0, 0, 0, 0, 0, 0, 0, 0, 0, 0, 0, 0, 0, 0, 0, 0, 0, 0, 0   ],   [ 0, 3, 3, 3, 0, 3, 0, 0, 0, 0, 3, 0, 0, 0, 0, 0, 0, 0, 0, 0, 0, 0, 0, 0, 0, 0, 0, 0, 0, 0   ],   [ 0, 0, 0, 0, 0, 3, 3, 3, 3, 3, 3, 0, 0, 0, 0, 0, 0, 0, 0, 0, 0, 0, 0, 0, 0, 0, 0, 0, 0, 0   ],   [ 0, 0, 0, 0, 0, 0, 0, 0, 0, 0, 0, 0, 0, 0, 0, 0, 0, 0, 0, 0, 0, 0, 0, 0, 0, 0, 0, 0, 0, 0   ] ]]]&gt;&lt;/results&gt;&lt;/xml&gt;</t>
  </si>
  <si>
    <t xml:space="preserve">&lt;xml&gt;&lt;summary&gt;&lt;![CDATA[Sucess]]&gt;&lt;/summary&gt;&lt;expected&gt;&lt;![CDATA[[   [ 0, 0, 0, 0, 0, 0, 0, 0, 0, 0, 0, 0, 0, 0, 0, 0, 0   ],   [ 0, 0, 0, 0, 0, 0, 0, 0, 0, 0, 0, 0, 0, 0, 0, 0, 0   ],   [ 0, 0, 3, 3, 3, 3, 3, 3, 3, 3, 3, 3, 3, 0, 0, 0, 0   ],   [ 0, 0, 3, 0, 0, 0, 0, 0, 0, 0, 0, 0, 3, 0, 0, 0, 0   ],   [ 0, 6, 3, 0, 0, 0, 0, 0, 0, 0, 0, 0, 3, 0, 0, 0, 0   ],   [ 0, 0, 3, 3, 3, 3, 3, 3, 3, 3, 3, 3, 3, 0, 0, 0, 0   ],   [ 0, 0, 3, 0, 0, 0, 0, 0, 0, 0, 0, 0, 3, 0, 0, 0, 0   ],   [ 0, 0, 3, 0, 0, 0, 0, 0, 0, 0, 0, 0, 3, 0, 0, 0, 0   ],   [ 0, 0, 3, 0, 0, 0, 0, 0, 0, 0, 0, 0, 3, 0, 0, 0, 0   ],   [ 0, 0, 3, 0, 0, 0, 0, 0, 0, 0, 0, 0, 3, 0, 0, 0, 0   ],   [ 0, 0, 3, 0, 0, 0, 0, 0, 0, 0, 0, 0, 3, 0, 0, 0, 0   ],   [ 0, 0, 3, 3, 3, 3, 3, 3, 3, 3, 3, 3, 3, 6, 0, 0, 0   ],   [ 0, 0, 0, 0, 0, 0, 6, 0, 0, 0, 0, 0, 0, 0, 0, 0, 0   ],   [ 0, 0, 0, 0, 0, 0, 0, 0, 0, 0, 0, 0, 0, 0, 0, 0, 0   ],   [ 0, 0, 0, 0, 0, 0, 0, 0, 0, 0, 0, 0, 0, 0, 0, 0, 0   ],   [ 0, 0, 0, 0, 0, 0, 0, 0, 0, 0, 0, 0, 0, 0, 0, 0, 0   ] ]]]&gt;&lt;/expected&gt;&lt;results&gt;&lt;![CDATA[[   [ 0, 0, 0, 0, 0, 0, 0, 0, 0, 0, 0, 0, 0, 0, 0, 0, 0   ],   [ 0, 0, 0, 0, 0, 0, 0, 0, 0, 0, 0, 0, 0, 0, 0, 0, 0   ],   [ 0, 0, 3, 3, 3, 3, 3, 3, 3, 3, 3, 3, 3, 0, 0, 0, 0   ],   [ 0, 0, 3, 0, 0, 0, 0, 0, 0, 0, 0, 0, 3, 0, 0, 0, 0   ],   [ 0, 6, 3, 0, 0, 0, 0, 0, 0, 0, 0, 0, 3, 0, 0, 0, 0   ],   [ 0, 0, 3, 3, 3, 3, 3, 3, 3, 3, 3, 3, 3, 0, 0, 0, 0   ],   [ 0, 0, 3, 0, 0, 0, 0, 0, 0, 0, 0, 0, 3, 0, 0, 0, 0   ],   [ 0, 0, 3, 0, 0, 0, 0, 0, 0, 0, 0, 0, 3, 0, 0, 0, 0   ],   [ 0, 0, 3, 0, 0, 0, 0, 0, 0, 0, 0, 0, 3, 0, 0, 0, 0   ],   [ 0, 0, 3, 0, 0, 0, 0, 0, 0, 0, 0, 0, 3, 0, 0, 0, 0   ],   [ 0, 0, 3, 0, 0, 0, 0, 0, 0, 0, 0, 0, 3, 0, 0, 0, 0   ],   [ 0, 0, 3, 3, 3, 3, 3, 3, 3, 3, 3, 3, 3, 6, 0, 0, 0   ],   [ 0, 0, 0, 0, 0, 0, 6, 0, 0, 0, 0, 0, 0, 0, 0, 0, 0   ],   [ 0, 0, 0, 0, 0, 0, 0, 0, 0, 0, 0, 0, 0, 0, 0, 0, 0   ],   [ 0, 0, 0, 0, 0, 0, 0, 0, 0, 0, 0, 0, 0, 0, 0, 0, 0   ],   [ 0, 0, 0, 0, 0, 0, 0, 0, 0, 0, 0, 0, 0, 0, 0, 0, 0   ] ]]]&gt;&lt;/results&gt;&lt;/xml&gt; </t>
  </si>
  <si>
    <t xml:space="preserve">&lt;xml&gt;&lt;summary&gt;&lt;![CDATA[Sucess]]&gt;&lt;/summary&gt;&lt;expected&gt;&lt;![CDATA[[   [ 5, 5, 4, 4, 4, 4, 5, 5, 5, 5, 4, 4, 4, 4, 5, 5, 5, 5, 4, 4   ],   [ 5, 5, 5, 2, 2, 5, 5, 5, 5, 5, 5, 2, 2, 5, 5, 5, 5, 5, 5, 2   ],   [ 2, 5, 5, 5, 5, 5, 5, 2, 2, 5, 5, 5, 5, 5, 5, 2, 2, 5, 5, 5   ],   [ 5, 5, 2, 4, 4, 2, 5, 5, 5, 5, 2, 4, 4, 2, 5, 5, 5, 5, 2, 4   ] ]]]&gt;&lt;/expected&gt;&lt;results&gt;&lt;![CDATA[[   [ 5, 5, 4, 4, 4, 4, 5, 5, 5, 5, 4, 4, 4, 4, 5, 5, 5, 5, 4, 4   ],   [ 5, 5, 5, 2, 2, 5, 5, 5, 5, 5, 5, 2, 2, 5, 5, 5, 5, 5, 5, 2   ],   [ 2, 5, 5, 5, 5, 5, 5, 2, 2, 5, 5, 5, 5, 5, 5, 2, 2, 5, 5, 5   ],   [ 5, 5, 2, 4, 4, 2, 5, 5, 5, 5, 2, 4, 4, 2, 5, 5, 5, 5, 2, 4   ] ]]]&gt;&lt;/results&gt;&lt;/xml&gt; </t>
  </si>
  <si>
    <t xml:space="preserve">&lt;xml&gt;&lt;summary&gt;&lt;![CDATA[Sucess]]&gt;&lt;/summary&gt;&lt;expected&gt;&lt;![CDATA[[   [ 1, 1, 0, 1, 0, 1, 0, 1, 1, 1, 0, 1, 1, 1, 1, 1, 1, 2   ],   [ 1, 1, 0, 0, 1, 0, 1, 0, 0, 0, 1, 0, 0, 0, 1, 0, 3, 1   ],   [ 0, 1, 1, 0, 0, 0, 0, 1, 0, 0, 1, 1, 0, 1, 0, 2, 0, 0   ],   [ 1, 1, 1, 0, 0, 0, 0, 1, 1, 0, 0, 0, 1, 0, 3, 0, 0, 1   ],   [ 0, 1, 0, 1, 0, 0, 1, 0, 1, 0, 0, 0, 0, 2, 0, 1, 0, 0   ],   [ 1, 1, 0, 1, 1, 0, 1, 1, 0, 0, 1, 1, 3, 0, 1, 0, 1, 1   ],   [ 1, 0, 0, 0, 0, 0, 0, 0, 0, 1, 0, 2, 1, 1, 0, 1, 0, 1   ],   [ 1, 1, 0, 0, 1, 1, 1, 1, 0, 0, 3, 0, 0, 1, 1, 1, 1, 1   ],   [ 0, 0, 1, 1, 1, 1, 1, 0, 0, 2, 1, 0, 1, 1, 1, 1, 0, 0   ],   [ 1, 1, 1, 0, 1, 0, 0, 0, 2, 1, 0, 1, 0, 0, 1, 1, 1, 0   ],   [ 0, 0, 0, 0, 0, 1, 1, 2, 0, 0, 0, 0, 0, 1, 0, 1, 0, 0   ],   [ 0, 0, 1, 1, 1, 0, 3, 1, 0, 0, 0, 1, 1, 0, 1, 1, 1, 1   ],   [ 1, 1, 1, 1, 0, 3, 1, 0, 1, 1, 1, 1, 1, 0, 1, 0, 0, 1   ],   [ 1, 1, 0, 0, 3, 0, 1, 0, 1, 1, 1, 1, 1, 1, 0, 0, 0, 0   ],   [ 1, 0, 0, 3, 0, 0, 0, 1, 1, 0, 0, 1, 1, 0, 1, 0, 1, 0   ],   [ 1, 1, 3, 1, 1, 1, 1, 0, 1, 0, 0, 1, 1, 1, 0, 1, 0, 0   ],   [ 1, 3, 0, 0, 0, 1, 0, 1, 0, 0, 1, 0, 0, 1, 0, 1, 1, 1   ],   [ 2, 0, 1, 1, 0, 0, 0, 0, 0, 1, 1, 1, 1, 0, 1, 0, 0, 0   ] ]]]&gt;&lt;/expected&gt;&lt;results&gt;&lt;![CDATA[[   [ 1, 1, 0, 1, 0, 1, 0, 1, 1, 1, 0, 1, 1, 1, 1, 1, 1, 2   ],   [ 1, 1, 0, 0, 1, 0, 1, 0, 0, 0, 1, 0, 0, 0, 1, 0, 3, 1   ],   [ 0, 1, 1, 0, 0, 0, 0, 1, 0, 0, 1, 1, 0, 1, 0, 2, 0, 0   ],   [ 1, 1, 1, 0, 0, 0, 0, 1, 1, 0, 0, 0, 1, 0, 3, 0, 0, 1   ],   [ 0, 1, 0, 1, 0, 0, 1, 0, 1, 0, 0, 0, 0, 2, 0, 1, 0, 0   ],   [ 1, 1, 0, 1, 1, 0, 1, 1, 0, 0, 1, 1, 3, 0, 1, 0, 1, 1   ],   [ 1, 0, 0, 0, 0, 0, 0, 0, 0, 1, 0, 2, 1, 1, 0, 1, 0, 1   ],   [ 1, 1, 0, 0, 1, 1, 1, 1, 0, 0, 3, 0, 0, 1, 1, 1, 1, 1   ],   [ 0, 0, 1, 1, 1, 1, 1, 0, 0, 2, 1, 0, 1, 1, 1, 1, 0, 0   ],   [ 1, 1, 1, 0, 1, 0, 0, 0, 2, 1, 0, 1, 0, 0, 1, 1, 1, 0   ],   [ 0, 0, 0, 0, 0, 1, 1, 2, 0, 0, 0, 0, 0, 1, 0, 1, 0, 0   ],   [ 0, 0, 1, 1, 1, 0, 3, 1, 0, 0, 0, 1, 1, 0, 1, 1, 1, 1   ],   [ 1, 1, 1, 1, 0, 3, 1, 0, 1, 1, 1, 1, 1, 0, 1, 0, 0, 1   ],   [ 1, 1, 0, 0, 3, 0, 1, 0, 1, 1, 1, 1, 1, 1, 0, 0, 0, 0   ],   [ 1, 0, 0, 3, 0, 0, 0, 1, 1, 0, 0, 1, 1, 0, 1, 0, 1, 0   ],   [ 1, 1, 3, 1, 1, 1, 1, 0, 1, 0, 0, 1, 1, 1, 0, 1, 0, 0   ],   [ 1, 3, 0, 0, 0, 1, 0, 1, 0, 0, 1, 0, 0, 1, 0, 1, 1, 1   ],   [ 2, 0, 1, 1, 0, 0, 0, 0, 0, 1, 1, 1, 1, 0, 1, 0, 0, 0   ] ]]]&gt;&lt;/results&gt;&lt;/xml&gt; </t>
  </si>
  <si>
    <t xml:space="preserve">&lt;xml&gt;&lt;summary&gt;&lt;![CDATA[Sucess]]&gt;&lt;/summary&gt;&lt;expected&gt;&lt;![CDATA[[   [ 2, 2, 2, 2, 2, 0, 0, 0, 0, 0, 0, 0, 0, 0, 0, 0, 0, 0, 0   ],   [ 2, 0, 2, 0, 2, 0, 0, 0, 1, 1, 1, 0, 0, 0, 0, 1, 0, 1, 0   ],   [ 2, 2, 2, 2, 2, 0, 0, 0, 1, 0, 1, 0, 0, 0, 0, 1, 0, 1, 0   ],   [ 0, 0, 0, 0, 0, 0, 0, 0, 1, 1, 1, 0, 0, 0, 0, 1, 1, 1, 0   ],   [ 0, 0, 0, 0, 0, 0, 0, 0, 0, 0, 0, 0, 0, 0, 0, 1, 0, 1, 0   ],   [ 0, 1, 1, 1, 1, 0, 0, 0, 0, 0, 0, 0, 0, 0, 0, 0, 0, 0, 0   ],   [ 0, 0, 0, 0, 1, 0, 0, 0, 0, 0, 0, 0, 0, 0, 0, 0, 0, 0, 0   ],   [ 0, 0, 0, 0, 1, 0, 0, 2, 2, 2, 0, 0, 1, 1, 1, 1, 0, 0, 0   ],   [ 0, 1, 1, 1, 1, 0, 0, 2, 0, 2, 0, 0, 0, 0, 0, 1, 0, 0, 0   ],   [ 0, 0, 0, 0, 0, 0, 0, 2, 2, 2, 0, 0, 1, 1, 1, 1, 0, 0, 0   ],   [ 0, 0, 0, 0, 0, 0, 0, 2, 0, 2, 0, 0, 0, 0, 0, 0, 0, 0, 0   ],   [ 0, 0, 0, 0, 0, 0, 0, 2, 2, 2, 0, 0, 0, 0, 0, 0, 0, 0, 0   ],   [ 0, 0, 0, 0, 0, 0, 0, 0, 0, 0, 0, 0, 0, 0, 0, 0, 0, 0, 0   ],   [ 0, 0, 0, 0, 0, 0, 0, 0, 1, 1, 1, 0, 2, 2, 2, 2, 2, 0, 0   ],   [ 0, 2, 2, 2, 2, 2, 0, 0, 1, 0, 1, 0, 2, 0, 0, 0, 2, 0, 0   ],   [ 0, 2, 0, 2, 0, 2, 0, 0, 1, 0, 1, 0, 2, 2, 2, 2, 2, 0, 0   ],   [ 0, 2, 0, 2, 0, 2, 0, 0, 1, 1, 1, 0, 2, 0, 0, 0, 2, 0, 0   ],   [ 0, 2, 2, 2, 2, 2, 0, 0, 0, 0, 0, 0, 2, 2, 2, 2, 2, 0, 0   ],   [ 0, 0, 0, 0, 0, 0, 0, 0, 0, 0, 0, 0, 0, 0, 0, 0, 0, 0, 0   ] ]]]&gt;&lt;/expected&gt;&lt;results&gt;&lt;![CDATA[[   [ 2, 2, 2, 2, 2, 0, 0, 0, 0, 0, 0, 0, 0, 0, 0, 0, 0, 0, 0   ],   [ 2, 0, 2, 0, 2, 0, 0, 0, 1, 1, 1, 0, 0, 0, 0, 1, 0, 1, 0   ],   [ 2, 2, 2, 2, 2, 0, 0, 0, 1, 0, 1, 0, 0, 0, 0, 1, 0, 1, 0   ],   [ 0, 0, 0, 0, 0, 0, 0, 0, 1, 1, 1, 0, 0, 0, 0, 1, 1, 1, 0   ],   [ 0, 0, 0, 0, 0, 0, 0, 0, 0, 0, 0, 0, 0, 0, 0, 1, 0, 1, 0   ],   [ 0, 1, 1, 1, 1, 0, 0, 0, 0, 0, 0, 0, 0, 0, 0, 0, 0, 0, 0   ],   [ 0, 0, 0, 0, 1, 0, 0, 0, 0, 0, 0, 0, 0, 0, 0, 0, 0, 0, 0   ],   [ 0, 0, 0, 0, 1, 0, 0, 2, 2, 2, 0, 0, 1, 1, 1, 1, 0, 0, 0   ],   [ 0, 1, 1, 1, 1, 0, 0, 2, 0, 2, 0, 0, 0, 0, 0, 1, 0, 0, 0   ],   [ 0, 0, 0, 0, 0, 0, 0, 2, 2, 2, 0, 0, 1, 1, 1, 1, 0, 0, 0   ],   [ 0, 0, 0, 0, 0, 0, 0, 2, 0, 2, 0, 0, 0, 0, 0, 0, 0, 0, 0   ],   [ 0, 0, 0, 0, 0, 0, 0, 2, 2, 2, 0, 0, 0, 0, 0, 0, 0, 0, 0   ],   [ 0, 0, 0, 0, 0, 0, 0, 0, 0, 0, 0, 0, 0, 0, 0, 0, 0, 0, 0   ],   [ 0, 0, 0, 0, 0, 0, 0, 0, 1, 1, 1, 0, 2, 2, 2, 2, 2, 0, 0   ],   [ 0, 2, 2, 2, 2, 2, 0, 0, 1, 0, 1, 0, 2, 0, 0, 0, 2, 0, 0   ],   [ 0, 2, 0, 2, 0, 2, 0, 0, 1, 0, 1, 0, 2, 2, 2, 2, 2, 0, 0   ],   [ 0, 2, 0, 2, 0, 2, 0, 0, 1, 1, 1, 0, 2, 0, 0, 0, 2, 0, 0   ],   [ 0, 2, 2, 2, 2, 2, 0, 0, 0, 0, 0, 0, 2, 2, 2, 2, 2, 0, 0   ],   [ 0, 0, 0, 0, 0, 0, 0, 0, 0, 0, 0, 0, 0, 0, 0, 0, 0, 0, 0   ] ]]]&gt;&lt;/results&gt;&lt;/xml&gt; </t>
  </si>
  <si>
    <t xml:space="preserve">&lt;xml&gt;&lt;summary&gt;&lt;![CDATA[Sucess]]&gt;&lt;/summary&gt;&lt;expected&gt;&lt;![CDATA[[   [ 1, 1   ],   [ 1, 0   ] ]]]&gt;&lt;/expected&gt;&lt;results&gt;&lt;![CDATA[[   [ 1, 1   ],   [ 1, 0   ] ]]]&gt;&lt;/results&gt;&lt;/xml&gt; </t>
  </si>
  <si>
    <t xml:space="preserve">&lt;xml&gt;&lt;summary&gt;&lt;![CDATA[Sucess]]&gt;&lt;/summary&gt;&lt;expected&gt;&lt;![CDATA[[   [ 0, 0, 0, 0, 0, 0, 0, 0   ],   [ 0, 0, 0, 0, 0, 0, 0, 0   ],   [ 0, 0, 0, 1, 1, 0, 0, 0   ],   [ 0, 1, 1, 1, 1, 1, 1, 0   ],   [ 0, 1, 1, 1, 1, 1, 1, 0   ],   [ 0, 0, 0, 1, 1, 0, 0, 0   ],   [ 0, 0, 0, 0, 0, 0, 0, 0   ],   [ 0, 0, 0, 0, 0, 0, 0, 0   ] ]]]&gt;&lt;/expected&gt;&lt;results&gt;&lt;![CDATA[[   [ 0, 0, 0, 0, 0, 0, 0, 0   ],   [ 0, 0, 0, 0, 0, 0, 0, 0   ],   [ 0, 0, 0, 1, 1, 0, 0, 0   ],   [ 0, 1, 1, 1, 1, 1, 1, 0   ],   [ 0, 1, 1, 1, 1, 1, 1, 0   ],   [ 0, 0, 0, 1, 1, 0, 0, 0   ],   [ 0, 0, 0, 0, 0, 0, 0, 0   ],   [ 0, 0, 0, 0, 0, 0, 0, 0   ] ]]]&gt;&lt;/results&gt;&lt;/xml&gt; </t>
  </si>
  <si>
    <t xml:space="preserve">&lt;xml&gt;&lt;summary&gt;&lt;![CDATA[Sucess]]&gt;&lt;/summary&gt;&lt;expected&gt;&lt;![CDATA[[   [ 2, 2, 2   ],   [ 2, 5, 2   ],   [ 2, 2, 2   ] ]]]&gt;&lt;/expected&gt;&lt;results&gt;&lt;![CDATA[[   [ 2, 2, 2   ],   [ 2, 5, 2   ],   [ 2, 2, 2   ] ]]]&gt;&lt;/results&gt;&lt;/xml&gt; </t>
  </si>
  <si>
    <t xml:space="preserve">&lt;xml&gt;&lt;summary&gt;&lt;![CDATA[Sucess]]&gt;&lt;/summary&gt;&lt;expected&gt;&lt;![CDATA[[   [ 0, 0, 0, 0, 0, 0, 0, 0, 0, 0, 0, 0, 0, 0, 0, 0, 0   ],   [ 0, 0, 0, 0, 0, 0, 0, 0, 0, 0, 0, 0, 0, 0, 0, 0, 0   ],   [ 0, 0, 0, 0, 0, 0, 0, 0, 0, 0, 0, 0, 0, 0, 0, 0, 0   ],   [ 0, 0, 0, 0, 0, 0, 2, 0, 0, 0, 0, 0, 0, 0, 0, 0, 0   ],   [ 0, 0, 0, 0, 0, 0, 3, 0, 0, 0, 0, 0, 0, 0, 0, 0, 0   ],   [ 0, 0, 0, 0, 0, 0, 3, 0, 0, 0, 0, 0, 0, 0, 0, 0, 0   ],   [ 0, 0, 0, 0, 2, 0, 3, 0, 0, 0, 0, 0, 0, 0, 0, 0, 0   ],   [ 0, 0, 0, 0, 3, 0, 3, 0, 0, 0, 0, 0, 0, 0, 0, 0, 0   ],   [ 0, 2, 3, 3, 3, 3, 3, 3, 3, 3, 3, 3, 2, 0, 0, 0, 0   ],   [ 0, 0, 0, 0, 0, 0, 0, 0, 3, 0, 3, 0, 0, 0, 0, 0, 0   ],   [ 0, 0, 0, 0, 0, 0, 0, 0, 3, 0, 2, 0, 0, 0, 0, 0, 0   ],   [ 0, 0, 0, 0, 0, 0, 0, 0, 3, 0, 0, 0, 0, 0, 0, 0, 0   ],   [ 0, 0, 0, 0, 0, 0, 0, 0, 2, 0, 0, 0, 0, 0, 0, 0, 0   ],   [ 0, 0, 0, 0, 0, 0, 0, 0, 0, 0, 0, 0, 0, 0, 0, 0, 0   ] ]]]&gt;&lt;/expected&gt;&lt;results&gt;&lt;![CDATA[[   [ 0, 0, 0, 0, 0, 0, 0, 0, 0, 0, 0, 0, 0, 0, 0, 0, 0   ],   [ 0, 0, 0, 0, 0, 0, 0, 0, 0, 0, 0, 0, 0, 0, 0, 0, 0   ],   [ 0, 0, 0, 0, 0, 0, 0, 0, 0, 0, 0, 0, 0, 0, 0, 0, 0   ],   [ 0, 0, 0, 0, 0, 0, 2, 0, 0, 0, 0, 0, 0, 0, 0, 0, 0   ],   [ 0, 0, 0, 0, 0, 0, 3, 0, 0, 0, 0, 0, 0, 0, 0, 0, 0   ],   [ 0, 0, 0, 0, 0, 0, 3, 0, 0, 0, 0, 0, 0, 0, 0, 0, 0   ],   [ 0, 0, 0, 0, 2, 0, 3, 0, 0, 0, 0, 0, 0, 0, 0, 0, 0   ],   [ 0, 0, 0, 0, 3, 0, 3, 0, 0, 0, 0, 0, 0, 0, 0, 0, 0   ],   [ 0, 2, 3, 3, 3, 3, 3, 3, 3, 3, 3, 3, 2, 0, 0, 0, 0   ],   [ 0, 0, 0, 0, 0, 0, 0, 0, 3, 0, 3, 0, 0, 0, 0, 0, 0   ],   [ 0, 0, 0, 0, 0, 0, 0, 0, 3, 0, 2, 0, 0, 0, 0, 0, 0   ],   [ 0, 0, 0, 0, 0, 0, 0, 0, 3, 0, 0, 0, 0, 0, 0, 0, 0   ],   [ 0, 0, 0, 0, 0, 0, 0, 0, 2, 0, 0, 0, 0, 0, 0, 0, 0   ],   [ 0, 0, 0, 0, 0, 0, 0, 0, 0, 0, 0, 0, 0, 0, 0, 0, 0   ] ]]]&gt;&lt;/results&gt;&lt;/xml&gt; </t>
  </si>
  <si>
    <t xml:space="preserve">&lt;xml&gt;&lt;summary&gt;&lt;![CDATA[Sucess]]&gt;&lt;/summary&gt;&lt;expected&gt;&lt;![CDATA[[   [ 0, 0, 0, 0, 0, 0, 0, 0, 2, 0, 0, 0, 0, 0, 0, 0, 0   ],   [ 0, 0, 0, 0, 0, 0, 0, 2, 0, 2, 0, 0, 0, 0, 0, 0, 0   ],   [ 0, 0, 0, 0, 0, 0, 2, 0, 0, 0, 2, 0, 0, 0, 0, 0, 0   ],   [ 0, 0, 0, 0, 0, 2, 0, 1, 0, 0, 0, 2, 0, 0, 0, 0, 0   ],   [ 0, 0, 0, 0, 2, 0, 0, 0, 1, 0, 0, 0, 2, 0, 0, 0, 0   ],   [ 0, 0, 0, 2, 0, 1, 0, 0, 0, 1, 0, 0, 0, 2, 0, 0, 0   ],   [ 0, 0, 2, 0, 0, 0, 1, 0, 0, 0, 1, 0, 0, 0, 2, 0, 0   ],   [ 0, 2, 0, 1, 0, 0, 0, 1, 0, 0, 0, 1, 0, 0, 0, 2, 0   ],   [ 2, 0, 0, 0, 1, 0, 0, 0, 1, 0, 0, 0, 1, 0, 0, 0, 2   ],   [ 0, 1, 0, 0, 0, 1, 0, 0, 0, 1, 0, 0, 0, 1, 0, 0, 0   ],   [ 0, 0, 1, 0, 0, 0, 1, 0, 0, 0, 1, 0, 0, 0, 1, 0, 0   ],   [ 0, 0, 0, 1, 0, 0, 0, 1, 0, 0, 0, 1, 0, 0, 0, 1, 0   ],   [ 1, 0, 0, 0, 1, 0, 0, 0, 1, 0, 0, 0, 1, 0, 0, 0, 1   ],   [ 0, 1, 0, 0, 0, 1, 0, 0, 0, 1, 0, 0, 0, 1, 0, 0, 0   ],   [ 0, 0, 1, 0, 0, 0, 1, 0, 0, 0, 1, 0, 0, 0, 1, 0, 0   ],   [ 0, 0, 0, 1, 0, 0, 0, 1, 0, 0, 0, 1, 0, 0, 0, 1, 0   ],   [ 1, 0, 0, 0, 1, 0, 0, 0, 1, 0, 0, 0, 1, 0, 0, 0, 1   ] ]]]&gt;&lt;/expected&gt;&lt;results&gt;&lt;![CDATA[[   [ 0, 0, 0, 0, 0, 0, 0, 0, 2, 0, 0, 0, 0, 0, 0, 0, 0   ],   [ 0, 0, 0, 0, 0, 0, 0, 2, 0, 2, 0, 0, 0, 0, 0, 0, 0   ],   [ 0, 0, 0, 0, 0, 0, 2, 0, 0, 0, 2, 0, 0, 0, 0, 0, 0   ],   [ 0, 0, 0, 0, 0, 2, 0, 1, 0, 0, 0, 2, 0, 0, 0, 0, 0   ],   [ 0, 0, 0, 0, 2, 0, 0, 0, 1, 0, 0, 0, 2, 0, 0, 0, 0   ],   [ 0, 0, 0, 2, 0, 1, 0, 0, 0, 1, 0, 0, 0, 2, 0, 0, 0   ],   [ 0, 0, 2, 0, 0, 0, 1, 0, 0, 0, 1, 0, 0, 0, 2, 0, 0   ],   [ 0, 2, 0, 1, 0, 0, 0, 1, 0, 0, 0, 1, 0, 0, 0, 2, 0   ],   [ 2, 0, 0, 0, 1, 0, 0, 0, 1, 0, 0, 0, 1, 0, 0, 0, 2   ],   [ 0, 1, 0, 0, 0, 1, 0, 0, 0, 1, 0, 0, 0, 1, 0, 0, 0   ],   [ 0, 0, 1, 0, 0, 0, 1, 0, 0, 0, 1, 0, 0, 0, 1, 0, 0   ],   [ 0, 0, 0, 1, 0, 0, 0, 1, 0, 0, 0, 1, 0, 0, 0, 1, 0   ],   [ 1, 0, 0, 0, 1, 0, 0, 0, 1, 0, 0, 0, 1, 0, 0, 0, 1   ],   [ 0, 1, 0, 0, 0, 1, 0, 0, 0, 1, 0, 0, 0, 1, 0, 0, 0   ],   [ 0, 0, 1, 0, 0, 0, 1, 0, 0, 0, 1, 0, 0, 0, 1, 0, 0   ],   [ 0, 0, 0, 1, 0, 0, 0, 1, 0, 0, 0, 1, 0, 0, 0, 1, 0   ],   [ 1, 0, 0, 0, 1, 0, 0, 0, 1, 0, 0, 0, 1, 0, 0, 0, 1   ] ]]]&gt;&lt;/results&gt;&lt;/xml&gt; </t>
  </si>
  <si>
    <t xml:space="preserve">&lt;xml&gt;&lt;summary&gt;&lt;![CDATA[Sucess]]&gt;&lt;/summary&gt;&lt;expected&gt;&lt;![CDATA[[   [ 0, 0, 8, 0, 8   ],   [ 0, 0, 0, 0, 0   ],   [ 8, 0, 0, 0, 0   ],   [ 0, 0, 8, 8, 0   ],   [ 0, 0, 0, 0, 8   ] ]]]&gt;&lt;/expected&gt;&lt;results&gt;&lt;![CDATA[[   [ 0, 0, 8, 0, 8   ],   [ 0, 0, 0, 0, 0   ],   [ 8, 0, 0, 0, 0   ],   [ 0, 0, 8, 8, 0   ],   [ 0, 0, 0, 0, 8   ] ]]]&gt;&lt;/results&gt;&lt;/xml&gt; </t>
  </si>
  <si>
    <t xml:space="preserve">&lt;xml&gt;&lt;summary&gt;&lt;![CDATA[Sucess]]&gt;&lt;/summary&gt;&lt;expected&gt;&lt;![CDATA[[   [ 0, 0, 6, 6, 6, 6, 0, 6, 6, 0   ],   [ 2, 6, 0, 6, 9, 9, 6, 0, 2, 6   ],   [ 2, 6, 6, 9, 9, 9, 9, 0, 6, 6   ],   [ 2, 0, 0, 9, 9, 9, 9, 6, 0, 2   ],   [ 9, 9, 9, 9, 9, 9, 9, 9, 9, 9   ],   [ 9, 9, 9, 9, 9, 9, 9, 9, 9, 9   ],   [ 0, 0, 9, 9, 9, 9, 9, 9, 0, 0   ],   [ 2, 9, 9, 9, 9, 9, 9, 9, 9, 6   ],   [ 0, 0, 2, 9, 0, 6, 9, 0, 2, 6   ],   [ 6, 0, 0, 2, 0, 6, 0, 6, 6, 2   ] ]]]&gt;&lt;/expected&gt;&lt;results&gt;&lt;![CDATA[[   [ 0, 0, 6, 6, 6, 6, 0, 6, 6, 0   ],   [ 2, 6, 0, 6, 9, 9, 6, 0, 2, 6   ],   [ 2, 6, 6, 9, 9, 9, 9, 0, 6, 6   ],   [ 2, 0, 0, 9, 9, 9, 9, 6, 0, 2   ],   [ 9, 9, 9, 9, 9, 9, 9, 9, 9, 9   ],   [ 9, 9, 9, 9, 9, 9, 9, 9, 9, 9   ],   [ 0, 0, 9, 9, 9, 9, 9, 9, 0, 0   ],   [ 2, 9, 9, 9, 9, 9, 9, 9, 9, 6   ],   [ 0, 0, 2, 9, 0, 6, 9, 0, 2, 6   ],   [ 6, 0, 0, 2, 0, 6, 0, 6, 6, 2   ] ]]]&gt;&lt;/results&gt;&lt;/xml&gt; </t>
  </si>
  <si>
    <t xml:space="preserve">&lt;xml&gt;&lt;summary&gt;&lt;![CDATA[Sucess]]&gt;&lt;/summary&gt;&lt;expected&gt;&lt;![CDATA[[   [ 8, 8, 6, 6, 8, 8, 8, 8, 6   ],   [ 6, 3, 6, 6, 3, 6, 6, 3, 6   ],   [ 6, 8, 8, 8, 8, 6, 6, 8, 8   ],   [ 6, 8, 8, 8, 8, 6, 6, 8, 8   ],   [ 6, 3, 6, 6, 3, 6, 6, 3, 6   ],   [ 8, 8, 6, 6, 8, 8, 8, 8, 6   ],   [ 8, 8, 6, 6, 8, 8, 8, 8, 6   ],   [ 6, 3, 6, 6, 3, 6, 6, 3, 6   ],   [ 6, 8, 8, 8, 8, 6, 6, 8, 8   ] ]]]&gt;&lt;/expected&gt;&lt;results&gt;&lt;![CDATA[[   [ 8, 8, 6, 6, 8, 8, 8, 8, 6   ],   [ 6, 3, 6, 6, 3, 6, 6, 3, 6   ],   [ 6, 8, 8, 8, 8, 6, 6, 8, 8   ],   [ 6, 8, 8, 8, 8, 6, 6, 8, 8   ],   [ 6, 3, 6, 6, 3, 6, 6, 3, 6   ],   [ 8, 8, 6, 6, 8, 8, 8, 8, 6   ],   [ 8, 8, 6, 6, 8, 8, 8, 8, 6   ],   [ 6, 3, 6, 6, 3, 6, 6, 3, 6   ],   [ 6, 8, 8, 8, 8, 6, 6, 8, 8   ] ]]]&gt;&lt;/results&gt;&lt;/xml&gt; </t>
  </si>
  <si>
    <t xml:space="preserve">&lt;xml&gt;&lt;summary&gt;&lt;![CDATA[Sucess]]&gt;&lt;/summary&gt;&lt;expected&gt;&lt;![CDATA[[   [ 0, 0, 0, 0, 0, 0, 4, 0, 0, 4, 0, 0, 0, 4, 4, 4, 4, 0, 0, 0, 0, 0, 0, 0   ],   [ 0, 0, 0, 0, 0, 0, 4, 4, 4, 4, 0, 0, 0, 4, 0, 0, 4, 0, 0, 0, 0, 0, 0, 0   ],   [ 0, 0, 0, 0, 0, 0, 4, 4, 4, 4, 0, 0, 0, 4, 0, 0, 4, 0, 0, 0, 0, 0, 0, 0   ],   [ 0, 0, 0, 0, 0, 0, 4, 0, 0, 4, 0, 0, 0, 4, 4, 4, 4, 0, 0, 0, 0, 0, 0, 0   ],   [ 0, 0, 0, 0, 0, 0, 4, 0, 0, 4, 0, 0, 0, 4, 4, 4, 4, 0, 0, 0, 0, 0, 0, 0   ],   [ 0, 0, 0, 0, 0, 0, 4, 4, 4, 4, 0, 0, 0, 4, 0, 0, 4, 0, 0, 0, 0, 0, 0, 0   ],   [ 4, 4, 4, 4, 4, 4, 4, 4, 4, 4, 0, 0, 0, 4, 0, 0, 4, 0, 0, 0, 0, 0, 0, 0   ],   [ 0, 4, 4, 0, 0, 4, 4, 0, 0, 4, 0, 0, 0, 4, 4, 4, 4, 0, 0, 0, 0, 0, 0, 0   ],   [ 0, 4, 4, 0, 0, 4, 4, 0, 0, 4, 0, 0, 0, 4, 4, 4, 4, 0, 0, 0, 0, 0, 0, 0   ],   [ 4, 4, 4, 4, 4, 4, 4, 4, 4, 4, 0, 0, 0, 4, 0, 0, 4, 0, 0, 0, 0, 0, 0, 0   ],   [ 0, 0, 0, 0, 0, 0, 4, 4, 4, 4, 0, 0, 0, 4, 0, 0, 4, 0, 0, 0, 0, 0, 0, 0   ],   [ 0, 0, 0, 0, 0, 0, 4, 0, 0, 4, 0, 0, 0, 4, 4, 4, 4, 0, 0, 0, 0, 0, 0, 0   ],   [ 0, 0, 0, 0, 0, 0, 4, 0, 0, 4, 0, 0, 0, 4, 4, 4, 4, 0, 0, 0, 0, 0, 0, 0   ],   [ 0, 0, 0, 0, 0, 0, 4, 4, 4, 4, 0, 0, 0, 4, 0, 0, 4, 0, 0, 0, 0, 0, 0, 0   ],   [ 0, 0, 0, 0, 0, 0, 4, 4, 4, 4, 0, 0, 0, 4, 0, 0, 4, 0, 0, 0, 0, 0, 0, 0   ],   [ 0, 0, 0, 0, 0, 0, 4, 0, 0, 4, 0, 0, 0, 4, 4, 4, 4, 0, 0, 0, 0, 0, 0, 0   ],   [ 0, 0, 0, 0, 0, 0, 4, 0, 0, 4, 0, 0, 0, 4, 4, 4, 4, 0, 0, 0, 0, 0, 0, 0   ],   [ 0, 0, 0, 0, 0, 0, 4, 4, 4, 4, 0, 0, 0, 4, 0, 0, 4, 0, 0, 0, 0, 0, 0, 0   ],   [ 0, 0, 0, 0, 0, 0, 4, 4, 4, 4, 0, 0, 0, 4, 0, 0, 4, 0, 0, 0, 0, 0, 0, 0   ],   [ 0, 0, 0, 0, 0, 0, 4, 0, 0, 4, 0, 0, 0, 4, 4, 4, 4, 0, 0, 0, 0, 0, 0, 0   ],   [ 0, 0, 0, 0, 0, 0, 4, 0, 0, 4, 0, 0, 0, 4, 4, 4, 4, 0, 0, 0, 0, 0, 0, 0   ],   [ 0, 0, 0, 0, 0, 0, 4, 4, 4, 4, 0, 0, 0, 4, 0, 0, 4, 0, 0, 0, 0, 0, 0, 0   ],   [ 0, 0, 0, 0, 0, 0, 4, 4, 4, 4, 0, 0, 0, 4, 0, 0, 4, 0, 0, 0, 0, 0, 0, 0   ],   [ 0, 0, 0, 0, 0, 0, 4, 0, 0, 4, 0, 0, 0, 4, 4, 4, 4, 0, 0, 0, 0, 0, 0, 0   ] ]]]&gt;&lt;/expected&gt;&lt;results&gt;&lt;![CDATA[[   [ 0, 0, 0, 0, 0, 0, 4, 0, 0, 4, 0, 0, 0, 4, 4, 4, 4, 0, 0, 0, 0, 0, 0, 0   ],   [ 0, 0, 0, 0, 0, 0, 4, 4, 4, 4, 0, 0, 0, 4, 0, 0, 4, 0, 0, 0, 0, 0, 0, 0   ],   [ 0, 0, 0, 0, 0, 0, 4, 4, 4, 4, 0, 0, 0, 4, 0, 0, 4, 0, 0, 0, 0, 0, 0, 0   ],   [ 0, 0, 0, 0, 0, 0, 4, 0, 0, 4, 0, 0, 0, 4, 4, 4, 4, 0, 0, 0, 0, 0, 0, 0   ],   [ 0, 0, 0, 0, 0, 0, 4, 0, 0, 4, 0, 0, 0, 4, 4, 4, 4, 0, 0, 0, 0, 0, 0, 0   ],   [ 0, 0, 0, 0, 0, 0, 4, 4, 4, 4, 0, 0, 0, 4, 0, 0, 4, 0, 0, 0, 0, 0, 0, 0   ],   [ 4, 4, 4, 4, 4, 4, 4, 4, 4, 4, 0, 0, 0, 4, 0, 0, 4, 0, 0, 0, 0, 0, 0, 0   ],   [ 0, 4, 4, 0, 0, 4, 4, 0, 0, 4, 0, 0, 0, 4, 4, 4, 4, 0, 0, 0, 0, 0, 0, 0   ],   [ 0, 4, 4, 0, 0, 4, 4, 0, 0, 4, 0, 0, 0, 4, 4, 4, 4, 0, 0, 0, 0, 0, 0, 0   ],   [ 4, 4, 4, 4, 4, 4, 4, 4, 4, 4, 0, 0, 0, 4, 0, 0, 4, 0, 0, 0, 0, 0, 0, 0   ],   [ 0, 0, 0, 0, 0, 0, 4, 4, 4, 4, 0, 0, 0, 4, 0, 0, 4, 0, 0, 0, 0, 0, 0, 0   ],   [ 0, 0, 0, 0, 0, 0, 4, 0, 0, 4, 0, 0, 0, 4, 4, 4, 4, 0, 0, 0, 0, 0, 0, 0   ],   [ 0, 0, 0, 0, 0, 0, 4, 0, 0, 4, 0, 0, 0, 4, 4, 4, 4, 0, 0, 0, 0, 0, 0, 0   ],   [ 0, 0, 0, 0, 0, 0, 4, 4, 4, 4, 0, 0, 0, 4, 0, 0, 4, 0, 0, 0, 0, 0, 0, 0   ],   [ 0, 0, 0, 0, 0, 0, 4, 4, 4, 4, 0, 0, 0, 4, 0, 0, 4, 0, 0, 0, 0, 0, 0, 0   ],   [ 0, 0, 0, 0, 0, 0, 4, 0, 0, 4, 0, 0, 0, 4, 4, 4, 4, 0, 0, 0, 0, 0, 0, 0   ],   [ 0, 0, 0, 0, 0, 0, 4, 0, 0, 4, 0, 0, 0, 4, 4, 4, 4, 0, 0, 0, 0, 0, 0, 0   ],   [ 0, 0, 0, 0, 0, 0, 4, 4, 4, 4, 0, 0, 0, 4, 0, 0, 4, 0, 0, 0, 0, 0, 0, 0   ],   [ 0, 0, 0, 0, 0, 0, 4, 4, 4, 4, 0, 0, 0, 4, 0, 0, 4, 0, 0, 0, 0, 0, 0, 0   ],   [ 0, 0, 0, 0, 0, 0, 4, 0, 0, 4, 0, 0, 0, 4, 4, 4, 4, 0, 0, 0, 0, 0, 0, 0   ],   [ 0, 0, 0, 0, 0, 0, 4, 0, 0, 4, 0, 0, 0, 4, 4, 4, 4, 0, 0, 0, 0, 0, 0, 0   ],   [ 0, 0, 0, 0, 0, 0, 4, 4, 4, 4, 0, 0, 0, 4, 0, 0, 4, 0, 0, 0, 0, 0, 0, 0   ],   [ 0, 0, 0, 0, 0, 0, 4, 4, 4, 4, 0, 0, 0, 4, 0, 0, 4, 0, 0, 0, 0, 0, 0, 0   ],   [ 0, 0, 0, 0, 0, 0, 4, 0, 0, 4, 0, 0, 0, 4, 4, 4, 4, 0, 0, 0, 0, 0, 0, 0   ] ]]]&gt;&lt;/results&gt;&lt;/xml&gt; </t>
  </si>
  <si>
    <t xml:space="preserve">&lt;xml&gt;&lt;summary&gt;&lt;![CDATA[Sucess]]&gt;&lt;/summary&gt;&lt;expected&gt;&lt;![CDATA[[   [ 2, 2, 0, 2, 2, 0, 2, 2, 0, 8, 8   ],   [ 2, 0, 0, 2, 0, 0, 2, 0, 0, 8, 8   ],   [ 0, 0, 0, 0, 0, 0, 0, 0, 0, 0, 0   ],   [ 0, 0, 0, 3, 3, 0, 3, 3, 0, 0, 0   ],   [ 0, 0, 0, 0, 3, 0, 0, 3, 0, 0, 0   ],   [ 0, 0, 0, 0, 0, 0, 0, 0, 0, 0, 0   ],   [ 0, 4, 0, 3, 3, 0, 0, 0, 0, 0, 0   ],   [ 4, 4, 0, 0, 3, 0, 0, 0, 0, 0, 0   ],   [ 0, 0, 0, 0, 0, 0, 0, 0, 0, 0, 0   ],   [ 0, 4, 0, 0, 0, 0, 0, 0, 0, 8, 8   ],   [ 4, 4, 0, 0, 0, 0, 0, 0, 0, 8, 8   ] ]]]&gt;&lt;/expected&gt;&lt;results&gt;&lt;![CDATA[[   [ 2, 2, 0, 2, 2, 0, 2, 2, 0, 8, 8   ],   [ 2, 0, 0, 2, 0, 0, 2, 0, 0, 8, 8   ],   [ 0, 0, 0, 0, 0, 0, 0, 0, 0, 0, 0   ],   [ 0, 0, 0, 3, 3, 0, 3, 3, 0, 0, 0   ],   [ 0, 0, 0, 0, 3, 0, 0, 3, 0, 0, 0   ],   [ 0, 0, 0, 0, 0, 0, 0, 0, 0, 0, 0   ],   [ 0, 4, 0, 3, 3, 0, 0, 0, 0, 0, 0   ],   [ 4, 4, 0, 0, 3, 0, 0, 0, 0, 0, 0   ],   [ 0, 0, 0, 0, 0, 0, 0, 0, 0, 0, 0   ],   [ 0, 4, 0, 0, 0, 0, 0, 0, 0, 8, 8   ],   [ 4, 4, 0, 0, 0, 0, 0, 0, 0, 8, 8   ] ]]]&gt;&lt;/results&gt;&lt;/xml&gt; </t>
  </si>
  <si>
    <t xml:space="preserve">&lt;xml&gt;&lt;summary&gt;&lt;![CDATA[Sucess]]&gt;&lt;/summary&gt;&lt;expected&gt;&lt;![CDATA[[   [ 6, 6, 6, 6, 6, 6, 6, 6, 6, 6   ],   [ 6, 3, 3, 3, 3, 3, 3, 3, 3, 6   ],   [ 6, 3, 8, 8, 8, 8, 8, 8, 3, 6   ],   [ 6, 3, 8, 4, 4, 4, 4, 8, 3, 6   ],   [ 6, 3, 8, 4, 2, 2, 4, 8, 3, 6   ],   [ 6, 3, 8, 4, 2, 2, 4, 8, 3, 6   ],   [ 6, 3, 8, 4, 4, 4, 4, 8, 3, 6   ],   [ 6, 3, 8, 8, 8, 8, 8, 8, 3, 6   ],   [ 6, 3, 3, 3, 3, 3, 3, 3, 3, 6   ],   [ 6, 6, 6, 6, 6, 6, 6, 6, 6, 6   ] ]]]&gt;&lt;/expected&gt;&lt;results&gt;&lt;![CDATA[[   [ 6, 6, 6, 6, 6, 6, 6, 6, 6, 6   ],   [ 6, 3, 3, 3, 3, 3, 3, 3, 3, 6   ],   [ 6, 3, 8, 8, 8, 8, 8, 8, 3, 6   ],   [ 6, 3, 8, 4, 4, 4, 4, 8, 3, 6   ],   [ 6, 3, 8, 4, 2, 2, 4, 8, 3, 6   ],   [ 6, 3, 8, 4, 2, 2, 4, 8, 3, 6   ],   [ 6, 3, 8, 4, 4, 4, 4, 8, 3, 6   ],   [ 6, 3, 8, 8, 8, 8, 8, 8, 3, 6   ],   [ 6, 3, 3, 3, 3, 3, 3, 3, 3, 6   ],   [ 6, 6, 6, 6, 6, 6, 6, 6, 6, 6   ] ]]]&gt;&lt;/results&gt;&lt;/xml&gt; </t>
  </si>
  <si>
    <t xml:space="preserve">&lt;xml&gt;&lt;summary&gt;&lt;![CDATA[Sucess]]&gt;&lt;/summary&gt;&lt;expected&gt;&lt;![CDATA[[   [ 5, 4, 3, 2, 4, 3, 2, 1, 5, 4, 3, 2, 4, 3, 2, 1, 5, 4, 3, 2, 4, 3, 2, 1, 5, 4, 3   ],   [ 4, 5, 6, 7, 7, 8, 9, 1, 4, 5, 6, 7, 7, 8, 9, 1, 4, 5, 6, 7, 7, 8, 9, 1, 4, 5, 6   ],   [ 3, 6, 9, 3, 1, 4, 7, 1, 3, 6, 9, 3, 1, 4, 7, 1, 3, 6, 9, 3, 1, 4, 7, 1, 3, 6, 9   ],   [ 2, 7, 3, 8, 4, 9, 5, 1, 2, 7, 3, 8, 4, 9, 5, 1, 2, 7, 3, 8, 4, 9, 5, 1, 2, 7, 3   ],   [ 4, 7, 1, 4, 1, 4, 7, 1, 4, 7, 1, 4, 1, 4, 7, 1, 4, 7, 1, 4, 1, 4, 7, 1, 4, 7, 1   ],   [ 3, 8, 4, 9, 4, 9, 5, 1, 3, 8, 4, 9, 4, 9, 5, 1, 3, 8, 4, 9, 4, 9, 5, 1, 3, 8, 4   ],   [ 2, 9, 7, 5, 7, 5, 3, 1, 2, 9, 7, 5, 7, 5, 3, 1, 2, 9, 7, 5, 7, 5, 3, 1, 2, 9, 7   ],   [ 1, 1, 1, 1, 1, 1, 1, 1, 1, 1, 1, 1, 1, 1, 1, 1, 1, 1, 1, 1, 1, 1, 1, 1, 1, 1, 1   ],   [ 5, 4, 3, 2, 4, 3, 2, 1, 5, 4, 3, 2, 4, 3, 2, 1, 5, 4, 3, 2, 4, 3, 2, 1, 5, 4, 3   ],   [ 4, 5, 6, 7, 7, 8, 9, 1, 4, 5, 6, 7, 7, 8, 9, 1, 4, 5, 6, 7, 7, 8, 9, 1, 4, 5, 6   ],   [ 3, 6, 9, 3, 1, 4, 7, 1, 3, 6, 9, 3, 1, 4, 7, 1, 3, 6, 9, 3, 1, 4, 7, 1, 3, 6, 9   ],   [ 2, 7, 3, 8, 4, 9, 5, 1, 2, 7, 3, 8, 4, 9, 5, 1, 2, 7, 3, 8, 4, 9, 5, 1, 2, 7, 3   ],   [ 4, 7, 1, 4, 1, 4, 7, 1, 4, 7, 1, 4, 1, 4, 7, 1, 4, 7, 1, 4, 1, 4, 7, 1, 4, 7, 1   ],   [ 3, 8, 4, 9, 4, 9, 5, 1, 3, 8, 4, 9, 4, 9, 5, 1, 3, 8, 4, 9, 4, 9, 5, 1, 3, 8, 4   ],   [ 2, 9, 7, 5, 7, 5, 3, 1, 2, 9, 7, 5, 7, 5, 3, 1, 2, 9, 7, 5, 7, 5, 3, 1, 2, 9, 7   ],   [ 1, 1, 1, 1, 1, 1, 1, 1, 1, 1, 1, 1, 1, 1, 1, 1, 1, 1, 1, 1, 1, 1, 1, 1, 1, 1, 1   ],   [ 5, 4, 3, 2, 4, 3, 2, 1, 5, 4, 3, 2, 4, 3, 2, 1, 5, 4, 3, 2, 4, 3, 2, 1, 5, 4, 3   ],   [ 4, 5, 6, 7, 7, 8, 9, 1, 4, 5, 6, 7, 7, 8, 9, 1, 4, 5, 6, 7, 7, 8, 9, 1, 4, 5, 6   ],   [ 3, 6, 9, 3, 1, 4, 7, 1, 3, 6, 9, 3, 1, 4, 7, 1, 3, 6, 9, 3, 1, 4, 7, 1, 3, 6, 9   ],   [ 2, 7, 3, 8, 4, 9, 5, 1, 2, 7, 3, 8, 4, 9, 5, 1, 2, 7, 3, 8, 4, 9, 5, 1, 2, 7, 3   ],   [ 4, 7, 1, 4, 1, 4, 7, 1, 4, 7, 1, 4, 1, 4, 7, 1, 4, 7, 1, 4, 1, 4, 7, 1, 4, 7, 1   ],   [ 3, 8, 4, 9, 4, 9, 5, 1, 3, 8, 4, 9, 4, 9, 5, 1, 3, 8, 4, 9, 4, 9, 5, 1, 3, 8, 4   ],   [ 2, 9, 7, 5, 7, 5, 3, 1, 2, 9, 7, 5, 7, 5, 3, 1, 2, 9, 7, 5, 7, 5, 3, 1, 2, 9, 7   ],   [ 1, 1, 1, 1, 1, 1, 1, 1, 1, 1, 1, 1, 1, 1, 1, 1, 1, 1, 1, 1, 1, 1, 1, 1, 1, 1, 1   ],   [ 5, 4, 3, 2, 4, 3, 2, 1, 5, 4, 3, 2, 4, 3, 2, 1, 5, 4, 3, 2, 4, 3, 2, 1, 5, 4, 3   ],   [ 4, 5, 6, 7, 7, 8, 9, 1, 4, 5, 6, 7, 7, 8, 9, 1, 4, 5, 6, 7, 7, 8, 9, 1, 4, 5, 6   ],   [ 3, 6, 9, 3, 1, 4, 7, 1, 3, 6, 9, 3, 1, 4, 7, 1, 3, 6, 9, 3, 1, 4, 7, 1, 3, 6, 9   ] ]]]&gt;&lt;/expected&gt;&lt;results&gt;&lt;![CDATA[[   [ 5, 4, 3, 2, 4, 3, 2, 1, 5, 4, 3, 2, 4, 3, 2, 1, 5, 4, 3, 2, 4, 3, 2, 1, 5, 4, 3   ],   [ 4, 5, 6, 7, 7, 8, 9, 1, 4, 5, 6, 7, 7, 8, 9, 1, 4, 5, 6, 7, 7, 8, 9, 1, 4, 5, 6   ],   [ 3, 6, 9, 3, 1, 4, 7, 1, 3, 6, 9, 3, 1, 4, 7, 1, 3, 6, 9, 3, 1, 4, 7, 1, 3, 6, 9   ],   [ 2, 7, 3, 8, 4, 9, 5, 1, 2, 7, 3, 8, 4, 9, 5, 1, 2, 7, 3, 8, 4, 9, 5, 1, 2, 7, 3   ],   [ 4, 7, 1, 4, 1, 4, 7, 1, 4, 7, 1, 4, 1, 4, 7, 1, 4, 7, 1, 4, 1, 4, 7, 1, 4, 7, 1   ],   [ 3, 8, 4, 9, 4, 9, 5, 1, 3, 8, 4, 9, 4, 9, 5, 1, 3, 8, 4, 9, 4, 9, 5, 1, 3, 8, 4   ],   [ 2, 9, 7, 5, 7, 5, 3, 1, 2, 9, 7, 5, 7, 5, 3, 1, 2, 9, 7, 5, 7, 5, 3, 1, 2, 9, 7   ],   [ 1, 1, 1, 1, 1, 1, 1, 1, 1, 1, 1, 1, 1, 1, 1, 1, 1, 1, 1, 1, 1, 1, 1, 1, 1, 1, 1   ],   [ 5, 4, 3, 2, 4, 3, 2, 1, 5, 4, 3, 2, 4, 3, 2, 1, 5, 4, 3, 2, 4, 3, 2, 1, 5, 4, 3   ],   [ 4, 5, 6, 7, 7, 8, 9, 1, 4, 5, 6, 7, 7, 8, 9, 1, 4, 5, 6, 7, 7, 8, 9, 1, 4, 5, 6   ],   [ 3, 6, 9, 3, 1, 4, 7, 1, 3, 6, 9, 3, 1, 4, 7, 1, 3, 6, 9, 3, 1, 4, 7, 1, 3, 6, 9   ],   [ 2, 7, 3, 8, 4, 9, 5, 1, 2, 7, 3, 8, 4, 9, 5, 1, 2, 7, 3, 8, 4, 9, 5, 1, 2, 7, 3   ],   [ 4, 7, 1, 4, 1, 4, 7, 1, 4, 7, 1, 4, 1, 4, 7, 1, 4, 7, 1, 4, 1, 4, 7, 1, 4, 7, 1   ],   [ 3, 8, 4, 9, 4, 9, 5, 1, 3, 8, 4, 9, 4, 9, 5, 1, 3, 8, 4, 9, 4, 9, 5, 1, 3, 8, 4   ],   [ 2, 9, 7, 5, 7, 5, 3, 1, 2, 9, 7, 5, 7, 5, 3, 1, 2, 9, 7, 5, 7, 5, 3, 1, 2, 9, 7   ],   [ 1, 1, 1, 1, 1, 1, 1, 1, 1, 1, 1, 1, 1, 1, 1, 1, 1, 1, 1, 1, 1, 1, 1, 1, 1, 1, 1   ],   [ 5, 4, 3, 2, 4, 3, 2, 1, 5, 4, 3, 2, 4, 3, 2, 1, 5, 4, 3, 2, 4, 3, 2, 1, 5, 4, 3   ],   [ 4, 5, 6, 7, 7, 8, 9, 1, 4, 5, 6, 7, 7, 8, 9, 1, 4, 5, 6, 7, 7, 8, 9, 1, 4, 5, 6   ],   [ 3, 6, 9, 3, 1, 4, 7, 1, 3, 6, 9, 3, 1, 4, 7, 1, 3, 6, 9, 3, 1, 4, 7, 1, 3, 6, 9   ],   [ 2, 7, 3, 8, 4, 9, 5, 1, 2, 7, 3, 8, 4, 9, 5, 1, 2, 7, 3, 8, 4, 9, 5, 1, 2, 7, 3   ],   [ 4, 7, 1, 4, 1, 4, 7, 1, 4, 7, 1, 4, 1, 4, 7, 1, 4, 7, 1, 4, 1, 4, 7, 1, 4, 7, 1   ],   [ 3, 8, 4, 9, 4, 9, 5, 1, 3, 8, 4, 9, 4, 9, 5, 1, 3, 8, 4, 9, 4, 9, 5, 1, 3, 8, 4   ],   [ 2, 9, 7, 5, 7, 5, 3, 1, 2, 9, 7, 5, 7, 5, 3, 1, 2, 9, 7, 5, 7, 5, 3, 1, 2, 9, 7   ],   [ 1, 1, 1, 1, 1, 1, 1, 1, 1, 1, 1, 1, 1, 1, 1, 1, 1, 1, 1, 1, 1, 1, 1, 1, 1, 1, 1   ],   [ 5, 4, 3, 2, 4, 3, 2, 1, 5, 4, 3, 2, 4, 3, 2, 1, 5, 4, 3, 2, 4, 3, 2, 1, 5, 4, 3   ],   [ 4, 5, 6, 7, 7, 8, 9, 1, 4, 5, 6, 7, 7, 8, 9, 1, 4, 5, 6, 7, 7, 8, 9, 1, 4, 5, 6   ],   [ 3, 6, 9, 3, 1, 4, 7, 1, 3, 6, 9, 3, 1, 4, 7, 1, 3, 6, 9, 3, 1, 4, 7, 1, 3, 6, 9   ] ]]]&gt;&lt;/results&gt;&lt;/xml&gt; </t>
  </si>
  <si>
    <t xml:space="preserve">&lt;xml&gt;&lt;summary&gt;&lt;![CDATA[Output failed to match]]&gt;&lt;/summary&gt;&lt;expected&gt;&lt;![CDATA[[   [ 0, 0, 0, 0, 0, 0, 0, 0, 0, 0, 0, 0, 0, 0, 0, 0, 0, 0, 0, 0   ],   [ 0, 2, 2, 2, 2, 2, 2, 0, 0, 0, 0, 0, 0, 0, 0, 0, 0, 0, 0, 0   ],   [ 0, 2, 2, 8, 8, 8, 8, 0, 0, 0, 0, 0, 0, 0, 0, 0, 0, 0, 0, 0   ],   [ 0, 2, 2, 8, 8, 8, 8, 0, 0, 0, 0, 0, 0, 0, 0, 0, 0, 0, 0, 0   ],   [ 0, 2, 2, 8, 8, 8, 8, 0, 0, 0, 0, 0, 0, 0, 0, 0, 0, 0, 0, 0   ],   [ 0, 0, 0, 8, 8, 8, 8, 0, 0, 0, 0, 0, 0, 0, 1, 1, 1, 1, 1, 0   ],   [ 0, 0, 0, 0, 0, 0, 0, 0, 0, 0, 0, 0, 0, 0, 1, 1, 1, 1, 1, 0   ],   [ 0, 0, 0, 0, 0, 0, 0, 0, 0, 0, 0, 0, 0, 0, 1, 1, 1, 1, 1, 0   ],   [ 0, 0, 0, 0, 0, 0, 0, 0, 0, 0, 0, 0, 0, 0, 1, 1, 1, 1, 1, 0   ],   [ 0, 0, 0, 0, 0, 0, 0, 0, 0, 0, 0, 0, 0, 0, 1, 1, 1, 1, 1, 0   ],   [ 0, 0, 0, 3, 3, 3, 3, 3, 3, 3, 3, 0, 0, 0, 0, 0, 0, 0, 0, 0   ],   [ 0, 0, 0, 3, 3, 3, 3, 3, 3, 3, 3, 0, 0, 0, 0, 0, 0, 0, 0, 0   ],   [ 0, 0, 0, 3, 3, 3, 3, 3, 3, 3, 3, 0, 0, 0, 0, 0, 0, 0, 0, 0   ],   [ 0, 0, 0, 3, 3, 3, 3, 3, 3, 3, 3, 0, 0, 0, 0, 0, 0, 0, 0, 0   ],   [ 0, 0, 0, 3, 3, 3, 3, 7, 7, 7, 7, 7, 7, 0, 0, 0, 0, 0, 0, 0   ],   [ 0, 0, 0, 0, 0, 0, 0, 7, 7, 7, 7, 7, 7, 0, 0, 0, 0, 0, 0, 0   ],   [ 0, 0, 0, 0, 0, 0, 0, 7, 7, 7, 7, 7, 7, 0, 0, 0, 0, 0, 0, 0   ],   [ 0, 0, 0, 0, 0, 0, 0, 0, 0, 0, 0, 0, 0, 0, 0, 0, 0, 0, 0, 0   ],   [ 0, 0, 0, 0, 0, 0, 0, 0, 0, 0, 0, 0, 0, 0, 0, 0, 0, 0, 0, 0   ],   [ 0, 0, 0, 0, 0, 0, 0, 0, 0, 0, 0, 0, 0, 0, 0, 0, 0, 0, 0, 0   ] ]]]&gt;&lt;/expected&gt;&lt;results&gt;&lt;![CDATA[[   [ 0, 0, 0, 0, 0, 0, 0, 0, 0, 0, 0, 0, 0, 0, 0, 0, 0, 0, 0, 0   ],   [ 0, 2, 2, 2, 2, 2, 2, 0, 0, 0, 0, 0, 0, 0, 0, 0, 0, 0, 0, 0   ],   [ 0, 2, 2, 8, 8, 8, 8, 0, 0, 0, 0, 0, 0, 0, 0, 0, 0, 0, 0, 0   ],   [ 0, 2, 2, 8, 8, 8, 8, 0, 0, 0, 0, 0, 0, 0, 0, 0, 0, 0, 0, 0   ],   [ 0, 2, 2, 8, 8, 8, 8, 0, 0, 0, 0, 0, 0, 0, 0, 0, 0, 0, 0, 0   ],   [ 0, 0, 0, 8, 8, 8, 8, 0, 0, 0, 0, 0, 0, 0, 1, 1, 1, 1, 1, 0   ],   [ 0, 0, 0, 0, 0, 0, 0, 0, 0, 0, 0, 0, 0, 0, 1, 1, 1, 1, 1, 0   ],   [ 0, 0, 0, 0, 0, 0, 0, 0, 0, 0, 0, 0, 0, 0, 1, 1, 1, 1, 1, 0   ],   [ 0, 0, 0, 0, 0, 0, 0, 0, 0, 0, 0, 0, 0, 0, 1, 1, 1, 1, 1, 0   ],   [ 0, 0, 0, 0, 0, 0, 0, 0, 0, 0, 0, 0, 0, 0, 1, 1, 1, 1, 1, 0   ],   [ 0, 0, 0, 3, 3, 3, 3, 3, 3, 3, 3, 0, 0, 0, 0, 0, 0, 0, 0, 0   ],   [ 0, 0, 0, 3, 3, 3, 3, 3, 3, 3, 3, 0, 0, 0, 0, 0, 0, 0, 0, 0   ],   [ 0, 0, 0, 3, 3, 3, 3, 3, 3, 3, 3, 0, 0, 0, 0, 0, 0, 0, 0, 0   ],   [ 0, 0, 0, 3, 3, 3, 3, 3, 3, 3, 3, 0, 0, 0, 0, 0, 0, 0, 0, 0   ],   [ 0, 0, 0, 3, 3, 3, 3, 7, 7, 7, 7, 7, 7, 0, 0, 0, 0, 0, 0, 0   ],   [ 0, 0, 0, 0, 0, 0, 0, 7, 7, 7, 7, 7, 7, 0, 0, 0, 0, 0, 0, 0   ],   [ 0, 0, 0, 0, 0, 0, 0, 7, 7, 7, 7, 7, 7, 0, 0, 0, 0, 0, 0, 0   ],   [ 0, 0, 0, 0, 0, 0, 0, 7, 7, 7, 7, 7, 7, 0, 0, 0, 0, 0, 0, 0   ],   [ 0, 0, 0, 0, 0, 0, 0, 7, 7, 7, 7, 7, 7, 0, 0, 0, 0, 0, 0, 0   ],   [ 0, 0, 0, 0, 0, 0, 0, 0, 0, 0, 0, 0, 0, 0, 0, 0, 0, 0, 0, 0   ] ]]]&gt;&lt;/results&gt;&lt;/xml&gt; </t>
  </si>
  <si>
    <t xml:space="preserve">&lt;xml&gt;&lt;summary&gt;&lt;![CDATA[Sucess]]&gt;&lt;/summary&gt;&lt;expected&gt;&lt;![CDATA[[   [ 0, 0, 0, 0, 0, 0, 0, 0, 0, 0   ],   [ 0, 0, 0, 0, 0, 0, 0, 0, 0, 0   ],   [ 2, 0, 0, 0, 2, 2, 0, 2, 0, 0   ],   [ 2, 0, 0, 2, 2, 2, 2, 2, 0, 0   ],   [ 3, 0, 0, 3, 0, 0, 0, 0, 0, 0   ],   [ 3, 0, 0, 3, 3, 3, 0, 0, 0, 0   ],   [ 3, 0, 0, 0, 0, 3, 0, 0, 0, 0   ],   [ 4, 0, 0, 4, 4, 4, 4, 0, 0, 0   ],   [ 7, 0, 0, 7, 7, 7, 0, 0, 0, 0   ],   [ 0, 0, 0, 0, 0, 0, 0, 0, 0, 0   ] ]]]&gt;&lt;/expected&gt;&lt;results&gt;&lt;![CDATA[[   [ 0, 0, 0, 0, 0, 0, 0, 0, 0, 0   ],   [ 0, 0, 0, 0, 0, 0, 0, 0, 0, 0   ],   [ 2, 0, 0, 0, 2, 2, 0, 2, 0, 0   ],   [ 2, 0, 0, 2, 2, 2, 2, 2, 0, 0   ],   [ 3, 0, 0, 3, 0, 0, 0, 0, 0, 0   ],   [ 3, 0, 0, 3, 3, 3, 0, 0, 0, 0   ],   [ 3, 0, 0, 0, 0, 3, 0, 0, 0, 0   ],   [ 4, 0, 0, 4, 4, 4, 4, 0, 0, 0   ],   [ 7, 0, 0, 7, 7, 7, 0, 0, 0, 0   ],   [ 0, 0, 0, 0, 0, 0, 0, 0, 0, 0   ] ]]]&gt;&lt;/results&gt;&lt;/xml&gt; </t>
  </si>
  <si>
    <t xml:space="preserve">&lt;xml&gt;&lt;summary&gt;&lt;![CDATA[Sucess]]&gt;&lt;/summary&gt;&lt;expected&gt;&lt;![CDATA[[   [ 0, 8, 0, 0, 8, 0, 0, 8, 0, 0, 8, 0, 0, 8, 0   ],   [ 0, 8, 0, 0, 8, 0, 0, 8, 0, 0, 8, 0, 0, 8, 0   ],   [ 0, 8, 0, 0, 8, 0, 0, 8, 0, 0, 8, 0, 0, 8, 0   ],   [ 0, 8, 0, 8, 8, 0, 0, 8, 0, 8, 8, 0, 0, 8, 8   ],   [ 0, 8, 0, 8, 2, 2, 0, 8, 0, 8, 2, 2, 2, 2, 8   ],   [ 0, 8, 0, 8, 0, 0, 0, 8, 0, 8, 0, 0, 0, 0, 8   ],   [ 0, 8, 0, 8, 0, 0, 0, 8, 0, 8, 0, 0, 0, 0, 8   ],   [ 0, 8, 0, 8, 0, 0, 0, 8, 0, 8, 0, 0, 0, 0, 8   ],   [ 0, 8, 0, 8, 0, 0, 0, 8, 0, 8, 0, 0, 0, 0, 8   ],   [ 0, 8, 0, 8, 0, 0, 0, 8, 0, 8, 0, 0, 0, 0, 8   ] ]]]&gt;&lt;/expected&gt;&lt;results&gt;&lt;![CDATA[[   [ 0, 8, 0, 0, 8, 0, 0, 8, 0, 0, 8, 0, 0, 8, 0   ],   [ 0, 8, 0, 0, 8, 0, 0, 8, 0, 0, 8, 0, 0, 8, 0   ],   [ 0, 8, 0, 0, 8, 0, 0, 8, 0, 0, 8, 0, 0, 8, 0   ],   [ 0, 8, 0, 8, 8, 0, 0, 8, 0, 8, 8, 0, 0, 8, 8   ],   [ 0, 8, 0, 8, 2, 2, 0, 8, 0, 8, 2, 2, 2, 2, 8   ],   [ 0, 8, 0, 8, 0, 0, 0, 8, 0, 8, 0, 0, 0, 0, 8   ],   [ 0, 8, 0, 8, 0, 0, 0, 8, 0, 8, 0, 0, 0, 0, 8   ],   [ 0, 8, 0, 8, 0, 0, 0, 8, 0, 8, 0, 0, 0, 0, 8   ],   [ 0, 8, 0, 8, 0, 0, 0, 8, 0, 8, 0, 0, 0, 0, 8   ],   [ 0, 8, 0, 8, 0, 0, 0, 8, 0, 8, 0, 0, 0, 0, 8   ] ]]]&gt;&lt;/results&gt;&lt;/xml&gt; </t>
  </si>
  <si>
    <t xml:space="preserve">&lt;xml&gt;&lt;summary&gt;&lt;![CDATA[Sucess]]&gt;&lt;/summary&gt;&lt;expected&gt;&lt;![CDATA[[   [ 2, 2, 2   ],   [ 2, 0, 0   ],   [ 0, 0, 0   ] ]]]&gt;&lt;/expected&gt;&lt;results&gt;&lt;![CDATA[[   [ 2, 2, 2   ],   [ 2, 0, 0   ],   [ 0, 0, 0   ] ]]]&gt;&lt;/results&gt;&lt;/xml&gt; </t>
  </si>
  <si>
    <t xml:space="preserve">&lt;xml&gt;&lt;summary&gt;&lt;![CDATA[Sucess]]&gt;&lt;/summary&gt;&lt;expected&gt;&lt;![CDATA[[   [ 2, 1, 1, 2, 1, 1, 2, 1, 1   ],   [ 0, 3, 0, 0, 3, 0, 0, 3, 0   ],   [ 0, 0, 3, 0, 0, 3, 0, 0, 0   ],   [ 2, 1, 1, 2, 1, 1, 2, 1, 1   ],   [ 0, 3, 0, 0, 3, 0, 0, 3, 0   ],   [ 0, 0, 3, 0, 0, 3, 0, 0, 0   ],   [ 2, 1, 1, 2, 1, 1, 2, 1, 1   ],   [ 0, 3, 0, 0, 3, 0, 0, 3, 0   ],   [ 0, 0, 0, 0, 0, 0, 0, 0, 0   ] ]]]&gt;&lt;/expected&gt;&lt;results&gt;&lt;![CDATA[[   [ 2, 1, 1, 2, 1, 1, 2, 1, 1   ],   [ 0, 3, 0, 0, 3, 0, 0, 3, 0   ],   [ 0, 0, 3, 0, 0, 3, 0, 0, 0   ],   [ 2, 1, 1, 2, 1, 1, 2, 1, 1   ],   [ 0, 3, 0, 0, 3, 0, 0, 3, 0   ],   [ 0, 0, 3, 0, 0, 3, 0, 0, 0   ],   [ 2, 1, 1, 2, 1, 1, 2, 1, 1   ],   [ 0, 3, 0, 0, 3, 0, 0, 3, 0   ],   [ 0, 0, 0, 0, 0, 0, 0, 0, 0   ] ]]]&gt;&lt;/results&gt;&lt;/xml&gt; </t>
  </si>
  <si>
    <t xml:space="preserve">&lt;xml&gt;&lt;summary&gt;&lt;![CDATA[Output failed to match]]&gt;&lt;/summary&gt;&lt;expected&gt;&lt;![CDATA[[   [ 0, 0, 0, 0, 0, 0, 0, 0, 0, 0, 0, 0, 0, 0, 0, 0, 0, 0, 0, 0, 0, 0   ],   [ 0, 0, 0, 0, 0, 0, 0, 0, 0, 0, 0, 0, 0, 0, 0, 0, 0, 0, 0, 0, 0, 0   ],   [ 0, 0, 0, 0, 8, 8, 0, 0, 0, 0, 0, 0, 0, 0, 0, 0, 0, 0, 0, 0, 0, 0   ],   [ 0, 0, 0, 8, 8, 8, 8, 0, 0, 0, 0, 0, 0, 0, 0, 0, 0, 0, 0, 0, 0, 0   ],   [ 0, 0, 2, 2, 2, 2, 2, 2, 0, 0, 0, 0, 0, 0, 0, 0, 0, 0, 0, 0, 0, 0   ],   [ 0, 0, 0, 8, 8, 8, 8, 0, 0, 0, 0, 0, 0, 0, 0, 8, 8, 0, 0, 0, 0, 0   ],   [ 0, 0, 0, 0, 8, 8, 0, 0, 0, 0, 0, 0, 0, 0, 8, 8, 8, 8, 0, 0, 0, 0   ],   [ 0, 0, 0, 0, 0, 0, 0, 0, 0, 0, 0, 0, 0, 8, 8, 8, 8, 8, 8, 0, 0, 0   ],   [ 0, 0, 0, 0, 0, 0, 0, 0, 0, 0, 0, 0, 8, 8, 8, 8, 8, 8, 8, 8, 0, 0   ],   [ 0, 0, 0, 0, 0, 0, 0, 0, 0, 0, 0, 2, 2, 2, 2, 2, 2, 2, 2, 2, 2, 0   ],   [ 0, 0, 0, 0, 0, 0, 0, 0, 0, 0, 0, 0, 8, 8, 8, 8, 8, 8, 8, 8, 0, 0   ],   [ 0, 0, 0, 0, 0, 2, 0, 0, 0, 0, 0, 0, 0, 8, 8, 8, 8, 8, 8, 0, 0, 0   ],   [ 0, 0, 0, 0, 8, 2, 8, 0, 0, 0, 0, 0, 0, 0, 8, 8, 8, 8, 0, 0, 0, 0   ],   [ 0, 0, 0, 8, 8, 2, 8, 8, 0, 0, 0, 0, 0, 0, 0, 8, 8, 0, 0, 0, 0, 0   ],   [ 0, 0, 8, 8, 8, 2, 8, 8, 8, 0, 0, 0, 0, 0, 0, 0, 0, 0, 0, 0, 0, 0   ],   [ 0, 0, 0, 8, 8, 2, 8, 8, 0, 0, 0, 0, 0, 0, 0, 0, 0, 0, 0, 0, 0, 0   ],   [ 0, 0, 0, 0, 8, 2, 8, 0, 0, 0, 0, 0, 0, 0, 0, 0, 0, 0, 0, 0, 0, 0   ],   [ 0, 0, 0, 0, 0, 2, 0, 0, 0, 0, 0, 0, 0, 0, 0, 0, 0, 0, 0, 0, 0, 0   ],   [ 0, 0, 0, 0, 0, 0, 0, 0, 0, 0, 0, 0, 0, 0, 0, 0, 0, 0, 0, 0, 0, 0   ],   [ 0, 0, 0, 0, 0, 0, 0, 0, 0, 0, 0, 0, 0, 0, 0, 0, 0, 0, 0, 0, 0, 0   ],   [ 0, 0, 0, 0, 0, 0, 0, 0, 0, 0, 0, 0, 0, 0, 0, 0, 0, 0, 0, 0, 0, 0   ] ]]]&gt;&lt;/expected&gt;&lt;results&gt;&lt;![CDATA[[   [ 0, 0, 0, 0, 0, 0, 0, 0, 0, 0, 0, 0, 0, 0, 0, 0, 0, 0, 0, 0, 0, 0   ],   [ 0, 0, 0, 0, 8, 8, 0, 0, 0, 0, 0, 0, 0, 0, 0, 0, 0, 0, 0, 0, 0, 0   ],   [ 0, 0, 0, 8, 8, 8, 8, 0, 0, 0, 0, 0, 0, 0, 0, 0, 0, 0, 0, 0, 0, 0   ],   [ 0, 0, 2, 2, 2, 2, 2, 2, 0, 0, 0, 0, 0, 0, 0, 0, 0, 0, 0, 0, 0, 0   ],   [ 0, 0, 0, 8, 8, 8, 8, 0, 0, 0, 0, 0, 0, 0, 0, 8, 8, 0, 0, 0, 0, 0   ],   [ 0, 0, 0, 0, 8, 8, 0, 0, 0, 0, 0, 0, 0, 0, 8, 8, 8, 8, 0, 0, 0, 0   ],   [ 0, 0, 0, 0, 0, 0, 0, 0, 0, 0, 0, 0, 0, 8, 8, 8, 8, 8, 8, 0, 0, 0   ],   [ 0, 0, 0, 0, 0, 0, 0, 0, 0, 0, 0, 0, 8, 8, 8, 8, 8, 8, 8, 8, 0, 0   ],   [ 0, 0, 0, 0, 0, 0, 0, 0, 0, 0, 0, 2, 2, 2, 2, 2, 2, 2, 2, 2, 2, 0   ],   [ 0, 0, 0, 0, 0, 0, 0, 0, 0, 0, 0, 0, 8, 8, 8, 8, 8, 8, 8, 8, 0, 0   ],   [ 0, 0, 0, 0, 0, 2, 0, 0, 0, 0, 0, 0, 0, 8, 8, 8, 8, 8, 8, 0, 0, 0   ],   [ 0, 0, 0, 0, 8, 2, 8, 0, 0, 0, 0, 0, 0, 0, 8, 8, 8, 8, 0, 0, 0, 0   ],   [ 0, 0, 0, 8, 8, 2, 8, 8, 0, 0, 0, 0, 0, 0, 0, 8, 8, 0, 0, 0, 0, 0   ],   [ 0, 0, 8, 8, 8, 2, 8, 8, 8, 0, 0, 0, 0, 0, 0, 0, 0, 0, 0, 0, 0, 0   ],   [ 0, 0, 0, 8, 8, 2, 8, 8, 0, 0, 0, 0, 0, 0, 0, 0, 0, 0, 0, 0, 0, 0   ],   [ 0, 0, 0, 0, 8, 2, 8, 0, 0, 0, 0, 0, 0, 0, 0, 0, 0, 0, 0, 0, 0, 0   ],   [ 0, 0, 0, 0, 0, 2, 0, 0, 0, 0, 0, 0, 0, 0, 0, 0, 0, 0, 0, 0, 0, 0   ],   [ 0, 0, 0, 0, 0, 0, 0, 0, 0, 0, 0, 0, 0, 0, 0, 0, 0, 0, 0, 0, 0, 0   ],   [ 0, 0, 0, 0, 0, 0, 0, 0, 0, 0, 0, 0, 0, 0, 0, 0, 0, 0, 0, 0, 0, 0   ] ]]]&gt;&lt;/results&gt;&lt;/xml&gt; </t>
  </si>
  <si>
    <t xml:space="preserve">&lt;xml&gt;&lt;summary&gt;&lt;![CDATA[Sucess]]&gt;&lt;/summary&gt;&lt;expected&gt;&lt;![CDATA[[   [ 7, 6, 5   ],   [ 4, 2, 4   ],   [ 5, 6, 7   ] ]]]&gt;&lt;/expected&gt;&lt;results&gt;&lt;![CDATA[[   [ 7, 6, 5   ],   [ 4, 2, 4   ],   [ 5, 6, 7   ] ]]]&gt;&lt;/results&gt;&lt;/xml&gt; </t>
  </si>
  <si>
    <t xml:space="preserve">&lt;xml&gt;&lt;summary&gt;&lt;![CDATA[Sucess]]&gt;&lt;/summary&gt;&lt;expected&gt;&lt;![CDATA[[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]]]&gt;&lt;/expected&gt;&lt;results&gt;&lt;![CDATA[[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[ 1, 1, 1, 1, 1, 1, 1, 1, 1, 1, 1, 1, 1, 1, 1, 1, 1, 1, 1, 1, 1, 1, 1, 1, 1, 1, 1, 1, 1, 1   ],   [ 1, 4, 7, 2, 5, 8, 3, 6, 1, 4, 7, 2, 5, 8, 3, 6, 1, 4, 7, 2, 5, 8, 3, 6, 1, 4, 7, 2, 5, 8   ] ]]]&gt;&lt;/results&gt;&lt;/xml&gt; </t>
  </si>
  <si>
    <t xml:space="preserve">&lt;xml&gt;&lt;summary&gt;&lt;![CDATA[Sucess]]&gt;&lt;/summary&gt;&lt;expected&gt;&lt;![CDATA[[   [ 0, 0, 0, 0, 0, 0, 0, 0, 0, 0, 0, 0, 0, 0, 0, 0, 0, 0, 6, 6   ],   [ 0, 0, 0, 0, 0, 0, 0, 0, 0, 0, 0, 0, 0, 0, 0, 0, 0, 4, 8, 6   ],   [ 0, 0, 0, 0, 0, 0, 0, 0, 0, 0, 0, 0, 0, 0, 0, 0, 6, 6, 4, 0   ],   [ 0, 0, 0, 0, 0, 0, 0, 0, 0, 0, 0, 0, 0, 0, 0, 4, 8, 6, 0, 0   ],   [ 0, 0, 0, 0, 0, 0, 0, 0, 0, 0, 0, 0, 0, 0, 6, 6, 4, 0, 0, 0   ],   [ 0, 0, 0, 0, 0, 0, 0, 0, 0, 0, 0, 0, 0, 4, 8, 6, 0, 0, 0, 0   ],   [ 0, 0, 0, 0, 0, 0, 0, 0, 0, 0, 0, 0, 6, 6, 4, 0, 0, 0, 0, 0   ],   [ 0, 0, 0, 0, 0, 0, 0, 0, 0, 0, 0, 4, 8, 6, 0, 0, 0, 0, 0, 0   ],   [ 0, 0, 0, 0, 0, 0, 0, 0, 0, 0, 6, 6, 4, 0, 0, 0, 0, 0, 0, 0   ],   [ 0, 0, 0, 0, 0, 0, 0, 0, 0, 4, 8, 6, 0, 0, 0, 0, 0, 0, 0, 0   ],   [ 0, 0, 0, 0, 0, 0, 0, 0, 6, 6, 4, 0, 0, 0, 0, 0, 0, 0, 0, 0   ],   [ 0, 0, 0, 0, 0, 0, 0, 4, 8, 6, 0, 0, 0, 0, 0, 0, 0, 0, 0, 0   ],   [ 0, 0, 0, 0, 0, 0, 6, 6, 4, 0, 0, 0, 0, 0, 0, 0, 0, 0, 0, 0   ],   [ 0, 0, 0, 0, 0, 4, 8, 6, 0, 0, 0, 0, 0, 0, 0, 0, 0, 0, 0, 0   ],   [ 0, 0, 0, 0, 6, 6, 4, 0, 0, 0, 0, 0, 0, 0, 0, 0, 0, 0, 0, 0   ],   [ 0, 0, 0, 4, 8, 6, 0, 0, 0, 0, 0, 0, 0, 0, 0, 0, 0, 0, 0, 0   ],   [ 0, 0, 6, 6, 4, 0, 0, 0, 0, 0, 0, 0, 0, 0, 0, 0, 0, 0, 0, 0   ],   [ 0, 4, 8, 6, 0, 0, 0, 0, 0, 0, 0, 0, 0, 0, 0, 0, 0, 0, 0, 0   ],   [ 6, 6, 4, 0, 0, 0, 0, 0, 0, 0, 0, 0, 0, 0, 0, 0, 0, 0, 0, 0   ],   [ 8, 6, 0, 0, 0, 0, 0, 0, 0, 0, 0, 0, 0, 0, 0, 0, 0, 0, 0, 0   ] ]]]&gt;&lt;/expected&gt;&lt;results&gt;&lt;![CDATA[[   [ 0, 0, 0, 0, 0, 0, 0, 0, 0, 0, 0, 0, 0, 0, 0, 0, 0, 0, 6, 6   ],   [ 0, 0, 0, 0, 0, 0, 0, 0, 0, 0, 0, 0, 0, 0, 0, 0, 0, 4, 8, 6   ],   [ 0, 0, 0, 0, 0, 0, 0, 0, 0, 0, 0, 0, 0, 0, 0, 0, 6, 6, 4, 0   ],   [ 0, 0, 0, 0, 0, 0, 0, 0, 0, 0, 0, 0, 0, 0, 0, 4, 8, 6, 0, 0   ],   [ 0, 0, 0, 0, 0, 0, 0, 0, 0, 0, 0, 0, 0, 0, 6, 6, 4, 0, 0, 0   ],   [ 0, 0, 0, 0, 0, 0, 0, 0, 0, 0, 0, 0, 0, 4, 8, 6, 0, 0, 0, 0   ],   [ 0, 0, 0, 0, 0, 0, 0, 0, 0, 0, 0, 0, 6, 6, 4, 0, 0, 0, 0, 0   ],   [ 0, 0, 0, 0, 0, 0, 0, 0, 0, 0, 0, 4, 8, 6, 0, 0, 0, 0, 0, 0   ],   [ 0, 0, 0, 0, 0, 0, 0, 0, 0, 0, 6, 6, 4, 0, 0, 0, 0, 0, 0, 0   ],   [ 0, 0, 0, 0, 0, 0, 0, 0, 0, 4, 8, 6, 0, 0, 0, 0, 0, 0, 0, 0   ],   [ 0, 0, 0, 0, 0, 0, 0, 0, 6, 6, 4, 0, 0, 0, 0, 0, 0, 0, 0, 0   ],   [ 0, 0, 0, 0, 0, 0, 0, 4, 8, 6, 0, 0, 0, 0, 0, 0, 0, 0, 0, 0   ],   [ 0, 0, 0, 0, 0, 0, 6, 6, 4, 0, 0, 0, 0, 0, 0, 0, 0, 0, 0, 0   ],   [ 0, 0, 0, 0, 0, 4, 8, 6, 0, 0, 0, 0, 0, 0, 0, 0, 0, 0, 0, 0   ],   [ 0, 0, 0, 0, 6, 6, 4, 0, 0, 0, 0, 0, 0, 0, 0, 0, 0, 0, 0, 0   ],   [ 0, 0, 0, 4, 8, 6, 0, 0, 0, 0, 0, 0, 0, 0, 0, 0, 0, 0, 0, 0   ],   [ 0, 0, 6, 6, 4, 0, 0, 0, 0, 0, 0, 0, 0, 0, 0, 0, 0, 0, 0, 0   ],   [ 0, 4, 8, 6, 0, 0, 0, 0, 0, 0, 0, 0, 0, 0, 0, 0, 0, 0, 0, 0   ],   [ 6, 6, 4, 0, 0, 0, 0, 0, 0, 0, 0, 0, 0, 0, 0, 0, 0, 0, 0, 0   ],   [ 8, 6, 0, 0, 0, 0, 0, 0, 0, 0, 0, 0, 0, 0, 0, 0, 0, 0, 0, 0   ] ]]]&gt;&lt;/results&gt;&lt;/xml&gt; </t>
  </si>
  <si>
    <t xml:space="preserve">&lt;xml&gt;&lt;summary&gt;&lt;![CDATA[Sucess]]&gt;&lt;/summary&gt;&lt;expected&gt;&lt;![CDATA[[   [ 0, 0, 0, 0, 0, 0, 0, 0, 0, 0, 0, 0, 0, 0   ],   [ 0, 8, 0, 0, 0, 0, 0, 0, 0, 0, 0, 0, 0, 0   ],   [ 0, 3, 3, 0, 0, 0, 0, 0, 0, 0, 0, 0, 0, 0   ],   [ 0, 3, 0, 3, 0, 0, 0, 0, 0, 0, 0, 0, 0, 0   ],   [ 0, 3, 0, 0, 3, 0, 0, 0, 0, 0, 0, 0, 0, 0   ],   [ 0, 3, 0, 0, 0, 3, 0, 0, 0, 0, 0, 0, 0, 0   ],   [ 0, 0, 3, 0, 0, 0, 3, 0, 0, 0, 0, 0, 0, 0   ],   [ 0, 0, 0, 3, 0, 0, 0, 3, 0, 0, 0, 0, 0, 0   ],   [ 0, 0, 0, 0, 3, 0, 0, 0, 3, 0, 0, 0, 0, 0   ],   [ 0, 0, 0, 0, 0, 3, 0, 0, 3, 0, 0, 0, 0, 0   ],   [ 0, 0, 0, 0, 0, 0, 3, 0, 3, 0, 0, 0, 0, 0   ],   [ 0, 0, 0, 0, 0, 0, 0, 3, 3, 0, 0, 0, 0, 0   ],   [ 0, 0, 0, 0, 0, 0, 0, 0, 8, 0, 0, 0, 0, 0   ] ]]]&gt;&lt;/expected&gt;&lt;results&gt;&lt;![CDATA[[   [ 0, 0, 0, 0, 0, 0, 0, 0, 0, 0, 0, 0, 0, 0   ],   [ 0, 8, 0, 0, 0, 0, 0, 0, 0, 0, 0, 0, 0, 0   ],   [ 0, 3, 3, 0, 0, 0, 0, 0, 0, 0, 0, 0, 0, 0   ],   [ 0, 3, 0, 3, 0, 0, 0, 0, 0, 0, 0, 0, 0, 0   ],   [ 0, 3, 0, 0, 3, 0, 0, 0, 0, 0, 0, 0, 0, 0   ],   [ 0, 3, 0, 0, 0, 3, 0, 0, 0, 0, 0, 0, 0, 0   ],   [ 0, 0, 3, 0, 0, 0, 3, 0, 0, 0, 0, 0, 0, 0   ],   [ 0, 0, 0, 3, 0, 0, 0, 3, 0, 0, 0, 0, 0, 0   ],   [ 0, 0, 0, 0, 3, 0, 0, 0, 3, 0, 0, 0, 0, 0   ],   [ 0, 0, 0, 0, 0, 3, 0, 0, 3, 0, 0, 0, 0, 0   ],   [ 0, 0, 0, 0, 0, 0, 3, 0, 3, 0, 0, 0, 0, 0   ],   [ 0, 0, 0, 0, 0, 0, 0, 3, 3, 0, 0, 0, 0, 0   ],   [ 0, 0, 0, 0, 0, 0, 0, 0, 8, 0, 0, 0, 0, 0   ] ]]]&gt;&lt;/results&gt;&lt;/xml&gt; </t>
  </si>
  <si>
    <t xml:space="preserve">&lt;xml&gt;&lt;summary&gt;&lt;![CDATA[Sucess]]&gt;&lt;/summary&gt;&lt;expected&gt;&lt;![CDATA[[   [ 0, 8, 8, 0, 0, 0, 8, 8, 0, 0, 0, 8, 8, 0, 0, 0, 8, 8, 0, 0, 0, 8, 8, 0, 0   ],   [ 8, 8, 8, 8, 8, 8, 8, 8, 8, 8, 8, 8, 8, 8, 8, 8, 8, 8, 8, 8, 8, 8, 8, 8, 8   ],   [ 0, 8, 8, 0, 0, 0, 8, 8, 0, 0, 0, 8, 8, 0, 0, 0, 8, 8, 0, 0, 0, 8, 8, 0, 0   ],   [ 8, 8, 8, 8, 8, 8, 8, 8, 8, 8, 8, 8, 8, 8, 8, 8, 8, 8, 8, 8, 8, 8, 8, 8, 8   ],   [ 0, 8, 8, 0, 8, 0, 8, 8, 0, 8, 0, 8, 8, 0, 8, 0, 8, 8, 0, 8, 0, 8, 8, 0, 8   ],   [ 0, 8, 8, 0, 0, 0, 8, 8, 0, 0, 0, 8, 8, 0, 0, 0, 8, 8, 0, 0, 0, 8, 8, 0, 0   ],   [ 8, 8, 8, 8, 8, 8, 8, 8, 8, 8, 8, 8, 8, 8, 8, 8, 8, 8, 8, 8, 8, 8, 8, 8, 8   ],   [ 0, 8, 8, 0, 0, 0, 8, 8, 0, 0, 0, 8, 8, 0, 0, 0, 8, 8, 0, 0, 0, 8, 8, 0, 0   ],   [ 8, 8, 8, 8, 8, 8, 8, 8, 8, 8, 8, 8, 8, 8, 8, 8, 8, 8, 8, 8, 8, 8, 8, 8, 8   ],   [ 0, 8, 8, 0, 8, 0, 8, 8, 0, 8, 0, 8, 8, 0, 8, 0, 8, 8, 0, 8, 0, 8, 8, 0, 8   ],   [ 0, 8, 8, 0, 0, 0, 8, 8, 0, 0, 0, 8, 8, 0, 0, 0, 8, 8, 0, 0, 0, 8, 8, 0, 0   ],   [ 8, 8, 8, 8, 8, 8, 8, 8, 8, 8, 8, 8, 8, 8, 8, 8, 8, 8, 8, 8, 8, 8, 8, 8, 8   ],   [ 0, 8, 8, 0, 0, 0, 8, 8, 0, 0, 0, 8, 8, 0, 0, 0, 8, 8, 0, 0, 0, 8, 8, 0, 0   ],   [ 8, 8, 8, 8, 8, 8, 8, 8, 8, 8, 8, 8, 8, 8, 8, 8, 8, 8, 8, 8, 8, 8, 8, 8, 8   ],   [ 0, 8, 8, 0, 8, 0, 8, 8, 0, 8, 0, 8, 8, 0, 8, 0, 8, 8, 0, 8, 0, 8, 8, 0, 8   ],   [ 0, 8, 8, 0, 0, 0, 8, 8, 0, 0, 0, 8, 8, 0, 0, 0, 8, 8, 0, 0, 0, 8, 8, 0, 0   ],   [ 8, 8, 8, 8, 8, 8, 8, 8, 8, 8, 8, 8, 8, 8, 8, 8, 8, 8, 8, 8, 8, 8, 8, 8, 8   ],   [ 0, 8, 8, 0, 0, 0, 8, 8, 0, 0, 0, 8, 8, 0, 0, 0, 8, 8, 0, 0, 0, 8, 8, 0, 0   ],   [ 8, 8, 8, 8, 8, 8, 8, 8, 8, 8, 8, 8, 8, 8, 8, 8, 8, 8, 8, 8, 8, 8, 8, 8, 8   ],   [ 0, 8, 8, 0, 8, 0, 8, 8, 0, 8, 0, 8, 8, 0, 8, 0, 8, 8, 0, 8, 0, 8, 8, 0, 8   ],   [ 0, 8, 8, 0, 0, 0, 8, 8, 0, 0, 0, 8, 8, 0, 0, 0, 8, 8, 0, 0, 0, 8, 8, 0, 0   ],   [ 8, 8, 8, 8, 8, 8, 8, 8, 8, 8, 8, 8, 8, 8, 8, 8, 8, 8, 8, 8, 8, 8, 8, 8, 8   ],   [ 0, 8, 8, 0, 0, 0, 8, 8, 0, 0, 0, 8, 8, 0, 0, 0, 8, 8, 0, 0, 0, 8, 8, 0, 0   ],   [ 8, 8, 8, 8, 8, 8, 8, 8, 8, 8, 8, 8, 8, 8, 8, 8, 8, 8, 8, 8, 8, 8, 8, 8, 8   ],   [ 0, 8, 8, 0, 8, 0, 8, 8, 0, 8, 0, 8, 8, 0, 8, 0, 8, 8, 0, 8, 0, 8, 8, 0, 8   ] ]]]&gt;&lt;/expected&gt;&lt;results&gt;&lt;![CDATA[[   [ 0, 8, 8, 0, 0, 0, 8, 8, 0, 0, 0, 8, 8, 0, 0, 0, 8, 8, 0, 0, 0, 8, 8, 0, 0   ],   [ 8, 8, 8, 8, 8, 8, 8, 8, 8, 8, 8, 8, 8, 8, 8, 8, 8, 8, 8, 8, 8, 8, 8, 8, 8   ],   [ 0, 8, 8, 0, 0, 0, 8, 8, 0, 0, 0, 8, 8, 0, 0, 0, 8, 8, 0, 0, 0, 8, 8, 0, 0   ],   [ 8, 8, 8, 8, 8, 8, 8, 8, 8, 8, 8, 8, 8, 8, 8, 8, 8, 8, 8, 8, 8, 8, 8, 8, 8   ],   [ 0, 8, 8, 0, 8, 0, 8, 8, 0, 8, 0, 8, 8, 0, 8, 0, 8, 8, 0, 8, 0, 8, 8, 0, 8   ],   [ 0, 8, 8, 0, 0, 0, 8, 8, 0, 0, 0, 8, 8, 0, 0, 0, 8, 8, 0, 0, 0, 8, 8, 0, 0   ],   [ 8, 8, 8, 8, 8, 8, 8, 8, 8, 8, 8, 8, 8, 8, 8, 8, 8, 8, 8, 8, 8, 8, 8, 8, 8   ],   [ 0, 8, 8, 0, 0, 0, 8, 8, 0, 0, 0, 8, 8, 0, 0, 0, 8, 8, 0, 0, 0, 8, 8, 0, 0   ],   [ 8, 8, 8, 8, 8, 8, 8, 8, 8, 8, 8, 8, 8, 8, 8, 8, 8, 8, 8, 8, 8, 8, 8, 8, 8   ],   [ 0, 8, 8, 0, 8, 0, 8, 8, 0, 8, 0, 8, 8, 0, 8, 0, 8, 8, 0, 8, 0, 8, 8, 0, 8   ],   [ 0, 8, 8, 0, 0, 0, 8, 8, 0, 0, 0, 8, 8, 0, 0, 0, 8, 8, 0, 0, 0, 8, 8, 0, 0   ],   [ 8, 8, 8, 8, 8, 8, 8, 8, 8, 8, 8, 8, 8, 8, 8, 8, 8, 8, 8, 8, 8, 8, 8, 8, 8   ],   [ 0, 8, 8, 0, 0, 0, 8, 8, 0, 0, 0, 8, 8, 0, 0, 0, 8, 8, 0, 0, 0, 8, 8, 0, 0   ],   [ 8, 8, 8, 8, 8, 8, 8, 8, 8, 8, 8, 8, 8, 8, 8, 8, 8, 8, 8, 8, 8, 8, 8, 8, 8   ],   [ 0, 8, 8, 0, 8, 0, 8, 8, 0, 8, 0, 8, 8, 0, 8, 0, 8, 8, 0, 8, 0, 8, 8, 0, 8   ],   [ 0, 8, 8, 0, 0, 0, 8, 8, 0, 0, 0, 8, 8, 0, 0, 0, 8, 8, 0, 0, 0, 8, 8, 0, 0   ],   [ 8, 8, 8, 8, 8, 8, 8, 8, 8, 8, 8, 8, 8, 8, 8, 8, 8, 8, 8, 8, 8, 8, 8, 8, 8   ],   [ 0, 8, 8, 0, 0, 0, 8, 8, 0, 0, 0, 8, 8, 0, 0, 0, 8, 8, 0, 0, 0, 8, 8, 0, 0   ],   [ 8, 8, 8, 8, 8, 8, 8, 8, 8, 8, 8, 8, 8, 8, 8, 8, 8, 8, 8, 8, 8, 8, 8, 8, 8   ],   [ 0, 8, 8, 0, 8, 0, 8, 8, 0, 8, 0, 8, 8, 0, 8, 0, 8, 8, 0, 8, 0, 8, 8, 0, 8   ],   [ 0, 8, 8, 0, 0, 0, 8, 8, 0, 0, 0, 8, 8, 0, 0, 0, 8, 8, 0, 0, 0, 8, 8, 0, 0   ],   [ 8, 8, 8, 8, 8, 8, 8, 8, 8, 8, 8, 8, 8, 8, 8, 8, 8, 8, 8, 8, 8, 8, 8, 8, 8   ],   [ 0, 8, 8, 0, 0, 0, 8, 8, 0, 0, 0, 8, 8, 0, 0, 0, 8, 8, 0, 0, 0, 8, 8, 0, 0   ],   [ 8, 8, 8, 8, 8, 8, 8, 8, 8, 8, 8, 8, 8, 8, 8, 8, 8, 8, 8, 8, 8, 8, 8, 8, 8   ],   [ 0, 8, 8, 0, 8, 0, 8, 8, 0, 8, 0, 8, 8, 0, 8, 0, 8, 8, 0, 8, 0, 8, 8, 0, 8   ] ]]]&gt;&lt;/results&gt;&lt;/xml&gt; </t>
  </si>
  <si>
    <t xml:space="preserve">&lt;xml&gt;&lt;summary&gt;&lt;![CDATA[Sucess]]&gt;&lt;/summary&gt;&lt;expected&gt;&lt;![CDATA[[   [ 4, 8   ],   [ 8, 8   ],   [ 8, 4   ] ]]]&gt;&lt;/expected&gt;&lt;results&gt;&lt;![CDATA[[   [ 4, 8   ],   [ 8, 8   ],   [ 8, 4   ] ]]]&gt;&lt;/results&gt;&lt;/xml&gt; </t>
  </si>
  <si>
    <t xml:space="preserve">&lt;xml&gt;&lt;summary&gt;&lt;![CDATA[Sucess]]&gt;&lt;/summary&gt;&lt;expected&gt;&lt;![CDATA[[   [ 0, 1, 0, 0, 0, 0, 0, 0, 1, 0   ],   [ 0, 0, 0, 0, 5, 0, 0, 0, 0, 0   ],   [ 0, 0, 0, 0, 5, 0, 0, 0, 0, 0   ],   [ 0, 5, 0, 0, 0, 0, 0, 5, 0, 0   ],   [ 0, 0, 0, 0, 1, 1, 0, 0, 0, 0   ],   [ 0, 0, 0, 0, 0, 5, 0, 0, 0, 0   ],   [ 0, 1, 0, 1, 1, 1, 1, 0, 1, 0   ],   [ 0, 0, 0, 0, 1, 1, 0, 0, 0, 0   ],   [ 0, 0, 0, 1, 1, 1, 1, 5, 0, 0   ],   [ 0, 0, 5, 1, 1, 1, 1, 0, 0, 0   ] ]]]&gt;&lt;/expected&gt;&lt;results&gt;&lt;![CDATA[[   [ 0, 1, 0, 0, 0, 0, 0, 0, 1, 0   ],   [ 0, 0, 0, 0, 5, 0, 0, 0, 0, 0   ],   [ 0, 0, 0, 0, 5, 0, 0, 0, 0, 0   ],   [ 0, 5, 0, 0, 0, 0, 0, 5, 0, 0   ],   [ 0, 0, 0, 0, 1, 1, 0, 0, 0, 0   ],   [ 0, 0, 0, 0, 0, 5, 0, 0, 0, 0   ],   [ 0, 1, 0, 1, 1, 1, 1, 0, 1, 0   ],   [ 0, 0, 0, 0, 1, 1, 0, 0, 0, 0   ],   [ 0, 0, 0, 1, 1, 1, 1, 5, 0, 0   ],   [ 0, 0, 5, 1, 1, 1, 1, 0, 0, 0   ] ]]]&gt;&lt;/results&gt;&lt;/xml&gt; </t>
  </si>
  <si>
    <t xml:space="preserve">&lt;xml&gt;&lt;summary&gt;&lt;![CDATA[Sucess]]&gt;&lt;/summary&gt;&lt;expected&gt;&lt;![CDATA[[   [ 0, 3, 0, 2, 0, 7, 0, 4, 0   ],   [ 6, 6, 6, 2, 6, 7, 6, 4, 6   ],   [ 0, 3, 0, 2, 0, 7, 0, 4, 0   ],   [ 1, 1, 1, 2, 1, 7, 1, 4, 1   ],   [ 0, 3, 0, 2, 0, 7, 0, 4, 0   ],   [ 8, 8, 8, 8, 8, 7, 8, 4, 8   ],   [ 0, 3, 0, 2, 0, 7, 0, 4, 0   ] ]]]&gt;&lt;/expected&gt;&lt;results&gt;&lt;![CDATA[[   [ 0, 3, 0, 2, 0, 7, 0, 4, 0   ],   [ 6, 6, 6, 2, 6, 7, 6, 4, 6   ],   [ 0, 3, 0, 2, 0, 7, 0, 4, 0   ],   [ 1, 1, 1, 2, 1, 7, 1, 4, 1   ],   [ 0, 3, 0, 2, 0, 7, 0, 4, 0   ],   [ 8, 8, 8, 8, 8, 7, 8, 4, 8   ],   [ 0, 3, 0, 2, 0, 7, 0, 4, 0   ] ]]]&gt;&lt;/results&gt;&lt;/xml&gt; </t>
  </si>
  <si>
    <t xml:space="preserve">&lt;xml&gt;&lt;summary&gt;&lt;![CDATA[Sucess]]&gt;&lt;/summary&gt;&lt;expected&gt;&lt;![CDATA[[   [ 0, 0, 0, 2, 0, 0, 0, 0, 5, 0, 0, 0, 0, 0, 0   ],   [ 0, 0, 0, 2, 0, 0, 0, 0, 5, 0, 0, 0, 0, 0, 0   ],   [ 2, 2, 2, 2, 2, 2, 0, 0, 5, 0, 0, 0, 0, 0, 0   ],   [ 0, 0, 0, 3, 0, 0, 5, 5, 5, 5, 5, 5, 5, 5, 5   ],   [ 0, 0, 0, 3, 0, 0, 0, 0, 9, 0, 0, 0, 0, 0, 0   ],   [ 0, 0, 0, 3, 0, 0, 0, 0, 9, 0, 0, 0, 0, 0, 0   ],   [ 3, 3, 3, 3, 3, 3, 3, 0, 9, 0, 0, 0, 0, 0, 0   ],   [ 0, 0, 0, 4, 0, 0, 0, 0, 9, 0, 0, 0, 0, 0, 0   ],   [ 0, 0, 0, 4, 0, 0, 9, 9, 9, 9, 9, 9, 9, 9, 9   ],   [ 0, 0, 0, 4, 0, 0, 0, 0, 4, 0, 0, 0, 0, 0, 0   ],   [ 0, 0, 0, 4, 0, 0, 0, 0, 4, 0, 0, 0, 0, 0, 0   ],   [ 4, 4, 4, 4, 4, 4, 4, 4, 4, 4, 4, 4, 4, 4, 4   ],   [ 0, 0, 0, 6, 0, 0, 0, 0, 8, 0, 0, 0, 0, 0, 0   ],   [ 0, 0, 0, 6, 0, 0, 0, 0, 8, 0, 0, 0, 0, 0, 0   ],   [ 0, 0, 0, 6, 0, 0, 0, 0, 8, 0, 0, 0, 0, 0, 0   ] ]]]&gt;&lt;/expected&gt;&lt;results&gt;&lt;![CDATA[[   [ 0, 0, 0, 2, 0, 0, 0, 0, 5, 0, 0, 0, 0, 0, 0   ],   [ 0, 0, 0, 2, 0, 0, 0, 0, 5, 0, 0, 0, 0, 0, 0   ],   [ 2, 2, 2, 2, 2, 2, 0, 0, 5, 0, 0, 0, 0, 0, 0   ],   [ 0, 0, 0, 3, 0, 0, 5, 5, 5, 5, 5, 5, 5, 5, 5   ],   [ 0, 0, 0, 3, 0, 0, 0, 0, 9, 0, 0, 0, 0, 0, 0   ],   [ 0, 0, 0, 3, 0, 0, 0, 0, 9, 0, 0, 0, 0, 0, 0   ],   [ 3, 3, 3, 3, 3, 3, 3, 0, 9, 0, 0, 0, 0, 0, 0   ],   [ 0, 0, 0, 4, 0, 0, 0, 0, 9, 0, 0, 0, 0, 0, 0   ],   [ 0, 0, 0, 4, 0, 0, 9, 9, 9, 9, 9, 9, 9, 9, 9   ],   [ 0, 0, 0, 4, 0, 0, 0, 0, 4, 0, 0, 0, 0, 0, 0   ],   [ 0, 0, 0, 4, 0, 0, 0, 0, 4, 0, 0, 0, 0, 0, 0   ],   [ 4, 4, 4, 4, 4, 4, 4, 4, 4, 4, 4, 4, 4, 4, 4   ],   [ 0, 0, 0, 6, 0, 0, 0, 0, 8, 0, 0, 0, 0, 0, 0   ],   [ 0, 0, 0, 6, 0, 0, 0, 0, 8, 0, 0, 0, 0, 0, 0   ],   [ 0, 0, 0, 6, 0, 0, 0, 0, 8, 0, 0, 0, 0, 0, 0   ] ]]]&gt;&lt;/results&gt;&lt;/xml&gt; </t>
  </si>
  <si>
    <t xml:space="preserve">&lt;xml&gt;&lt;summary&gt;&lt;![CDATA[Sucess]]&gt;&lt;/summary&gt;&lt;expected&gt;&lt;![CDATA[[   [ 0, 0, 0, 0, 0, 0, 0, 0, 0, 0   ],   [ 0, 4, 4, 1, 1, 8, 8, 5, 5, 0   ],   [ 0, 4, 1, 1, 1, 8, 8, 8, 5, 0   ],   [ 0, 1, 1, 1, 4, 5, 8, 8, 8, 0   ],   [ 0, 1, 1, 4, 4, 5, 5, 8, 8, 0   ],   [ 0, 7, 7, 6, 6, 0, 0, 3, 3, 0   ],   [ 0, 7, 7, 7, 6, 0, 3, 3, 3, 0   ],   [ 0, 6, 7, 7, 7, 3, 3, 3, 0, 0   ],   [ 0, 6, 6, 7, 7, 3, 3, 0, 0, 0   ],   [ 0, 0, 0, 0, 0, 0, 0, 0, 0, 0   ] ]]]&gt;&lt;/expected&gt;&lt;results&gt;&lt;![CDATA[[   [ 0, 0, 0, 0, 0, 0, 0, 0, 0, 0   ],   [ 0, 4, 4, 1, 1, 8, 8, 5, 5, 0   ],   [ 0, 4, 1, 1, 1, 8, 8, 8, 5, 0   ],   [ 0, 1, 1, 1, 4, 5, 8, 8, 8, 0   ],   [ 0, 1, 1, 4, 4, 5, 5, 8, 8, 0   ],   [ 0, 7, 7, 6, 6, 0, 0, 3, 3, 0   ],   [ 0, 7, 7, 7, 6, 0, 3, 3, 3, 0   ],   [ 0, 6, 7, 7, 7, 3, 3, 3, 0, 0   ],   [ 0, 6, 6, 7, 7, 3, 3, 0, 0, 0   ],   [ 0, 0, 0, 0, 0, 0, 0, 0, 0, 0   ] ]]]&gt;&lt;/results&gt;&lt;/xml&gt; </t>
  </si>
  <si>
    <t xml:space="preserve">&lt;xml&gt;&lt;summary&gt;&lt;![CDATA[Sucess]]&gt;&lt;/summary&gt;&lt;expected&gt;&lt;![CDATA[[   [ 0, 2, 1, 1, 0, 0, 0, 0   ],   [ 2, 2, 0, 1, 0, 3, 5, 5   ],   [ 0, 0, 0, 1, 3, 3, 0, 5   ] ]]]&gt;&lt;/expected&gt;&lt;results&gt;&lt;![CDATA[[   [ 0, 2, 1, 1, 0, 0, 0, 0   ],   [ 2, 2, 0, 1, 0, 3, 5, 5   ],   [ 0, 0, 0, 1, 3, 3, 0, 5   ] ]]]&gt;&lt;/results&gt;&lt;/xml&gt; </t>
  </si>
  <si>
    <t xml:space="preserve">&lt;xml&gt;&lt;summary&gt;&lt;![CDATA[Sucess]]&gt;&lt;/summary&gt;&lt;expected&gt;&lt;![CDATA[[   [ 4, 4, 0, 4   ],   [ 4, 4, 0, 4   ],   [ 0, 0, 4, 4   ],   [ 4, 4, 0, 4   ],   [ 4, 4, 4, 4   ],   [ 4, 4, 4, 4   ] ]]]&gt;&lt;/expected&gt;&lt;results&gt;&lt;![CDATA[[   [ 4, 4, 0, 4   ],   [ 4, 4, 0, 4   ],   [ 0, 0, 4, 4   ],   [ 4, 4, 0, 4   ],   [ 4, 4, 4, 4   ],   [ 4, 4, 4, 4   ] ]]]&gt;&lt;/results&gt;&lt;/xml&gt; </t>
  </si>
  <si>
    <t xml:space="preserve">&lt;xml&gt;&lt;summary&gt;&lt;![CDATA[Sucess]]&gt;&lt;/summary&gt;&lt;expected&gt;&lt;![CDATA[[   [ 0, 0, 0, 0, 0, 0, 0, 6, 8, 6, 0, 0, 0, 0, 0   ],   [ 0, 0, 0, 0, 0, 0, 0, 8, 6, 8, 0, 0, 0, 0, 0   ],   [ 0, 0, 0, 0, 0, 0, 0, 6, 8, 6, 2, 5, 2, 5, 2   ],   [ 0, 0, 0, 0, 0, 0, 0, 0, 0, 0, 5, 2, 5, 2, 5   ],   [ 0, 0, 0, 0, 0, 0, 0, 0, 0, 0, 2, 5, 2, 5, 2   ],   [ 0, 0, 0, 0, 0, 0, 0, 0, 2, 1, 5, 2, 5, 2, 5   ],   [ 0, 0, 0, 0, 0, 0, 0, 0, 1, 2, 2, 5, 2, 5, 2   ],   [ 0, 0, 0, 0, 0, 0, 0, 0, 0, 0, 0, 0, 0, 0, 0   ],   [ 0, 0, 0, 0, 0, 0, 0, 0, 0, 0, 0, 0, 0, 0, 0   ],   [ 0, 0, 0, 0, 0, 0, 0, 0, 0, 0, 3, 5, 0, 0, 0   ],   [ 0, 0, 0, 0, 0, 0, 0, 0, 0, 0, 5, 3, 8, 4, 8   ],   [ 0, 0, 0, 0, 0, 0, 0, 0, 0, 0, 0, 0, 4, 8, 4   ],   [ 0, 0, 0, 0, 0, 0, 0, 0, 0, 0, 0, 0, 8, 4, 8   ],   [ 0, 0, 0, 0, 0, 0, 0, 0, 0, 0, 0, 0, 0, 1, 7   ],   [ 0, 0, 0, 0, 0, 0, 0, 0, 0, 0, 0, 0, 0, 7, 1   ] ]]]&gt;&lt;/expected&gt;&lt;results&gt;&lt;![CDATA[[   [ 0, 0, 0, 0, 0, 0, 0, 6, 8, 6, 0, 0, 0, 0, 0   ],   [ 0, 0, 0, 0, 0, 0, 0, 8, 6, 8, 0, 0, 0, 0, 0   ],   [ 0, 0, 0, 0, 0, 0, 0, 6, 8, 6, 2, 5, 2, 5, 2   ],   [ 0, 0, 0, 0, 0, 0, 0, 0, 0, 0, 5, 2, 5, 2, 5   ],   [ 0, 0, 0, 0, 0, 0, 0, 0, 0, 0, 2, 5, 2, 5, 2   ],   [ 0, 0, 0, 0, 0, 0, 0, 0, 2, 1, 5, 2, 5, 2, 5   ],   [ 0, 0, 0, 0, 0, 0, 0, 0, 1, 2, 2, 5, 2, 5, 2   ],   [ 0, 0, 0, 0, 0, 0, 0, 0, 0, 0, 0, 0, 0, 0, 0   ],   [ 0, 0, 0, 0, 0, 0, 0, 0, 0, 0, 0, 0, 0, 0, 0   ],   [ 0, 0, 0, 0, 0, 0, 0, 0, 0, 0, 3, 5, 0, 0, 0   ],   [ 0, 0, 0, 0, 0, 0, 0, 0, 0, 0, 5, 3, 8, 4, 8   ],   [ 0, 0, 0, 0, 0, 0, 0, 0, 0, 0, 0, 0, 4, 8, 4   ],   [ 0, 0, 0, 0, 0, 0, 0, 0, 0, 0, 0, 0, 8, 4, 8   ],   [ 0, 0, 0, 0, 0, 0, 0, 0, 0, 0, 0, 0, 0, 1, 7   ],   [ 0, 0, 0, 0, 0, 0, 0, 0, 0, 0, 0, 0, 0, 7, 1   ] ]]]&gt;&lt;/results&gt;&lt;/xml&gt; </t>
  </si>
  <si>
    <t xml:space="preserve">&lt;xml&gt;&lt;summary&gt;&lt;![CDATA[Sucess]]&gt;&lt;/summary&gt;&lt;expected&gt;&lt;![CDATA[[   [ 0, 4, 6, 6, 0, 4, 6, 4, 0   ],   [ 0, 7, 0, 0, 0, 7, 6, 7, 0   ],   [ 0, 8, 0, 6, 0, 8, 6, 7, 6   ],   [ 6, 7, 6, 0, 0, 8, 6, 8, 0   ],   [ 0, 7, 0, 6, 0, 8, 6, 8, 0   ],   [ 0, 7, 6, 0, 6, 7, 0, 7, 6   ],   [ 6, 7, 6, 6, 0, 7, 0, 7, 6   ],   [ 0, 7, 0, 6, 6, 7, 6, 7, 6   ],   [ 6, 8, 0, 0, 6, 8, 0, 7, 0   ],   [ 0, 4, 0, 0, 6, 4, 6, 4, 0   ] ]]]&gt;&lt;/expected&gt;&lt;results&gt;&lt;![CDATA[[   [ 0, 4, 6, 6, 0, 4, 6, 4, 0   ],   [ 0, 7, 0, 0, 0, 7, 6, 7, 0   ],   [ 0, 8, 0, 6, 0, 8, 6, 7, 6   ],   [ 6, 7, 6, 0, 0, 8, 6, 8, 0   ],   [ 0, 7, 0, 6, 0, 8, 6, 8, 0   ],   [ 0, 7, 6, 0, 6, 7, 0, 7, 6   ],   [ 6, 7, 6, 6, 0, 7, 0, 7, 6   ],   [ 0, 7, 0, 6, 6, 7, 6, 7, 6   ],   [ 6, 8, 0, 0, 6, 8, 0, 7, 0   ],   [ 0, 4, 0, 0, 6, 4, 6, 4, 0   ] ]]]&gt;&lt;/results&gt;&lt;/xml&gt; </t>
  </si>
  <si>
    <t xml:space="preserve">&lt;xml&gt;&lt;summary&gt;&lt;![CDATA[Sucess]]&gt;&lt;/summary&gt;&lt;expected&gt;&lt;![CDATA[[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7, 0, 0, 0, 7, 0, 0, 0, 6, 0, 0, 0, 7, 0, 0, 0, 7, 0, 0, 0, 6, 0, 0, 0, 7   ],   [ 0, 0, 0, 7, 0, 0, 0, 7, 0, 0, 0, 6, 0, 0, 0, 7, 0, 0, 0, 7, 0, 0, 0, 6, 0, 0, 0, 7   ],   [ 0, 0, 7, 0, 7, 0, 7, 0, 7, 0, 6, 0, 6, 0, 7, 0, 7, 0, 7, 0, 7, 0, 6, 0, 6, 0, 7, 0   ],   [ 0, 0, 0, 7, 0, 0, 0, 7, 0, 0, 0, 6, 0, 0, 0, 7, 0, 0, 0, 7, 0, 0, 0, 6, 0, 0, 0, 7   ],   [ 0, 0, 0, 7, 0, 0, 0, 7, 0, 0, 0, 6, 0, 0, 0, 7, 0, 0, 0, 7, 0, 0, 0, 6, 0, 0, 0, 7   ],   [ 0, 0, 0, 0, 0, 0, 0, 0, 0, 0, 0, 0, 0, 0, 0, 0, 0, 0, 0, 0, 0, 0, 0, 0, 0, 0, 0, 0   ],   [ 0, 0, 0, 0, 0, 0, 0, 0, 0, 0, 0, 6, 0, 0, 0, 0, 0, 0, 0, 0, 0, 0, 0, 6, 0, 0, 0, 0   ],   [ 0, 0, 0, 0, 0, 0, 0, 0, 0, 0, 0, 6, 0, 0, 0, 0, 0, 0, 0, 0, 0, 0, 0, 6, 0, 0, 0, 0   ],   [ 0, 0, 0, 0, 0, 0, 0, 0, 0, 0, 6, 0, 6, 0, 0, 0, 0, 0, 0, 0, 0, 0, 6, 0, 6, 0, 0, 0   ],   [ 0, 0, 0, 0, 0, 0, 0, 0, 0, 0, 0, 6, 0, 0, 0, 0, 0, 0, 0, 0, 0, 0, 0, 6, 0, 0, 0, 0   ],   [ 0, 0, 0, 0, 0, 0, 0, 0, 0, 0, 0, 6, 0, 0, 0, 0, 0, 0, 0, 0, 0, 0, 0, 6, 0, 0, 0, 0   ],   [ 0, 0, 0, 0, 0, 0, 0, 0, 0, 0, 0, 0, 0, 0, 0, 0, 0, 0, 0, 0, 0, 0, 0, 0, 0, 0, 0, 0   ],   [ 0, 0, 0, 0, 0, 0, 0, 0, 0, 0, 0, 6, 0, 0, 0, 0, 0, 0, 0, 0, 0, 0, 0, 6, 0, 0, 0, 0   ],   [ 0, 0, 0, 0, 0, 0, 0, 0, 0, 0, 0, 6, 0, 0, 0, 0, 0, 0, 0, 0, 0, 0, 0, 6, 0, 0, 0, 0   ],   [ 0, 0, 0, 0, 0, 0, 0, 0, 0, 0, 6, 0, 6, 0, 0, 0, 0, 0, 0, 0, 0, 0, 6, 0, 6, 0, 0, 0   ],   [ 0, 0, 0, 0, 0, 0, 0, 0, 0, 0, 0, 6, 0, 0, 0, 0, 0, 0, 0, 0, 0, 0, 0, 6, 0, 0, 0, 0   ] ]]]&gt;&lt;/expected&gt;&lt;results&gt;&lt;![CDATA[[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7, 0, 0, 0, 7, 0, 0, 0, 6, 0, 0, 0, 7, 0, 0, 0, 7, 0, 0, 0, 6, 0, 0, 0, 7   ],   [ 0, 0, 0, 7, 0, 0, 0, 7, 0, 0, 0, 6, 0, 0, 0, 7, 0, 0, 0, 7, 0, 0, 0, 6, 0, 0, 0, 7   ],   [ 0, 0, 7, 0, 7, 0, 7, 0, 7, 0, 6, 0, 6, 0, 7, 0, 7, 0, 7, 0, 7, 0, 6, 0, 6, 0, 7, 0   ],   [ 0, 0, 0, 7, 0, 0, 0, 7, 0, 0, 0, 6, 0, 0, 0, 7, 0, 0, 0, 7, 0, 0, 0, 6, 0, 0, 0, 7   ],   [ 0, 0, 0, 7, 0, 0, 0, 7, 0, 0, 0, 6, 0, 0, 0, 7, 0, 0, 0, 7, 0, 0, 0, 6, 0, 0, 0, 7   ],   [ 0, 0, 0, 0, 0, 0, 0, 0, 0, 0, 0, 0, 0, 0, 0, 0, 0, 0, 0, 0, 0, 0, 0, 0, 0, 0, 0, 0   ],   [ 0, 0, 0, 0, 0, 0, 0, 0, 0, 0, 0, 6, 0, 0, 0, 0, 0, 0, 0, 0, 0, 0, 0, 6, 0, 0, 0, 0   ],   [ 0, 0, 0, 0, 0, 0, 0, 0, 0, 0, 0, 6, 0, 0, 0, 0, 0, 0, 0, 0, 0, 0, 0, 6, 0, 0, 0, 0   ],   [ 0, 0, 0, 0, 0, 0, 0, 0, 0, 0, 6, 0, 6, 0, 0, 0, 0, 0, 0, 0, 0, 0, 6, 0, 6, 0, 0, 0   ],   [ 0, 0, 0, 0, 0, 0, 0, 0, 0, 0, 0, 6, 0, 0, 0, 0, 0, 0, 0, 0, 0, 0, 0, 6, 0, 0, 0, 0   ],   [ 0, 0, 0, 0, 0, 0, 0, 0, 0, 0, 0, 6, 0, 0, 0, 0, 0, 0, 0, 0, 0, 0, 0, 6, 0, 0, 0, 0   ],   [ 0, 0, 0, 0, 0, 0, 0, 0, 0, 0, 0, 0, 0, 0, 0, 0, 0, 0, 0, 0, 0, 0, 0, 0, 0, 0, 0, 0   ],   [ 0, 0, 0, 0, 0, 0, 0, 0, 0, 0, 0, 6, 0, 0, 0, 0, 0, 0, 0, 0, 0, 0, 0, 6, 0, 0, 0, 0   ],   [ 0, 0, 0, 0, 0, 0, 0, 0, 0, 0, 0, 6, 0, 0, 0, 0, 0, 0, 0, 0, 0, 0, 0, 6, 0, 0, 0, 0   ],   [ 0, 0, 0, 0, 0, 0, 0, 0, 0, 0, 6, 0, 6, 0, 0, 0, 0, 0, 0, 0, 0, 0, 6, 0, 6, 0, 0, 0   ],   [ 0, 0, 0, 0, 0, 0, 0, 0, 0, 0, 0, 6, 0, 0, 0, 0, 0, 0, 0, 0, 0, 0, 0, 6, 0, 0, 0, 0   ] ]]]&gt;&lt;/results&gt;&lt;/xml&gt; </t>
  </si>
  <si>
    <t xml:space="preserve">&lt;xml&gt;&lt;summary&gt;&lt;![CDATA[Sucess]]&gt;&lt;/summary&gt;&lt;expected&gt;&lt;![CDATA[[   [ 0, 0, 0, 0, 0, 0, 0, 0, 0, 0, 0, 0   ],   [ 0, 0, 2, 2, 2, 2, 2, 2, 2, 2, 2, 0   ],   [ 0, 0, 2, 2, 2, 2, 2, 2, 2, 2, 2, 0   ],   [ 0, 0, 2, 2, 5, 0, 0, 0, 2, 2, 2, 0   ],   [ 0, 0, 2, 2, 0, 0, 0, 5, 2, 2, 2, 0   ],   [ 0, 0, 2, 2, 0, 0, 5, 0, 2, 2, 2, 0   ],   [ 0, 0, 2, 2, 0, 5, 0, 0, 2, 2, 2, 0   ],   [ 0, 0, 2, 2, 2, 2, 2, 2, 2, 2, 2, 0   ],   [ 0, 0, 2, 2, 2, 2, 2, 2, 2, 2, 2, 0   ],   [ 0, 0, 2, 2, 2, 2, 2, 2, 2, 2, 2, 0   ],   [ 0, 0, 0, 0, 0, 0, 0, 0, 0, 0, 0, 0   ],   [ 0, 0, 0, 0, 0, 0, 0, 0, 0, 0, 0, 0   ],   [ 0, 0, 0, 0, 0, 0, 0, 0, 0, 0, 0, 0   ] ]]]&gt;&lt;/expected&gt;&lt;results&gt;&lt;![CDATA[[   [ 0, 0, 0, 0, 0, 0, 0, 0, 0, 0, 0, 0   ],   [ 0, 0, 2, 2, 2, 2, 2, 2, 2, 2, 2, 0   ],   [ 0, 0, 2, 2, 2, 2, 2, 2, 2, 2, 2, 0   ],   [ 0, 0, 2, 2, 5, 0, 0, 0, 2, 2, 2, 0   ],   [ 0, 0, 2, 2, 0, 0, 0, 5, 2, 2, 2, 0   ],   [ 0, 0, 2, 2, 0, 0, 5, 0, 2, 2, 2, 0   ],   [ 0, 0, 2, 2, 0, 5, 0, 0, 2, 2, 2, 0   ],   [ 0, 0, 2, 2, 2, 2, 2, 2, 2, 2, 2, 0   ],   [ 0, 0, 2, 2, 2, 2, 2, 2, 2, 2, 2, 0   ],   [ 0, 0, 2, 2, 2, 2, 2, 2, 2, 2, 2, 0   ],   [ 0, 0, 0, 0, 0, 0, 0, 0, 0, 0, 0, 0   ],   [ 0, 0, 0, 0, 0, 0, 0, 0, 0, 0, 0, 0   ],   [ 0, 0, 0, 0, 0, 0, 0, 0, 0, 0, 0, 0   ] ]]]&gt;&lt;/results&gt;&lt;/xml&gt; </t>
  </si>
  <si>
    <t xml:space="preserve">&lt;xml&gt;&lt;summary&gt;&lt;![CDATA[Output failed to match]]&gt;&lt;/summary&gt;&lt;expected&gt;&lt;![CDATA[[   [ 0, 0, 0, 0, 2, 0, 0, 0, 0, 0   ],   [ 0, 9, 0, 0, 0, 0, 1, 0, 0, 0   ],   [ 0, 0, 0, 4, 0, 0, 0, 9, 0, 0   ],   [ 0, 0, 0, 0, 0, 0, 0, 0, 0, 0   ],   [ 0, 0, 0, 9, 0, 0, 2, 0, 0, 0   ],   [ 0, 0, 0, 0, 0, 1, 0, 0, 0, 0   ],   [ 0, 4, 0, 0, 0, 0, 0, 0, 0, 0   ],   [ 0, 0, 0, 0, 0, 0, 0, 0, 0, 0   ],   [ 0, 0, 0, 0, 7, 0, 0, 4, 0, 0   ],   [ 0, 9, 0, 0, 0, 0, 0, 0, 0, 0   ] ]]]&gt;&lt;/expected&gt;&lt;results&gt;&lt;![CDATA[{   "input": [ [   0,   0,   0,   0,   4,   0,   0,   0,   0,   0 ], [   0,   9,   0,   0,   0,   0,   1,   0,   0,   0 ], [   0,   0,   0,   4,   0,   0,   0,   9,   0,   0 ], [   0,   0,   0,   0,   0,   0,   0,   0,   0,   0 ], [   0,   0,   0,   9,   0,   0,   2,   0,   0,   0 ], [   0,   0,   0,   0,   0,   1,   0,   0,   0,   0 ], [   0,   4,   0,   0,   0,   0,   0,   0,   0,   0 ], [   0,   0,   0,   0,   0,   0,   0,   0,   0,   0 ], [   0,   0,   0,   0,   7,   0,   0,   4,   0,   0 ], [   0,   9,   0,   0,   0,   0,   0,   0,   0,   0 ]   ] }]]&gt;&lt;/results&gt;&lt;/xml&gt; </t>
  </si>
  <si>
    <t xml:space="preserve">&lt;xml&gt;&lt;summary&gt;&lt;![CDATA[Sucess]]&gt;&lt;/summary&gt;&lt;expected&gt;&lt;![CDATA[[   [ 5, 5, 5, 5, 5, 5, 5, 5, 5, 5, 5, 0, 5, 0, 0, 5, 0   ],   [ 2, 5, 5, 0, 2, 0, 2, 0, 2, 0, 2, 0, 2, 0, 2, 5, 5   ],   [ 0, 5, 5, 0, 0, 0, 0, 0, 0, 0, 0, 0, 0, 0, 0, 5, 5   ],   [ 5, 0, 5, 0, 2, 0, 2, 0, 2, 0, 2, 0, 2, 0, 2, 0, 2   ],   [ 0, 5, 5, 0, 0, 0, 0, 0, 0, 0, 0, 0, 0, 0, 0, 0, 5   ],   [ 2, 5, 2, 0, 2, 0, 2, 0, 2, 0, 2, 0, 2, 0, 2, 5, 2   ],   [ 5, 5, 5, 0, 0, 0, 0, 0, 0, 0, 0, 0, 0, 0, 0, 5, 0   ],   [ 5, 5, 5, 0, 2, 0, 2, 0, 2, 0, 2, 0, 2, 0, 2, 5, 5   ],   [ 5, 5, 5, 0, 0, 0, 0, 0, 0, 0, 0, 0, 0, 0, 0, 5, 0   ],   [ 5, 5, 5, 0, 2, 0, 2, 0, 2, 0, 2, 0, 2, 0, 2, 0, 5   ],   [ 0, 5, 5, 0, 0, 0, 0, 0, 0, 0, 0, 0, 0, 0, 0, 0, 5   ],   [ 5, 5, 5, 0, 2, 0, 2, 0, 2, 0, 2, 0, 2, 0, 2, 5, 5   ],   [ 0, 0, 5, 5, 5, 5, 0, 5, 0, 5, 5, 5, 5, 5, 5, 5, 0   ],   [ 2, 5, 5, 0, 2, 0, 2, 0, 5, 5, 2, 5, 5, 0, 5, 5, 5   ],   [ 0, 0, 5, 0, 0, 5, 0, 5, 0, 0, 5, 0, 5, 5, 0, 0, 5   ] ]]]&gt;&lt;/expected&gt;&lt;results&gt;&lt;![CDATA[[   [ 5, 5, 5, 5, 5, 5, 5, 5, 5, 5, 5, 0, 5, 0, 0, 5, 0   ],   [ 2, 5, 5, 0, 2, 0, 2, 0, 2, 0, 2, 0, 2, 0, 2, 5, 5   ],   [ 0, 5, 5, 0, 0, 0, 0, 0, 0, 0, 0, 0, 0, 0, 0, 5, 5   ],   [ 5, 0, 5, 0, 2, 0, 2, 0, 2, 0, 2, 0, 2, 0, 2, 0, 2   ],   [ 0, 5, 5, 0, 0, 0, 0, 0, 0, 0, 0, 0, 0, 0, 0, 0, 5   ],   [ 2, 5, 2, 0, 2, 0, 2, 0, 2, 0, 2, 0, 2, 0, 2, 5, 2   ],   [ 5, 5, 5, 0, 0, 0, 0, 0, 0, 0, 0, 0, 0, 0, 0, 5, 0   ],   [ 5, 5, 5, 0, 2, 0, 2, 0, 2, 0, 2, 0, 2, 0, 2, 5, 5   ],   [ 5, 5, 5, 0, 0, 0, 0, 0, 0, 0, 0, 0, 0, 0, 0, 5, 0   ],   [ 5, 5, 5, 0, 2, 0, 2, 0, 2, 0, 2, 0, 2, 0, 2, 0, 5   ],   [ 0, 5, 5, 0, 0, 0, 0, 0, 0, 0, 0, 0, 0, 0, 0, 0, 5   ],   [ 5, 5, 5, 0, 2, 0, 2, 0, 2, 0, 2, 0, 2, 0, 2, 5, 5   ],   [ 0, 0, 5, 5, 5, 5, 0, 5, 0, 5, 5, 5, 5, 5, 5, 5, 0   ],   [ 2, 5, 5, 0, 2, 0, 2, 0, 5, 5, 2, 5, 5, 0, 5, 5, 5   ],   [ 0, 0, 5, 0, 0, 5, 0, 5, 0, 0, 5, 0, 5, 5, 0, 0, 5   ] ]]]&gt;&lt;/results&gt;&lt;/xml&gt; </t>
  </si>
  <si>
    <t xml:space="preserve">&lt;xml&gt;&lt;summary&gt;&lt;![CDATA[Sucess]]&gt;&lt;/summary&gt;&lt;expected&gt;&lt;![CDATA[[   [ 7, 7, 7, 7, 7, 1, 1, 1, 1, 1, 7, 7, 7, 7, 7   ],   [ 7, 7, 7, 7, 7, 1, 1, 1, 1, 1, 7, 7, 7, 7, 7   ],   [ 7, 7, 7, 7, 7, 1, 1, 1, 1, 1, 7, 7, 7, 7, 7   ],   [ 7, 7, 7, 7, 7, 1, 1, 1, 1, 1, 7, 7, 7, 7, 7   ],   [ 7, 7, 7, 7, 7, 1, 1, 1, 1, 1, 7, 7, 7, 7, 7   ],   [ 3, 3, 3, 3, 3, 3, 3, 3, 3, 3, 6, 6, 6, 6, 6   ],   [ 3, 3, 3, 3, 3, 3, 3, 3, 3, 3, 6, 6, 6, 6, 6   ],   [ 3, 3, 3, 3, 3, 3, 3, 3, 3, 3, 6, 6, 6, 6, 6   ],   [ 3, 3, 3, 3, 3, 3, 3, 3, 3, 3, 6, 6, 6, 6, 6   ],   [ 3, 3, 3, 3, 3, 3, 3, 3, 3, 3, 6, 6, 6, 6, 6   ],   [ 8, 8, 8, 8, 8, 8, 8, 8, 8, 8, 6, 6, 6, 6, 6   ],   [ 8, 8, 8, 8, 8, 8, 8, 8, 8, 8, 6, 6, 6, 6, 6   ],   [ 8, 8, 8, 8, 8, 8, 8, 8, 8, 8, 6, 6, 6, 6, 6   ],   [ 8, 8, 8, 8, 8, 8, 8, 8, 8, 8, 6, 6, 6, 6, 6   ],   [ 8, 8, 8, 8, 8, 8, 8, 8, 8, 8, 6, 6, 6, 6, 6   ] ]]]&gt;&lt;/expected&gt;&lt;results&gt;&lt;![CDATA[[   [ 7, 7, 7, 7, 7, 1, 1, 1, 1, 1, 7, 7, 7, 7, 7   ],   [ 7, 7, 7, 7, 7, 1, 1, 1, 1, 1, 7, 7, 7, 7, 7   ],   [ 7, 7, 7, 7, 7, 1, 1, 1, 1, 1, 7, 7, 7, 7, 7   ],   [ 7, 7, 7, 7, 7, 1, 1, 1, 1, 1, 7, 7, 7, 7, 7   ],   [ 7, 7, 7, 7, 7, 1, 1, 1, 1, 1, 7, 7, 7, 7, 7   ],   [ 3, 3, 3, 3, 3, 3, 3, 3, 3, 3, 6, 6, 6, 6, 6   ],   [ 3, 3, 3, 3, 3, 3, 3, 3, 3, 3, 6, 6, 6, 6, 6   ],   [ 3, 3, 3, 3, 3, 3, 3, 3, 3, 3, 6, 6, 6, 6, 6   ],   [ 3, 3, 3, 3, 3, 3, 3, 3, 3, 3, 6, 6, 6, 6, 6   ],   [ 3, 3, 3, 3, 3, 3, 3, 3, 3, 3, 6, 6, 6, 6, 6   ],   [ 8, 8, 8, 8, 8, 8, 8, 8, 8, 8, 6, 6, 6, 6, 6   ],   [ 8, 8, 8, 8, 8, 8, 8, 8, 8, 8, 6, 6, 6, 6, 6   ],   [ 8, 8, 8, 8, 8, 8, 8, 8, 8, 8, 6, 6, 6, 6, 6   ],   [ 8, 8, 8, 8, 8, 8, 8, 8, 8, 8, 6, 6, 6, 6, 6   ],   [ 8, 8, 8, 8, 8, 8, 8, 8, 8, 8, 6, 6, 6, 6, 6   ] ]]]&gt;&lt;/results&gt;&lt;/xml&gt; </t>
  </si>
  <si>
    <t xml:space="preserve">&lt;xml&gt;&lt;summary&gt;&lt;![CDATA[Sucess]]&gt;&lt;/summary&gt;&lt;expected&gt;&lt;![CDATA[[   [ 2, 2, 2, 0, 0, 0, 0, 0   ],   [ 6, 6, 6, 6, 0, 0, 0, 0   ],   [ 8, 8, 8, 8, 8, 8, 8, 8   ] ]]]&gt;&lt;/expected&gt;&lt;results&gt;&lt;![CDATA[[   [ 2, 2, 2, 0, 0, 0, 0, 0   ],   [ 6, 6, 6, 6, 0, 0, 0, 0   ],   [ 8, 8, 8, 8, 8, 8, 8, 8   ] ]]]&gt;&lt;/results&gt;&lt;/xml&gt; </t>
  </si>
  <si>
    <t xml:space="preserve">&lt;xml&gt;&lt;summary&gt;&lt;![CDATA[Sucess]]&gt;&lt;/summary&gt;&lt;expected&gt;&lt;![CDATA[[   [ 0, 0, 0, 0, 2, 0, 0, 0, 0   ],   [ 0, 2, 2, 2, 2, 2, 2, 2, 0   ],   [ 0, 0, 2, 0, 2, 0, 2, 0, 0   ],   [ 2, 2, 2, 2, 2, 2, 2, 2, 2   ],   [ 0, 0, 0, 2, 0, 2, 0, 0, 0   ],   [ 0, 0, 0, 0, 2, 0, 0, 0, 0   ] ]]]&gt;&lt;/expected&gt;&lt;results&gt;&lt;![CDATA[[   [ 0, 0, 0, 0, 2, 0, 0, 0, 0   ],   [ 0, 2, 2, 2, 2, 2, 2, 2, 0   ],   [ 0, 0, 2, 0, 2, 0, 2, 0, 0   ],   [ 2, 2, 2, 2, 2, 2, 2, 2, 2   ],   [ 0, 0, 0, 2, 0, 2, 0, 0, 0   ],   [ 0, 0, 0, 0, 2, 0, 0, 0, 0   ] ]]]&gt;&lt;/results&gt;&lt;/xml&gt; </t>
  </si>
  <si>
    <t xml:space="preserve">&lt;xml&gt;&lt;summary&gt;&lt;![CDATA[Sucess]]&gt;&lt;/summary&gt;&lt;expected&gt;&lt;![CDATA[[   [ 3, 0, 3, 1, 0, 1   ],   [ 0, 0, 0, 0, 0, 0   ],   [ 3, 0, 0, 1, 0, 1   ] ]]]&gt;&lt;/expected&gt;&lt;results&gt;&lt;![CDATA[[   [ 3, 0, 3, 1, 0, 1   ],   [ 0, 0, 0, 0, 0, 0   ],   [ 3, 0, 0, 1, 0, 1   ] ]]]&gt;&lt;/results&gt;&lt;/xml&gt; </t>
  </si>
  <si>
    <t xml:space="preserve">&lt;xml&gt;&lt;summary&gt;&lt;![CDATA[Sucess]]&gt;&lt;/summary&gt;&lt;expected&gt;&lt;![CDATA[[   [ 0, 0, 0, 0, 0, 0, 0, 0, 0, 0, 0, 0, 0, 0, 0, 0, 0, 0, 0, 0, 0, 0, 0, 0, 2, 2, 2, 2, 2, 2   ],   [ 0, 0, 0, 0, 0, 0, 0, 0, 0, 0, 0, 0, 0, 0, 0, 0, 0, 0, 0, 0, 0, 0, 0, 0, 2, 1, 1, 1, 1, 1   ],   [ 0, 0, 0, 0, 0, 0, 0, 0, 0, 0, 0, 0, 0, 0, 0, 0, 0, 0, 0, 0, 0, 0, 0, 0, 2, 1, 3, 3, 3, 1   ],   [ 0, 0, 0, 0, 2, 2, 2, 2, 2, 2, 2, 0, 0, 0, 0, 0, 0, 2, 2, 2, 2, 2, 0, 2, 2, 1, 3, 0, 3, 1   ],   [ 0, 0, 0, 0, 2, 1, 1, 1, 1, 1, 2, 2, 2, 0, 0, 0, 0, 2, 1, 1, 1, 2, 0, 2, 1, 1, 3, 0, 3, 1   ],   [ 0, 0, 0, 0, 2, 1, 3, 3, 3, 1, 1, 1, 2, 0, 0, 0, 0, 2, 1, 3, 1, 2, 0, 2, 1, 3, 3, 3, 3, 1   ],   [ 0, 0, 0, 0, 2, 1, 3, 0, 3, 3, 3, 1, 2, 0, 0, 0, 0, 2, 1, 3, 1, 2, 0, 2, 1, 1, 1, 1, 1, 1   ],   [ 0, 0, 0, 0, 2, 1, 3, 3, 3, 3, 3, 1, 2, 0, 0, 0, 0, 2, 1, 1, 1, 2, 0, 2, 2, 2, 2, 2, 2, 2   ],   [ 0, 0, 0, 0, 2, 1, 1, 1, 1, 3, 3, 1, 2, 0, 0, 0, 0, 2, 2, 2, 2, 2, 0, 0, 0, 0, 0, 0, 0, 0   ],   [ 0, 0, 0, 0, 2, 2, 2, 2, 1, 3, 3, 1, 2, 0, 0, 0, 0, 0, 0, 0, 0, 0, 0, 0, 0, 0, 0, 0, 0, 0   ],   [ 0, 0, 0, 0, 0, 0, 0, 2, 1, 1, 1, 1, 2, 0, 0, 0, 0, 0, 0, 0, 0, 0, 0, 0, 0, 0, 0, 0, 0, 0   ],   [ 0, 0, 0, 0, 0, 0, 0, 2, 2, 2, 2, 2, 2, 0, 0, 0, 0, 0, 0, 0, 0, 1, 1, 1, 1, 1, 1, 0, 0, 0   ],   [ 0, 0, 0, 0, 0, 0, 0, 0, 0, 0, 0, 0, 0, 0, 0, 0, 0, 0, 0, 0, 0, 1, 0, 0, 0, 0, 1, 0, 0, 0   ],   [ 0, 0, 0, 0, 0, 0, 0, 0, 0, 0, 0, 0, 0, 0, 0, 0, 0, 0, 0, 0, 0, 1, 0, 0, 0, 0, 1, 0, 0, 0   ],   [ 0, 0, 0, 0, 0, 0, 0, 0, 0, 0, 0, 0, 0, 0, 0, 0, 0, 0, 0, 0, 0, 1, 0, 0, 0, 0, 1, 0, 0, 0   ],   [ 0, 0, 0, 0, 0, 0, 0, 0, 0, 0, 0, 0, 0, 0, 0, 0, 0, 0, 0, 0, 0, 1, 0, 0, 0, 0, 1, 0, 0, 0   ],   [ 0, 0, 0, 0, 0, 0, 0, 0, 1, 1, 1, 1, 1, 1, 1, 1, 1, 0, 0, 0, 0, 1, 1, 1, 1, 0, 1, 0, 0, 0   ],   [ 0, 0, 0, 0, 0, 0, 0, 0, 1, 0, 0, 0, 0, 0, 0, 0, 1, 0, 0, 0, 0, 0, 0, 0, 0, 0, 0, 0, 0, 0   ],   [ 0, 0, 0, 0, 0, 0, 0, 0, 1, 0, 0, 0, 0, 0, 0, 0, 0, 0, 0, 0, 0, 0, 0, 0, 0, 0, 0, 0, 0, 0   ],   [ 0, 0, 0, 0, 0, 0, 0, 0, 1, 0, 0, 0, 0, 0, 0, 0, 1, 0, 0, 0, 0, 0, 0, 0, 0, 0, 0, 0, 0, 0   ],   [ 0, 0, 0, 0, 0, 0, 0, 0, 1, 0, 0, 0, 0, 0, 0, 0, 0, 0, 0, 0, 0, 0, 0, 0, 0, 0, 0, 0, 0, 0   ],   [ 0, 0, 0, 0, 0, 0, 0, 0, 1, 1, 1, 1, 0, 0, 0, 0, 1, 0, 0, 0, 0, 2, 2, 2, 2, 2, 2, 2, 0, 0   ],   [ 0, 0, 0, 0, 0, 0, 0, 0, 0, 0, 0, 1, 0, 0, 0, 0, 1, 0, 0, 0, 0, 2, 1, 1, 1, 1, 1, 2, 0, 0   ],   [ 0, 0, 0, 0, 0, 0, 0, 0, 0, 0, 0, 1, 0, 0, 0, 0, 1, 0, 0, 0, 0, 2, 1, 3, 3, 3, 1, 2, 0, 0   ],   [ 0, 0, 0, 0, 0, 0, 0, 0, 0, 0, 0, 1, 1, 1, 1, 1, 1, 0, 0, 0, 0, 2, 1, 1, 3, 3, 1, 2, 0, 0   ],   [ 0, 0, 0, 0, 0, 0, 0, 0, 0, 0, 0, 0, 0, 0, 0, 0, 0, 0, 0, 0, 0, 2, 2, 1, 3, 3, 1, 2, 0, 0   ],   [ 0, 0, 0, 0, 0, 0, 0, 0, 0, 0, 0, 0, 0, 0, 0, 0, 0, 0, 0, 0, 0, 0, 2, 1, 1, 1, 1, 2, 0, 0   ],   [ 0, 0, 0, 0, 0, 0, 0, 0, 0, 0, 0, 0, 0, 0, 0, 0, 0, 0, 0, 0, 0, 0, 2, 2, 2, 2, 2, 2, 0, 0   ],   [ 0, 0, 0, 0, 0, 0, 0, 0, 0, 0, 0, 0, 0, 0, 0, 0, 0, 0, 0, 0, 0, 0, 0, 0, 0, 0, 0, 0, 0, 0   ],   [ 0, 0, 0, 0, 0, 0, 0, 0, 0, 0, 0, 0, 0, 0, 0, 0, 0, 0, 0, 0, 0, 0, 0, 0, 0, 0, 0, 0, 0, 0   ] ]]]&gt;&lt;/expected&gt;&lt;results&gt;&lt;![CDATA[[   [ 0, 0, 0, 0, 0, 0, 0, 0, 0, 0, 0, 0, 0, 0, 0, 0, 0, 0, 0, 0, 0, 0, 0, 0, 2, 2, 2, 2, 2, 2   ],   [ 0, 0, 0, 0, 0, 0, 0, 0, 0, 0, 0, 0, 0, 0, 0, 0, 0, 0, 0, 0, 0, 0, 0, 0, 2, 1, 1, 1, 1, 1   ],   [ 0, 0, 0, 0, 0, 0, 0, 0, 0, 0, 0, 0, 0, 0, 0, 0, 0, 0, 0, 0, 0, 0, 0, 0, 2, 1, 3, 3, 3, 1   ],   [ 0, 0, 0, 0, 2, 2, 2, 2, 2, 2, 2, 0, 0, 0, 0, 0, 0, 2, 2, 2, 2, 2, 0, 2, 2, 1, 3, 0, 3, 1   ],   [ 0, 0, 0, 0, 2, 1, 1, 1, 1, 1, 2, 2, 2, 0, 0, 0, 0, 2, 1, 1, 1, 2, 0, 2, 1, 1, 3, 0, 3, 1   ],   [ 0, 0, 0, 0, 2, 1, 3, 3, 3, 1, 1, 1, 2, 0, 0, 0, 0, 2, 1, 3, 1, 2, 0, 2, 1, 3, 3, 3, 3, 1   ],   [ 0, 0, 0, 0, 2, 1, 3, 0, 3, 3, 3, 1, 2, 0, 0, 0, 0, 2, 1, 3, 1, 2, 0, 2, 1, 1, 1, 1, 1, 1   ],   [ 0, 0, 0, 0, 2, 1, 3, 3, 3, 3, 3, 1, 2, 0, 0, 0, 0, 2, 1, 1, 1, 2, 0, 2, 2, 2, 2, 2, 2, 2   ],   [ 0, 0, 0, 0, 2, 1, 1, 1, 1, 3, 3, 1, 2, 0, 0, 0, 0, 2, 2, 2, 2, 2, 0, 0, 0, 0, 0, 0, 0, 0   ],   [ 0, 0, 0, 0, 2, 2, 2, 2, 1, 3, 3, 1, 2, 0, 0, 0, 0, 0, 0, 0, 0, 0, 0, 0, 0, 0, 0, 0, 0, 0   ],   [ 0, 0, 0, 0, 0, 0, 0, 2, 1, 1, 1, 1, 2, 0, 0, 0, 0, 0, 0, 0, 0, 0, 0, 0, 0, 0, 0, 0, 0, 0   ],   [ 0, 0, 0, 0, 0, 0, 0, 2, 2, 2, 2, 2, 2, 0, 0, 0, 0, 0, 0, 0, 0, 1, 1, 1, 1, 1, 1, 0, 0, 0   ],   [ 0, 0, 0, 0, 0, 0, 0, 0, 0, 0, 0, 0, 0, 0, 0, 0, 0, 0, 0, 0, 0, 1, 0, 0, 0, 0, 1, 0, 0, 0   ],   [ 0, 0, 0, 0, 0, 0, 0, 0, 0, 0, 0, 0, 0, 0, 0, 0, 0, 0, 0, 0, 0, 1, 0, 0, 0, 0, 1, 0, 0, 0   ],   [ 0, 0, 0, 0, 0, 0, 0, 0, 0, 0, 0, 0, 0, 0, 0, 0, 0, 0, 0, 0, 0, 1, 0, 0, 0, 0, 1, 0, 0, 0   ],   [ 0, 0, 0, 0, 0, 0, 0, 0, 0, 0, 0, 0, 0, 0, 0, 0, 0, 0, 0, 0, 0, 1, 0, 0, 0, 0, 1, 0, 0, 0   ],   [ 0, 0, 0, 0, 0, 0, 0, 0, 1, 1, 1, 1, 1, 1, 1, 1, 1, 0, 0, 0, 0, 1, 1, 1, 1, 0, 1, 0, 0, 0   ],   [ 0, 0, 0, 0, 0, 0, 0, 0, 1, 0, 0, 0, 0, 0, 0, 0, 1, 0, 0, 0, 0, 0, 0, 0, 0, 0, 0, 0, 0, 0   ],   [ 0, 0, 0, 0, 0, 0, 0, 0, 1, 0, 0, 0, 0, 0, 0, 0, 0, 0, 0, 0, 0, 0, 0, 0, 0, 0, 0, 0, 0, 0   ],   [ 0, 0, 0, 0, 0, 0, 0, 0, 1, 0, 0, 0, 0, 0, 0, 0, 1, 0, 0, 0, 0, 0, 0, 0, 0, 0, 0, 0, 0, 0   ],   [ 0, 0, 0, 0, 0, 0, 0, 0, 1, 0, 0, 0, 0, 0, 0, 0, 0, 0, 0, 0, 0, 0, 0, 0, 0, 0, 0, 0, 0, 0   ],   [ 0, 0, 0, 0, 0, 0, 0, 0, 1, 1, 1, 1, 0, 0, 0, 0, 1, 0, 0, 0, 0, 2, 2, 2, 2, 2, 2, 2, 0, 0   ],   [ 0, 0, 0, 0, 0, 0, 0, 0, 0, 0, 0, 1, 0, 0, 0, 0, 1, 0, 0, 0, 0, 2, 1, 1, 1, 1, 1, 2, 0, 0   ],   [ 0, 0, 0, 0, 0, 0, 0, 0, 0, 0, 0, 1, 0, 0, 0, 0, 1, 0, 0, 0, 0, 2, 1, 3, 3, 3, 1, 2, 0, 0   ],   [ 0, 0, 0, 0, 0, 0, 0, 0, 0, 0, 0, 1, 1, 1, 1, 1, 1, 0, 0, 0, 0, 2, 1, 1, 3, 3, 1, 2, 0, 0   ],   [ 0, 0, 0, 0, 0, 0, 0, 0, 0, 0, 0, 0, 0, 0, 0, 0, 0, 0, 0, 0, 0, 2, 2, 1, 3, 3, 1, 2, 0, 0   ],   [ 0, 0, 0, 0, 0, 0, 0, 0, 0, 0, 0, 0, 0, 0, 0, 0, 0, 0, 0, 0, 0, 0, 2, 1, 1, 1, 1, 2, 0, 0   ],   [ 0, 0, 0, 0, 0, 0, 0, 0, 0, 0, 0, 0, 0, 0, 0, 0, 0, 0, 0, 0, 0, 0, 2, 2, 2, 2, 2, 2, 0, 0   ],   [ 0, 0, 0, 0, 0, 0, 0, 0, 0, 0, 0, 0, 0, 0, 0, 0, 0, 0, 0, 0, 0, 0, 0, 0, 0, 0, 0, 0, 0, 0   ],   [ 0, 0, 0, 0, 0, 0, 0, 0, 0, 0, 0, 0, 0, 0, 0, 0, 0, 0, 0, 0, 0, 0, 0, 0, 0, 0, 0, 0, 0, 0   ] ]]]&gt;&lt;/results&gt;&lt;/xml&gt; </t>
  </si>
  <si>
    <t xml:space="preserve">&lt;xml&gt;&lt;summary&gt;&lt;![CDATA[Output failed to match]]&gt;&lt;/summary&gt;&lt;expected&gt;&lt;![CDATA[[   [ 0, 0, 0, 0, 0, 0, 0, 0, 0, 0, 0, 0, 0, 0, 0, 0, 0, 0, 0, 0, 0, 0, 0, 0, 0   ],   [ 0, 1, 1, 1, 0, 0, 8, 0, 0, 7, 7, 7, 0, 0, 0, 0, 0, 0, 7, 0, 0, 0, 8, 0, 0   ],   [ 0, 1, 0, 1, 0, 8, 8, 0, 0, 0, 7, 0, 0, 0, 7, 0, 0, 7, 7, 7, 0, 8, 8, 0, 0   ],   [ 0, 1, 1, 1, 0, 0, 0, 8, 0, 7, 7, 7, 0, 0, 0, 0, 0, 0, 7, 0, 0, 0, 0, 8, 0   ],   [ 0, 0, 0, 0, 0, 0, 0, 0, 0, 0, 0, 0, 0, 0, 0, 0, 0, 0, 0, 0, 0, 0, 0, 0, 0   ],   [ 0, 1, 1, 0, 0, 7, 7, 7, 0, 1, 1, 1, 0, 1, 1, 1, 0, 1, 1, 1, 0, 7, 7, 7, 0   ],   [ 0, 0, 1, 0, 0, 0, 7, 0, 0, 1, 0, 1, 0, 0, 1, 0, 0, 0, 1, 0, 0, 7, 0, 7, 0   ],   [ 0, 0, 1, 1, 0, 7, 7, 7, 0, 1, 1, 1, 0, 1, 1, 1, 0, 1, 1, 1, 0, 7, 7, 7, 0   ],   [ 0, 0, 0, 0, 0, 0, 0, 0, 0, 0, 0, 0, 0, 0, 0, 0, 0, 0, 0, 0, 0, 0, 0, 0, 0   ],   [ 0, 1, 1, 1, 0, 0, 7, 0, 0, 0, 8, 0, 0, 0, 0, 0, 0, 0, 1, 0, 0, 0, 0, 0, 0   ],   [ 0, 0, 1, 0, 0, 7, 7, 7, 0, 8, 8, 0, 0, 0, 1, 0, 0, 1, 1, 1, 0, 0, 7, 0, 0   ],   [ 0, 1, 1, 1, 0, 0, 7, 0, 0, 0, 0, 8, 0, 0, 0, 0, 0, 0, 1, 0, 0, 0, 0, 0, 0   ],   [ 0, 0, 0, 0, 0, 0, 0, 0, 0, 0, 0, 0, 0, 0, 0, 0, 0, 0, 0, 0, 0, 0, 0, 0, 0   ],   [ 0, 0, 1, 0, 0, 0, 8, 0, 0, 7, 7, 7, 0, 0, 7, 0, 0, 7, 7, 0, 0, 0, 8, 0, 0   ],   [ 0, 1, 1, 1, 0, 8, 8, 0, 0, 7, 0, 7, 0, 7, 7, 7, 0, 0, 7, 0, 0, 8, 8, 0, 0   ],   [ 0, 0, 1, 0, 0, 0, 0, 8, 0, 7, 7, 7, 0, 0, 7, 0, 0, 0, 7, 7, 0, 0, 0, 8, 0   ],   [ 0, 0, 0, 0, 0, 0, 0, 0, 0, 0, 0, 0, 0, 0, 0, 0, 0, 0, 0, 0, 0, 0, 0, 0, 0   ] ]]]&gt;&lt;/expected&gt;&lt;results&gt;&lt;![CDATA[{   "input": [ [   0,   0,   0,   0,   0,   0,   0,   0,   0,   0,   0,   0,   0,   0,   0,   0,   0,   0,   0,   0,   0,   0,   0,   0,   0 ], [   0,   1,   1,   1,   0,   0,   8,   0,   0,   7,   7,   7,   0,   0,   0,   0,   0,   0,   7,   0,   0,   0,   8,   0,   0 ], [   0,   1,   0,   1,   0,   8,   8,   0,   0,   0,   7,   0,   0,   0,   7,   0,   0,   7,   7,   7,   0,   8,   8,   0,   0 ], [   0,   1,   1,   1,   0,   0,   0,   8,   0,   7,   7,   7,   0,   0,   0,   0,   0,   0,   7,   0,   0,   0,   0,   8,   0 ], [   0,   0,   0,   0,   0,   0,   0,   0,   0,   0,   0,   0,   0,   0,   0,   0,   0,   0,   0,   0,   0,   0,   0,   0,   0 ], [   0,   1,   1,   0,   0,   7,   7,   7,   0,   1,   1,   1,   0,   1,   1,   1,   0,   1,   1,   1,   0,   7,   7,   7,   0 ], [   0,   0,   1,   0,   0,   0,   7,   0,   0,   1,   0,   1,   0,   0,   1,   0,   0,   0,   1,   0,   0,   7,   0,   7,   0 ], [   0,   0,   1,   1,   0,   7,   7,   7,   0,   1,   1,   1,   0,   1,   1,   1,   0,   1,   1,   1,   0,   7,   7,   7,   0 ], [   0,   0,   0,   0,   0,   0,   0,   0,   0,   0,   0,   0,   0,   0,   0,   0,   0,   0,   0,   0,   0,   0,   0,   0,   0 ], [   0,   1,   1,   1,   0,   0,   7,   0,   0,   0,   8,   0,   0,   0,   0,   0,   0,   0,   1,   0,   0,   0,   0,   0,   0 ], [   0,   0,   1,   0,   0,   7,   7,   7,   0,   8,   8,   0,   0,   0,   1,   0,   0,   1,   1,   1,   0,   0,   7,   0,   0 ], [   0,   1,   1,   1,   0,   0,   7,   0,   0,   0,   0,   8,   0,   0,   0,   0,   0,   0,   1,   0,   0,   0,   0,   0,   0 ], [   0,   0,   0,   0,   0,   0,   0,   0,   0,   0,   0,   0,   0,   0,   0,   0,   0,   0,   0,   0,   0,   0,   0,   0,   0 ], [   0,   0,   1,   0,   0,   0,   8,   0,   0,   7,   7,   7,   0,   0,   7,   0,   0,   7,   7,   0,   0,   0,   8,   0,   0 ], [   0,   1,   1,   1,   0,   8,   8,   0,   0,   7,   0,   7,   0,   7,   7,   7,   0,   0,   7,   0,   0,   8,   8,   0,   0 ], [   0,   0,   1,   0,   0,   0,   0,   8,   0,   7,   7,   7,   0,   0,   7,   0,   0,   0,   7,   7,   0,   0,   0,   8,   0 ], [   0,   0,   0,   0,   0,   0,   0,   0,   0,   0,   0,   0,   0,   0,   0,   0,   0,   0,   0,   0,   0,   0,   0,   0,   0 ]   ] }]]&gt;&lt;/results&gt;&lt;/xml&gt; </t>
  </si>
  <si>
    <t xml:space="preserve">&lt;xml&gt;&lt;summary&gt;&lt;![CDATA[Sucess]]&gt;&lt;/summary&gt;&lt;expected&gt;&lt;![CDATA[[   [ 0, 0, 0, 0, 0, 0, 0, 0, 0, 0   ],   [ 0, 2, 2, 2, 2, 0, 0, 0, 0, 0   ],   [ 0, 2, 2, 2, 2, 0, 0, 0, 0, 0   ],   [ 0, 2, 2, 2, 2, 0, 0, 0, 0, 0   ],   [ 3, 3, 3, 3, 3, 3, 3, 3, 3, 3   ],   [ 0, 2, 2, 2, 2, 0, 0, 0, 0, 0   ],   [ 0, 0, 0, 0, 0, 0, 0, 0, 0, 0   ],   [ 0, 0, 0, 0, 0, 0, 0, 0, 0, 0   ],   [ 0, 0, 0, 0, 0, 0, 0, 0, 0, 0   ],   [ 0, 0, 0, 0, 0, 0, 0, 0, 0, 0   ] ]]]&gt;&lt;/expected&gt;&lt;results&gt;&lt;![CDATA[[   [ 0, 0, 0, 0, 0, 0, 0, 0, 0, 0   ],   [ 0, 2, 2, 2, 2, 0, 0, 0, 0, 0   ],   [ 0, 2, 2, 2, 2, 0, 0, 0, 0, 0   ],   [ 0, 2, 2, 2, 2, 0, 0, 0, 0, 0   ],   [ 3, 3, 3, 3, 3, 3, 3, 3, 3, 3   ],   [ 0, 2, 2, 2, 2, 0, 0, 0, 0, 0   ],   [ 0, 0, 0, 0, 0, 0, 0, 0, 0, 0   ],   [ 0, 0, 0, 0, 0, 0, 0, 0, 0, 0   ],   [ 0, 0, 0, 0, 0, 0, 0, 0, 0, 0   ],   [ 0, 0, 0, 0, 0, 0, 0, 0, 0, 0   ] ]]]&gt;&lt;/results&gt;&lt;/xml&gt; </t>
  </si>
  <si>
    <t xml:space="preserve">&lt;xml&gt;&lt;summary&gt;&lt;![CDATA[Sucess]]&gt;&lt;/summary&gt;&lt;expected&gt;&lt;![CDATA[[   [ 8, 0, 8, 8, 8, 8, 8, 8, 8, 8, 8, 8, 8, 8, 8, 8, 8, 8, 8, 8, 8, 0, 8, 8, 8, 8   ],   [ 8, 0, 8, 0, 0, 0, 0, 0, 0, 0, 0, 0, 0, 0, 0, 0, 0, 0, 0, 0, 8, 0, 0, 0, 0, 0   ],   [ 8, 0, 8, 0, 8, 8, 8, 8, 8, 8, 8, 8, 8, 8, 8, 8, 8, 8, 8, 0, 8, 8, 8, 8, 8, 0   ],   [ 0, 0, 8, 0, 8, 0, 0, 0, 0, 0, 0, 0, 0, 0, 0, 0, 0, 0, 8, 0, 0, 0, 0, 0, 8, 0   ],   [ 8, 8, 8, 0, 8, 0, 8, 8, 8, 8, 8, 8, 8, 8, 8, 8, 8, 0, 8, 8, 8, 8, 8, 0, 8, 0   ],   [ 8, 0, 0, 0, 8, 0, 8, 0, 0, 0, 0, 0, 0, 0, 0, 0, 8, 0, 0, 0, 0, 0, 8, 0, 8, 0   ],   [ 8, 0, 8, 8, 8, 0, 8, 0, 8, 8, 8, 8, 8, 8, 8, 0, 8, 8, 8, 8, 8, 0, 8, 0, 8, 0   ],   [ 8, 0, 8, 0, 0, 0, 8, 0, 8, 0, 0, 0, 0, 0, 8, 0, 0, 0, 0, 0, 8, 0, 8, 0, 8, 0   ],   [ 8, 0, 8, 0, 8, 8, 8, 0, 8, 0, 8, 8, 8, 0, 8, 8, 8, 8, 8, 0, 8, 0, 8, 0, 8, 0   ],   [ 8, 0, 8, 0, 8, 0, 0, 0, 8, 0, 8, 0, 8, 0, 0, 0, 0, 0, 8, 0, 8, 0, 8, 0, 8, 0   ],   [ 8, 0, 8, 0, 8, 0, 8, 8, 8, 0, 8, 0, 8, 8, 8, 8, 8, 0, 8, 0, 8, 0, 8, 0, 8, 0   ],   [ 8, 0, 8, 0, 8, 0, 8, 0, 0, 0, 8, 0, 0, 0, 0, 0, 8, 0, 8, 0, 8, 0, 8, 0, 8, 0   ],   [ 8, 0, 8, 0, 8, 0, 8, 8, 8, 8, 0, 8, 8, 8, 8, 0, 8, 0, 8, 0, 8, 0, 8, 0, 8, 0   ],   [ 8, 0, 8, 0, 8, 0, 0, 0, 0, 0, 8, 0, 0, 0, 8, 0, 8, 0, 8, 0, 8, 0, 8, 0, 8, 0   ],   [ 8, 0, 8, 0, 8, 8, 8, 8, 8, 0, 8, 0, 8, 8, 8, 0, 8, 0, 8, 0, 8, 0, 8, 0, 8, 0   ],   [ 8, 0, 8, 0, 0, 0, 0, 0, 8, 0, 8, 0, 8, 0, 0, 0, 8, 0, 8, 0, 8, 0, 8, 0, 8, 0   ],   [ 8, 0, 8, 8, 8, 8, 8, 0, 8, 8, 8, 0, 8, 0, 8, 8, 8, 0, 8, 0, 8, 0, 8, 0, 8, 0   ],   [ 8, 0, 0, 0, 0, 0, 8, 0, 0, 0, 0, 0, 8, 0, 8, 0, 0, 0, 8, 0, 8, 0, 8, 0, 8, 0   ],   [ 8, 8, 8, 8, 8, 0, 8, 8, 8, 8, 8, 8, 8, 0, 8, 0, 8, 8, 8, 0, 8, 0, 8, 0, 8, 0   ],   [ 0, 0, 0, 0, 8, 0, 0, 0, 0, 0, 0, 0, 0, 0, 8, 0, 8, 0, 0, 0, 8, 0, 8, 0, 8, 0   ],   [ 8, 8, 8, 0, 8, 8, 8, 8, 8, 8, 8, 8, 8, 8, 8, 0, 8, 0, 8, 8, 8, 0, 8, 0, 8, 0   ],   [ 0, 0, 8, 0, 0, 0, 0, 0, 0, 0, 0, 0, 0, 0, 0, 0, 8, 0, 8, 0, 0, 0, 8, 0, 8, 0   ],   [ 8, 0, 8, 8, 8, 8, 8, 8, 8, 8, 8, 8, 8, 8, 8, 8, 8, 0, 8, 0, 8, 8, 8, 0, 8, 0   ],   [ 8, 0, 0, 0, 0, 0, 0, 0, 0, 0, 0, 0, 0, 0, 0, 0, 0, 0, 8, 0, 8, 0, 0, 0, 8, 0   ],   [ 8, 8, 8, 8, 8, 8, 8, 8, 8, 8, 8, 8, 8, 8, 8, 8, 8, 8, 8, 0, 8, 0, 8, 8, 8, 0   ],   [ 0, 0, 0, 0, 0, 0, 0, 0, 0, 0, 0, 0, 0, 0, 0, 0, 0, 0, 0, 0, 8, 0, 8, 0, 0, 0   ] ]]]&gt;&lt;/expected&gt;&lt;results&gt;&lt;![CDATA[[   [ 8, 0, 8, 8, 8, 8, 8, 8, 8, 8, 8, 8, 8, 8, 8, 8, 8, 8, 8, 8, 8, 0, 8, 8, 8, 8   ],   [ 8, 0, 8, 0, 0, 0, 0, 0, 0, 0, 0, 0, 0, 0, 0, 0, 0, 0, 0, 0, 8, 0, 0, 0, 0, 0   ],   [ 8, 0, 8, 0, 8, 8, 8, 8, 8, 8, 8, 8, 8, 8, 8, 8, 8, 8, 8, 0, 8, 8, 8, 8, 8, 0   ],   [ 0, 0, 8, 0, 8, 0, 0, 0, 0, 0, 0, 0, 0, 0, 0, 0, 0, 0, 8, 0, 0, 0, 0, 0, 8, 0   ],   [ 8, 8, 8, 0, 8, 0, 8, 8, 8, 8, 8, 8, 8, 8, 8, 8, 8, 0, 8, 8, 8, 8, 8, 0, 8, 0   ],   [ 8, 0, 0, 0, 8, 0, 8, 0, 0, 0, 0, 0, 0, 0, 0, 0, 8, 0, 0, 0, 0, 0, 8, 0, 8, 0   ],   [ 8, 0, 8, 8, 8, 0, 8, 0, 8, 8, 8, 8, 8, 8, 8, 0, 8, 8, 8, 8, 8, 0, 8, 0, 8, 0   ],   [ 8, 0, 8, 0, 0, 0, 8, 0, 8, 0, 0, 0, 0, 0, 8, 0, 0, 0, 0, 0, 8, 0, 8, 0, 8, 0   ],   [ 8, 0, 8, 0, 8, 8, 8, 0, 8, 0, 8, 8, 8, 0, 8, 8, 8, 8, 8, 0, 8, 0, 8, 0, 8, 0   ],   [ 8, 0, 8, 0, 8, 0, 0, 0, 8, 0, 8, 0, 8, 0, 0, 0, 0, 0, 8, 0, 8, 0, 8, 0, 8, 0   ],   [ 8, 0, 8, 0, 8, 0, 8, 8, 8, 0, 8, 0, 8, 8, 8, 8, 8, 0, 8, 0, 8, 0, 8, 0, 8, 0   ],   [ 8, 0, 8, 0, 8, 0, 8, 0, 0, 0, 8, 0, 0, 0, 0, 0, 8, 0, 8, 0, 8, 0, 8, 0, 8, 0   ],   [ 8, 0, 8, 0, 8, 0, 8, 8, 8, 8, 0, 8, 8, 8, 8, 0, 8, 0, 8, 0, 8, 0, 8, 0, 8, 0   ],   [ 8, 0, 8, 0, 8, 0, 0, 0, 0, 0, 8, 0, 0, 0, 8, 0, 8, 0, 8, 0, 8, 0, 8, 0, 8, 0   ],   [ 8, 0, 8, 0, 8, 8, 8, 8, 8, 0, 8, 0, 8, 8, 8, 0, 8, 0, 8, 0, 8, 0, 8, 0, 8, 0   ],   [ 8, 0, 8, 0, 0, 0, 0, 0, 8, 0, 8, 0, 8, 0, 0, 0, 8, 0, 8, 0, 8, 0, 8, 0, 8, 0   ],   [ 8, 0, 8, 8, 8, 8, 8, 0, 8, 8, 8, 0, 8, 0, 8, 8, 8, 0, 8, 0, 8, 0, 8, 0, 8, 0   ],   [ 8, 0, 0, 0, 0, 0, 8, 0, 0, 0, 0, 0, 8, 0, 8, 0, 0, 0, 8, 0, 8, 0, 8, 0, 8, 0   ],   [ 8, 8, 8, 8, 8, 0, 8, 8, 8, 8, 8, 8, 8, 0, 8, 0, 8, 8, 8, 0, 8, 0, 8, 0, 8, 0   ],   [ 0, 0, 0, 0, 8, 0, 0, 0, 0, 0, 0, 0, 0, 0, 8, 0, 8, 0, 0, 0, 8, 0, 8, 0, 8, 0   ],   [ 8, 8, 8, 0, 8, 8, 8, 8, 8, 8, 8, 8, 8, 8, 8, 0, 8, 0, 8, 8, 8, 0, 8, 0, 8, 0   ],   [ 0, 0, 8, 0, 0, 0, 0, 0, 0, 0, 0, 0, 0, 0, 0, 0, 8, 0, 8, 0, 0, 0, 8, 0, 8, 0   ],   [ 8, 0, 8, 8, 8, 8, 8, 8, 8, 8, 8, 8, 8, 8, 8, 8, 8, 0, 8, 0, 8, 8, 8, 0, 8, 0   ],   [ 8, 0, 0, 0, 0, 0, 0, 0, 0, 0, 0, 0, 0, 0, 0, 0, 0, 0, 8, 0, 8, 0, 0, 0, 8, 0   ],   [ 8, 8, 8, 8, 8, 8, 8, 8, 8, 8, 8, 8, 8, 8, 8, 8, 8, 8, 8, 0, 8, 0, 8, 8, 8, 0   ],   [ 0, 0, 0, 0, 0, 0, 0, 0, 0, 0, 0, 0, 0, 0, 0, 0, 0, 0, 0, 0, 8, 0, 8, 0, 0, 0   ] ]]]&gt;&lt;/results&gt;&lt;/xml&gt; </t>
  </si>
  <si>
    <t xml:space="preserve">&lt;xml&gt;&lt;summary&gt;&lt;![CDATA[Sucess]]&gt;&lt;/summary&gt;&lt;expected&gt;&lt;![CDATA[[   [ 2, 1, 1, 0, 1, 1, 1, 0, 1, 1, 1   ],   [ 1, 1, 1, 0, 1, 1, 2, 0, 1, 1, 1   ],   [ 1, 1, 2, 0, 1, 1, 1, 0, 1, 1, 1   ],   [ 0, 0, 0, 0, 0, 0, 0, 0, 0, 0, 0   ],   [ 2, 2, 1, 0, 2, 1, 1, 0, 1, 1, 2   ],   [ 1, 2, 1, 0, 1, 2, 1, 0, 1, 2, 1   ],   [ 2, 1, 2, 0, 1, 2, 2, 0, 1, 2, 1   ],   [ 0, 0, 0, 0, 0, 0, 0, 0, 0, 0, 0   ],   [ 2, 2, 2, 0, 2, 2, 2, 0, 2, 1, 2   ],   [ 2, 2, 2, 0, 1, 2, 2, 0, 1, 2, 2   ],   [ 2, 2, 2, 0, 2, 1, 2, 0, 2, 1, 2   ] ]]]&gt;&lt;/expected&gt;&lt;results&gt;&lt;![CDATA[[   [ 2, 1, 1, 0, 1, 1, 1, 0, 1, 1, 1   ],   [ 1, 1, 1, 0, 1, 1, 2, 0, 1, 1, 1   ],   [ 1, 1, 2, 0, 1, 1, 1, 0, 1, 1, 1   ],   [ 0, 0, 0, 0, 0, 0, 0, 0, 0, 0, 0   ],   [ 2, 2, 1, 0, 2, 1, 1, 0, 1, 1, 2   ],   [ 1, 2, 1, 0, 1, 2, 1, 0, 1, 2, 1   ],   [ 2, 1, 2, 0, 1, 2, 2, 0, 1, 2, 1   ],   [ 0, 0, 0, 0, 0, 0, 0, 0, 0, 0, 0   ],   [ 2, 2, 2, 0, 2, 2, 2, 0, 2, 1, 2   ],   [ 2, 2, 2, 0, 1, 2, 2, 0, 1, 2, 2   ],   [ 2, 2, 2, 0, 2, 1, 2, 0, 2, 1, 2   ] ]]]&gt;&lt;/results&gt;&lt;/xml&gt; </t>
  </si>
  <si>
    <t xml:space="preserve">&lt;xml&gt;&lt;summary&gt;&lt;![CDATA[Sucess]]&gt;&lt;/summary&gt;&lt;expected&gt;&lt;![CDATA[[   [ 0, 0, 0, 0, 0, 0, 0, 0, 0, 0, 0, 0, 0, 0, 0, 0, 0, 0, 0, 0, 0, 0, 0, 3, 0, 0, 0, 0, 0   ],   [ 0, 0, 0, 0, 0, 0, 0, 0, 0, 0, 0, 0, 0, 0, 0, 0, 0, 0, 0, 0, 0, 0, 3, 3, 3, 0, 0, 0, 0   ],   [ 0, 0, 0, 0, 0, 0, 0, 0, 0, 0, 0, 0, 0, 0, 0, 0, 0, 0, 0, 0, 0, 0, 3, 0, 3, 0, 0, 0, 0   ],   [ 0, 0, 0, 0, 0, 0, 0, 0, 0, 0, 0, 0, 0, 0, 0, 0, 0, 0, 0, 0, 0, 0, 3, 3, 3, 0, 0, 0, 0   ],   [ 0, 0, 0, 3, 3, 3, 3, 3, 3, 0, 1, 1, 1, 1, 1, 1, 0, 0, 0, 0, 0, 0, 0, 0, 0, 0, 0, 0, 0   ],   [ 0, 0, 0, 3, 0, 0, 0, 0, 3, 0, 1, 0, 0, 0, 0, 1, 0, 0, 0, 0, 0, 0, 8, 8, 8, 0, 0, 0, 0   ],   [ 0, 0, 3, 3, 0, 0, 0, 0, 3, 0, 1, 0, 0, 0, 0, 1, 1, 0, 0, 0, 0, 0, 8, 0, 8, 0, 0, 0, 0   ],   [ 0, 0, 0, 3, 0, 0, 0, 0, 3, 0, 1, 0, 0, 0, 0, 1, 0, 0, 0, 0, 0, 0, 8, 8, 8, 0, 0, 0, 0   ],   [ 0, 0, 0, 3, 3, 3, 3, 3, 3, 0, 1, 1, 1, 1, 1, 1, 0, 0, 0, 0, 0, 0, 0, 8, 0, 0, 0, 0, 0   ],   [ 0, 0, 0, 0, 0, 0, 0, 0, 0, 0, 0, 0, 0, 0, 0, 0, 0, 0, 0, 0, 0, 0, 0, 0, 0, 0, 0, 0, 0   ],   [ 0, 0, 0, 0, 0, 0, 0, 0, 0, 0, 0, 0, 0, 0, 0, 0, 0, 0, 0, 0, 0, 0, 0, 0, 0, 0, 0, 0, 0   ],   [ 0, 0, 0, 0, 0, 0, 0, 0, 0, 0, 0, 0, 0, 1, 1, 1, 1, 0, 3, 3, 3, 3, 0, 0, 0, 0, 0, 0, 0   ],   [ 0, 0, 0, 0, 0, 0, 0, 0, 0, 0, 0, 0, 0, 1, 0, 0, 1, 0, 3, 0, 0, 3, 0, 0, 0, 0, 0, 0, 0   ],   [ 0, 0, 0, 0, 0, 0, 0, 0, 0, 0, 0, 0, 1, 1, 0, 0, 1, 0, 3, 0, 0, 3, 3, 0, 0, 0, 0, 0, 0   ],   [ 0, 0, 0, 0, 0, 0, 0, 0, 0, 0, 0, 0, 0, 1, 0, 0, 1, 0, 3, 0, 0, 3, 0, 0, 0, 0, 0, 0, 0   ],   [ 0, 0, 0, 0, 0, 0, 0, 0, 0, 0, 0, 0, 0, 1, 1, 1, 1, 0, 3, 3, 3, 3, 0, 0, 0, 0, 0, 0, 0   ],   [ 0, 0, 0, 0, 0, 0, 0, 8, 0, 0, 0, 0, 0, 0, 0, 0, 0, 0, 0, 0, 0, 0, 0, 0, 0, 0, 0, 0, 0   ],   [ 0, 0, 0, 0, 0, 8, 8, 8, 8, 8, 0, 0, 0, 0, 0, 0, 0, 0, 0, 0, 0, 0, 0, 0, 0, 0, 0, 0, 0   ],   [ 0, 0, 0, 0, 0, 8, 0, 0, 0, 8, 0, 0, 0, 0, 0, 0, 0, 0, 0, 0, 0, 0, 0, 0, 0, 0, 0, 0, 0   ],   [ 0, 0, 0, 0, 0, 8, 0, 0, 0, 8, 0, 0, 0, 0, 0, 0, 0, 0, 0, 0, 0, 0, 0, 0, 0, 0, 0, 0, 0   ],   [ 0, 0, 0, 0, 0, 8, 8, 8, 8, 8, 0, 0, 0, 0, 0, 0, 0, 0, 0, 0, 0, 0, 0, 0, 0, 0, 0, 0, 0   ],   [ 0, 0, 0, 0, 0, 0, 0, 0, 0, 0, 0, 0, 0, 0, 0, 0, 0, 0, 0, 0, 0, 0, 0, 0, 0, 0, 0, 0, 0   ],   [ 0, 0, 0, 0, 0, 3, 3, 3, 3, 3, 0, 0, 0, 0, 0, 0, 0, 0, 0, 0, 0, 0, 0, 0, 0, 0, 0, 0, 0   ],   [ 0, 0, 0, 0, 0, 3, 0, 0, 0, 3, 0, 0, 0, 0, 0, 0, 0, 0, 0, 0, 0, 0, 0, 0, 0, 0, 0, 0, 0   ],   [ 0, 0, 0, 0, 0, 3, 0, 0, 0, 3, 0, 0, 0, 0, 0, 0, 0, 0, 0, 0, 0, 0, 0, 0, 0, 0, 0, 0, 0   ],   [ 0, 0, 0, 0, 0, 3, 3, 3, 3, 3, 0, 0, 0, 0, 0, 0, 0, 0, 0, 0, 0, 0, 0, 0, 0, 0, 0, 0, 0   ],   [ 0, 0, 0, 0, 0, 0, 0, 3, 0, 0, 0, 0, 0, 0, 0, 0, 0, 0, 0, 0, 0, 0, 0, 0, 0, 0, 0, 0, 0   ],   [ 0, 0, 0, 0, 0, 0, 0, 0, 0, 0, 0, 0, 0, 0, 0, 0, 0, 0, 0, 0, 0, 0, 0, 0, 0, 0, 0, 0, 0   ] ]]]&gt;&lt;/expected&gt;&lt;results&gt;&lt;![CDATA[[   [ 0, 0, 0, 0, 0, 0, 0, 0, 0, 0, 0, 0, 0, 0, 0, 0, 0, 0, 0, 0, 0, 0, 0, 3, 0, 0, 0, 0, 0   ],   [ 0, 0, 0, 0, 0, 0, 0, 0, 0, 0, 0, 0, 0, 0, 0, 0, 0, 0, 0, 0, 0, 0, 3, 3, 3, 0, 0, 0, 0   ],   [ 0, 0, 0, 0, 0, 0, 0, 0, 0, 0, 0, 0, 0, 0, 0, 0, 0, 0, 0, 0, 0, 0, 3, 0, 3, 0, 0, 0, 0   ],   [ 0, 0, 0, 0, 0, 0, 0, 0, 0, 0, 0, 0, 0, 0, 0, 0, 0, 0, 0, 0, 0, 0, 3, 3, 3, 0, 0, 0, 0   ],   [ 0, 0, 0, 3, 3, 3, 3, 3, 3, 0, 1, 1, 1, 1, 1, 1, 0, 0, 0, 0, 0, 0, 0, 0, 0, 0, 0, 0, 0   ],   [ 0, 0, 0, 3, 0, 0, 0, 0, 3, 0, 1, 0, 0, 0, 0, 1, 0, 0, 0, 0, 0, 0, 8, 8, 8, 0, 0, 0, 0   ],   [ 0, 0, 3, 3, 0, 0, 0, 0, 3, 0, 1, 0, 0, 0, 0, 1, 1, 0, 0, 0, 0, 0, 8, 0, 8, 0, 0, 0, 0   ],   [ 0, 0, 0, 3, 0, 0, 0, 0, 3, 0, 1, 0, 0, 0, 0, 1, 0, 0, 0, 0, 0, 0, 8, 8, 8, 0, 0, 0, 0   ],   [ 0, 0, 0, 3, 3, 3, 3, 3, 3, 0, 1, 1, 1, 1, 1, 1, 0, 0, 0, 0, 0, 0, 0, 8, 0, 0, 0, 0, 0   ],   [ 0, 0, 0, 0, 0, 0, 0, 0, 0, 0, 0, 0, 0, 0, 0, 0, 0, 0, 0, 0, 0, 0, 0, 0, 0, 0, 0, 0, 0   ],   [ 0, 0, 0, 0, 0, 0, 0, 0, 0, 0, 0, 0, 0, 0, 0, 0, 0, 0, 0, 0, 0, 0, 0, 0, 0, 0, 0, 0, 0   ],   [ 0, 0, 0, 0, 0, 0, 0, 0, 0, 0, 0, 0, 0, 1, 1, 1, 1, 0, 3, 3, 3, 3, 0, 0, 0, 0, 0, 0, 0   ],   [ 0, 0, 0, 0, 0, 0, 0, 0, 0, 0, 0, 0, 0, 1, 0, 0, 1, 0, 3, 0, 0, 3, 0, 0, 0, 0, 0, 0, 0   ],   [ 0, 0, 0, 0, 0, 0, 0, 0, 0, 0, 0, 0, 1, 1, 0, 0, 1, 0, 3, 0, 0, 3, 3, 0, 0, 0, 0, 0, 0   ],   [ 0, 0, 0, 0, 0, 0, 0, 0, 0, 0, 0, 0, 0, 1, 0, 0, 1, 0, 3, 0, 0, 3, 0, 0, 0, 0, 0, 0, 0   ],   [ 0, 0, 0, 0, 0, 0, 0, 0, 0, 0, 0, 0, 0, 1, 1, 1, 1, 0, 3, 3, 3, 3, 0, 0, 0, 0, 0, 0, 0   ],   [ 0, 0, 0, 0, 0, 0, 0, 8, 0, 0, 0, 0, 0, 0, 0, 0, 0, 0, 0, 0, 0, 0, 0, 0, 0, 0, 0, 0, 0   ],   [ 0, 0, 0, 0, 0, 8, 8, 8, 8, 8, 0, 0, 0, 0, 0, 0, 0, 0, 0, 0, 0, 0, 0, 0, 0, 0, 0, 0, 0   ],   [ 0, 0, 0, 0, 0, 8, 0, 0, 0, 8, 0, 0, 0, 0, 0, 0, 0, 0, 0, 0, 0, 0, 0, 0, 0, 0, 0, 0, 0   ],   [ 0, 0, 0, 0, 0, 8, 0, 0, 0, 8, 0, 0, 0, 0, 0, 0, 0, 0, 0, 0, 0, 0, 0, 0, 0, 0, 0, 0, 0   ],   [ 0, 0, 0, 0, 0, 8, 8, 8, 8, 8, 0, 0, 0, 0, 0, 0, 0, 0, 0, 0, 0, 0, 0, 0, 0, 0, 0, 0, 0   ],   [ 0, 0, 0, 0, 0, 0, 0, 0, 0, 0, 0, 0, 0, 0, 0, 0, 0, 0, 0, 0, 0, 0, 0, 0, 0, 0, 0, 0, 0   ],   [ 0, 0, 0, 0, 0, 3, 3, 3, 3, 3, 0, 0, 0, 0, 0, 0, 0, 0, 0, 0, 0, 0, 0, 0, 0, 0, 0, 0, 0   ],   [ 0, 0, 0, 0, 0, 3, 0, 0, 0, 3, 0, 0, 0, 0, 0, 0, 0, 0, 0, 0, 0, 0, 0, 0, 0, 0, 0, 0, 0   ],   [ 0, 0, 0, 0, 0, 3, 0, 0, 0, 3, 0, 0, 0, 0, 0, 0, 0, 0, 0, 0, 0, 0, 0, 0, 0, 0, 0, 0, 0   ],   [ 0, 0, 0, 0, 0, 3, 3, 3, 3, 3, 0, 0, 0, 0, 0, 0, 0, 0, 0, 0, 0, 0, 0, 0, 0, 0, 0, 0, 0   ],   [ 0, 0, 0, 0, 0, 0, 0, 3, 0, 0, 0, 0, 0, 0, 0, 0, 0, 0, 0, 0, 0, 0, 0, 0, 0, 0, 0, 0, 0   ],   [ 0, 0, 0, 0, 0, 0, 0, 0, 0, 0, 0, 0, 0, 0, 0, 0, 0, 0, 0, 0, 0, 0, 0, 0, 0, 0, 0, 0, 0   ] ]]]&gt;&lt;/results&gt;&lt;/xml&gt; </t>
  </si>
  <si>
    <t xml:space="preserve">&lt;xml&gt;&lt;summary&gt;&lt;![CDATA[Sucess]]&gt;&lt;/summary&gt;&lt;expected&gt;&lt;![CDATA[[   [ 0, 0, 0, 1, 0, 5, 0, 2, 0, 0, 2, 0, 0, 2, 0   ],   [ 1, 0, 0, 0, 0, 5, 2, 0, 0, 0, 0, 0, 0, 0, 0   ],   [ 0, 0, 0, 0, 0, 5, 0, 0, 2, 0, 0, 0, 0, 0, 2   ],   [ 0, 0, 0, 0, 1, 5, 0, 0, 0, 0, 0, 2, 0, 0, 0   ],   [ 0, 1, 0, 0, 0, 5, 0, 0, 2, 0, 0, 0, 2, 0, 0   ],   [ 1, 0, 0, 1, 0, 5, 0, 0, 0, 0, 0, 0, 0, 0, 0   ],   [ 0, 0, 0, 0, 0, 5, 2, 0, 0, 0, 2, 0, 0, 0, 2   ] ]]]&gt;&lt;/expected&gt;&lt;results&gt;&lt;![CDATA[[   [ 0, 0, 0, 1, 0, 5, 0, 2, 0, 0, 2, 0, 0, 2, 0   ],   [ 1, 0, 0, 0, 0, 5, 2, 0, 0, 0, 0, 0, 0, 0, 0   ],   [ 0, 0, 0, 0, 0, 5, 0, 0, 2, 0, 0, 0, 0, 0, 2   ],   [ 0, 0, 0, 0, 1, 5, 0, 0, 0, 0, 0, 2, 0, 0, 0   ],   [ 0, 1, 0, 0, 0, 5, 0, 0, 2, 0, 0, 0, 2, 0, 0   ],   [ 1, 0, 0, 1, 0, 5, 0, 0, 0, 0, 0, 0, 0, 0, 0   ],   [ 0, 0, 0, 0, 0, 5, 2, 0, 0, 0, 2, 0, 0, 0, 2   ] ]]]&gt;&lt;/results&gt;&lt;/xml&gt; </t>
  </si>
  <si>
    <t xml:space="preserve">&lt;xml&gt;&lt;summary&gt;&lt;![CDATA[Sucess]]&gt;&lt;/summary&gt;&lt;expected&gt;&lt;![CDATA[[   [ 9, 9   ],   [ 3, 9   ],   [ 8, 8   ],   [ 1, 8   ],   [ 6, 1   ],   [ 8, 9   ],   [ 6, 9   ],   [ 8, 9   ],   [ 9, 4   ],   [ 4, 4   ] ]]]&gt;&lt;/expected&gt;&lt;results&gt;&lt;![CDATA[[   [ 9, 9   ],   [ 3, 9   ],   [ 8, 8   ],   [ 1, 8   ],   [ 6, 1   ],   [ 8, 9   ],   [ 6, 9   ],   [ 8, 9   ],   [ 9, 4   ],   [ 4, 4   ] ]]]&gt;&lt;/results&gt;&lt;/xml&gt; </t>
  </si>
  <si>
    <t xml:space="preserve">&lt;xml&gt;&lt;summary&gt;&lt;![CDATA[Output failed to match]]&gt;&lt;/summary&gt;&lt;expected&gt;&lt;![CDATA[[   [ 0, 0, 0, 0, 0, 0, 0, 0, 0, 0, 0, 0, 0, 0, 0, 0, 0, 0, 0, 0, 0, 0, 0, 0, 0, 0   ],   [ 0, 0, 0, 1, 1, 1, 1, 1, 1, 1, 1, 1, 0, 0, 0, 0, 0, 0, 0, 0, 0, 0, 0, 0, 0, 0   ],   [ 0, 0, 0, 1, 4, 0, 4, 0, 4, 0, 4, 1, 0, 0, 0, 0, 0, 0, 0, 0, 0, 0, 0, 0, 0, 0   ],   [ 0, 0, 0, 1, 0, 4, 0, 4, 0, 4, 0, 1, 0, 0, 0, 0, 0, 0, 0, 0, 0, 0, 0, 0, 0, 0   ],   [ 0, 0, 0, 1, 4, 0, 4, 0, 4, 0, 4, 1, 0, 0, 0, 0, 0, 0, 0, 0, 0, 0, 0, 0, 0, 0   ],   [ 0, 0, 0, 1, 0, 4, 0, 4, 0, 4, 0, 1, 0, 0, 0, 0, 0, 0, 0, 0, 0, 0, 0, 0, 0, 0   ],   [ 0, 0, 0, 1, 1, 1, 1, 1, 1, 1, 1, 1, 0, 0, 0, 0, 0, 0, 0, 0, 0, 0, 0, 0, 0, 0   ],   [ 0, 0, 0, 0, 0, 0, 0, 0, 0, 0, 0, 0, 0, 0, 0, 0, 0, 0, 0, 0, 0, 0, 0, 0, 0, 0   ],   [ 0, 0, 0, 0, 0, 0, 0, 0, 0, 0, 0, 0, 0, 0, 0, 0, 0, 0, 0, 0, 0, 0, 0, 0, 0, 0   ],   [ 0, 0, 0, 0, 0, 0, 0, 0, 0, 0, 0, 3, 3, 3, 3, 3, 3, 3, 3, 3, 3, 3, 0, 0, 0, 0   ],   [ 0, 0, 2, 2, 2, 2, 0, 0, 0, 0, 0, 3, 5, 0, 5, 0, 5, 0, 5, 0, 5, 3, 0, 0, 0, 0   ],   [ 0, 0, 2, 8, 0, 2, 0, 0, 0, 0, 0, 3, 0, 5, 0, 5, 0, 5, 0, 5, 0, 3, 0, 0, 0, 0   ],   [ 0, 0, 2, 0, 8, 2, 0, 0, 0, 0, 0, 3, 5, 0, 5, 0, 5, 0, 5, 0, 5, 3, 0, 0, 0, 0   ],   [ 0, 0, 2, 2, 2, 2, 0, 0, 0, 0, 0, 3, 0, 5, 0, 5, 0, 5, 0, 5, 0, 3, 0, 0, 0, 0   ],   [ 0, 0, 0, 0, 0, 0, 0, 0, 0, 0, 0, 3, 5, 0, 5, 0, 5, 0, 5, 0, 5, 3, 0, 0, 0, 0   ],   [ 0, 0, 0, 0, 0, 0, 0, 0, 0, 0, 0, 3, 0, 5, 0, 5, 0, 5, 0, 5, 0, 3, 0, 0, 0, 0   ],   [ 0, 0, 0, 0, 0, 0, 0, 0, 0, 0, 0, 3, 3, 3, 3, 3, 3, 3, 3, 3, 3, 3, 0, 0, 0, 0   ],   [ 0, 0, 0, 0, 0, 0, 0, 0, 0, 0, 0, 0, 0, 0, 0, 0, 0, 0, 0, 0, 0, 0, 0, 0, 0, 0   ],   [ 0, 0, 0, 0, 0, 0, 0, 0, 0, 0, 0, 0, 0, 0, 0, 0, 0, 0, 0, 0, 0, 0, 0, 0, 0, 0   ],   [ 0, 0, 0, 0, 0, 0, 0, 0, 0, 0, 0, 0, 0, 0, 0, 0, 0, 0, 0, 0, 0, 0, 0, 0, 0, 0   ],   [ 0, 0, 0, 0, 0, 0, 0, 0, 0, 0, 0, 0, 0, 0, 0, 0, 0, 0, 0, 0, 0, 0, 0, 0, 0, 0   ],   [ 0, 0, 0, 0, 0, 0, 0, 0, 0, 0, 0, 0, 0, 0, 0, 0, 0, 0, 0, 0, 0, 0, 0, 0, 0, 0   ] ]]]&gt;&lt;/expected&gt;&lt;results&gt;&lt;![CDATA[[   [ 0, 0, 0, 0, 0, 0, 0, 0, 0, 0, 0, 0, 0, 0, 0, 0, 0, 0, 0, 0, 0, 0, 0, 0, 0, 0   ],   [ 0, 0, 0, 1, 1, 1, 1, 1, 1, 1, 1, 1, 0, 0, 0, 0, 0, 0, 0, 0, 0, 0, 0, 0, 0, 0   ],   [ 0, 0, 0, 1, 4, 0, 4, 0, 4, 0, 4, 1, 0, 0, 0, 0, 0, 0, 0, 0, 0, 0, 0, 0, 0, 0   ],   [ 0, 0, 0, 1, 0, 4, 0, 4, 0, 4, 0, 1, 0, 0, 0, 0, 0, 0, 0, 0, 0, 0, 0, 0, 0, 0   ],   [ 0, 0, 0, 1, 4, 0, 4, 0, 4, 0, 4, 1, 0, 0, 0, 0, 0, 0, 0, 0, 0, 0, 0, 0, 0, 0   ],   [ 0, 0, 0, 1, 0, 4, 0, 4, 0, 4, 0, 1, 0, 0, 0, 0, 0, 0, 0, 0, 0, 0, 0, 0, 0, 0   ],   [ 0, 0, 0, 1, 1, 1, 1, 1, 1, 1, 1, 1, 0, 0, 0, 0, 0, 0, 0, 0, 0, 0, 0, 0, 0, 0   ],   [ 0, 0, 0, 0, 0, 0, 0, 0, 0, 0, 0, 0, 0, 0, 0, 0, 0, 0, 0, 0, 0, 0, 0, 0, 0, 0   ],   [ 0, 0, 0, 0, 0, 0, 0, 0, 0, 0, 0, 0, 0, 0, 0, 0, 0, 0, 0, 0, 0, 0, 0, 0, 0, 0   ],   [ 0, 0, 0, 0, 0, 0, 0, 0, 0, 0, 0, 3, 3, 3, 3, 3, 3, 3, 3, 3, 3, 3, 0, 0, 0, 0   ],   [ 0, 0, 2, 2, 2, 2, 0, 0, 0, 0, 0, 3, 5, 0, 5, 0, 5, 0, 5, 0, 5, 3, 0, 0, 0, 0   ],   [ 0, 0, 2, 8, 0, 2, 0, 0, 0, 0, 0, 3, 0, 5, 0, 5, 0, 5, 0, 5, 0, 3, 0, 0, 0, 0   ],   [ 0, 0, 2, 0, 8, 2, 0, 0, 0, 0, 0, 3, 5, 0, 5, 0, 5, 0, 5, 0, 5, 3, 0, 0, 0, 0   ],   [ 0, 0, 2, 2, 2, 2, 0, 0, 0, 0, 0, 3, 0, 5, 0, 5, 0, 5, 0, 5, 0, 3, 0, 0, 0, 0   ],   [ 0, 0, 0, 0, 0, 0, 0, 0, 0, 0, 0, 3, 5, 0, 5, 0, 5, 0, 5, 0, 5, 3, 0, 0, 0, 0   ],   [ 0, 0, 0, 0, 0, 0, 0, 0, 0, 0, 0, 3, 0, 5, 0, 5, 0, 5, 0, 5, 0, 3, 0, 0, 0, 0   ],   [ 0, 0, 0, 0, 0, 0, 0, 0, 0, 0, 0, 3, 3, 3, 3, 3, 3, 3, 3, 3, 3, 3, 0, 0, 0, 0   ],   [ 0, 0, 0, 0, 0, 0, 0, 0, 0, 0, 0, 0, 0, 0, 0, 0, 0, 0, 0, 0, 0, 0, 0, 0, 0, 0   ],   [ 0, 0, 0, 0, 0, 0, 0, 0, 0, 0, 0, 0, 0, 0, 0, 0, 0, 0, 0, 0, 0, 0, 0, 0, 0, 0   ],   [ 0, 0, 0, 0, 0, 0, 0, 0, 0, 0, 0, 0, 0, 0, 0, 0, 0, 0, 0, 0, 0, 0, 0, 0, 0, 0   ],   [ 0, 0, 0, 0, 0, 0, 0, 0, 0, 0, 0, 0, 0, 0, 0, 0, 0, 0, 0, 0, 0, 0, 0, 0, 0, 0   ] ]]]&gt;&lt;/results&gt;&lt;/xml&gt; </t>
  </si>
  <si>
    <t xml:space="preserve">&lt;xml&gt;&lt;summary&gt;&lt;![CDATA[Sucess]]&gt;&lt;/summary&gt;&lt;expected&gt;&lt;![CDATA[[   [ 1, 1, 1, 8, 8, 1, 1, 1, 1, 1, 8, 8, 1   ],   [ 0, 1, 1, 1, 8, 1, 1, 1, 1, 1, 1, 8, 8   ],   [ 1, 1, 8, 8, 8, 1, 1, 0, 1, 1, 0, 1, 8   ],   [ 0, 1, 1, 8, 1, 1, 1, 1, 1, 0, 1, 0, 1   ],   [ 1, 1, 1, 1, 1, 0, 1, 1, 1, 1, 1, 1, 1   ],   [ 1, 8, 1, 0, 1, 1, 8, 1, 1, 1, 0, 1, 8   ],   [ 1, 8, 8, 1, 0, 1, 8, 1, 1, 1, 1, 1, 8   ],   [ 1, 8, 1, 0, 1, 1, 1, 1, 8, 8, 8, 1, 8   ],   [ 1, 1, 1, 1, 1, 1, 0, 1, 1, 1, 8, 1, 8   ],   [ 1, 0, 1, 8, 8, 1, 1, 1, 1, 8, 8, 1, 1   ],   [ 0, 1, 1, 8, 1, 1, 1, 1, 0, 1, 8, 1, 1   ],   [ 1, 1, 1, 1, 0, 1, 1, 1, 1, 1, 8, 1, 0   ],   [ 1, 1, 1, 1, 1, 1, 0, 1, 0, 1, 1, 1, 1   ] ]]]&gt;&lt;/expected&gt;&lt;results&gt;&lt;![CDATA[[   [ 1, 1, 1, 8, 8, 1, 1, 1, 1, 1, 8, 8, 1   ],   [ 0, 1, 1, 1, 8, 1, 1, 1, 1, 1, 1, 8, 8   ],   [ 1, 1, 8, 8, 8, 1, 1, 0, 1, 1, 0, 1, 8   ],   [ 0, 1, 1, 8, 1, 1, 1, 1, 1, 0, 1, 0, 1   ],   [ 1, 1, 1, 1, 1, 0, 1, 1, 1, 1, 1, 1, 1   ],   [ 1, 8, 1, 0, 1, 1, 8, 1, 1, 1, 0, 1, 8   ],   [ 1, 8, 8, 1, 0, 1, 8, 1, 1, 1, 1, 1, 8   ],   [ 1, 8, 1, 0, 1, 1, 1, 1, 8, 8, 8, 1, 8   ],   [ 1, 1, 1, 1, 1, 1, 0, 1, 1, 1, 8, 1, 8   ],   [ 1, 0, 1, 8, 8, 1, 1, 1, 1, 8, 8, 1, 1   ],   [ 0, 1, 1, 8, 1, 1, 1, 1, 0, 1, 8, 1, 1   ],   [ 1, 1, 1, 1, 0, 1, 1, 1, 1, 1, 8, 1, 0   ],   [ 1, 1, 1, 1, 1, 1, 0, 1, 0, 1, 1, 1, 1   ] ]]]&gt;&lt;/results&gt;&lt;/xml&gt; </t>
  </si>
  <si>
    <t xml:space="preserve">&lt;xml&gt;&lt;summary&gt;&lt;![CDATA[Sucess]]&gt;&lt;/summary&gt;&lt;expected&gt;&lt;![CDATA[[   [ 0, 2, 2   ],   [ 2, 2, 2   ],   [ 2, 0, 2   ] ]]]&gt;&lt;/expected&gt;&lt;results&gt;&lt;![CDATA[[   [ 0, 2, 2   ],   [ 2, 2, 2   ],   [ 2, 0, 2   ] ]]]&gt;&lt;/results&gt;&lt;/xml&gt; </t>
  </si>
  <si>
    <t xml:space="preserve">&lt;xml&gt;&lt;summary&gt;&lt;![CDATA[Sucess]]&gt;&lt;/summary&gt;&lt;expected&gt;&lt;![CDATA[[   [ 8, 7, 4, 8   ],   [ 3, 1, 2, 8   ],   [ 4, 5, 3, 9   ],   [ 2, 6, 1, 7   ],   [ 1, 5, 2, 8   ] ]]]&gt;&lt;/expected&gt;&lt;results&gt;&lt;![CDATA[[   [ 8, 7, 4, 8   ],   [ 3, 1, 2, 8   ],   [ 4, 5, 3, 9   ],   [ 2, 6, 1, 7   ],   [ 1, 5, 2, 8   ] ]]]&gt;&lt;/results&gt;&lt;/xml&gt; </t>
  </si>
  <si>
    <t xml:space="preserve">&lt;xml&gt;&lt;summary&gt;&lt;![CDATA[Output failed to match]]&gt;&lt;/summary&gt;&lt;expected&gt;&lt;![CDATA[[   [ 0, 0, 0, 0, 0, 0, 0, 0, 0, 0, 0, 0, 0, 0, 0, 0, 0, 0, 0, 0, 0, 0, 0, 0, 0, 0, 0, 0, 0, 0   ],   [ 0, 0, 0, 0, 0, 0, 0, 0, 0, 0, 0, 0, 0, 0, 1, 0, 0, 0, 0, 0, 0, 0, 0, 0, 0, 0, 0, 0, 0, 0   ],   [ 0, 0, 0, 0, 0, 0, 0, 0, 0, 0, 0, 0, 0, 0, 0, 0, 0, 0, 0, 0, 0, 0, 0, 0, 0, 1, 0, 0, 0, 0   ],   [ 0, 0, 0, 0, 0, 0, 0, 0, 0, 0, 0, 0, 0, 0, 0, 0, 0, 0, 0, 0, 0, 0, 0, 0, 0, 0, 0, 0, 0, 0   ],   [ 0, 0, 0, 0, 0, 1, 0, 0, 0, 0, 0, 0, 0, 0, 0, 0, 0, 0, 0, 0, 0, 0, 0, 0, 0, 0, 0, 0, 0, 0   ],   [ 0, 0, 0, 0, 0, 2, 2, 0, 0, 0, 0, 0, 0, 0, 0, 0, 0, 0, 0, 0, 0, 0, 0, 0, 0, 0, 0, 0, 0, 0   ],   [ 0, 0, 0, 0, 0, 2, 2, 1, 0, 0, 0, 0, 0, 0, 0, 0, 0, 0, 0, 0, 0, 0, 0, 0, 0, 0, 0, 0, 0, 0   ],   [ 0, 0, 0, 0, 0, 1, 0, 0, 0, 0, 0, 0, 0, 0, 0, 0, 0, 0, 0, 0, 0, 0, 0, 0, 0, 0, 0, 0, 0, 0   ],   [ 0, 0, 0, 0, 0, 0, 0, 0, 0, 0, 0, 0, 0, 0, 0, 0, 0, 0, 0, 0, 0, 0, 0, 0, 0, 0, 0, 0, 0, 0   ],   [ 0, 0, 0, 0, 0, 0, 0, 0, 0, 0, 0, 0, 0, 0, 0, 0, 0, 0, 0, 0, 0, 0, 0, 0, 0, 0, 0, 1,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1, 0, 0, 0, 0, 0, 0, 0, 0, 1, 0, 0, 0, 0, 0, 0, 0, 0, 0, 0, 0   ],   [ 0, 0, 0, 0, 0, 0, 0, 0, 0, 2, 2, 0, 0, 0, 0, 0, 1, 2, 2, 0, 0, 0, 0, 0, 0, 0, 0, 0, 0, 0   ],   [ 0, 0, 0, 0, 0, 0, 0, 0, 1, 2, 2, 1, 0, 0, 0, 0, 0, 2, 2, 1, 0, 0, 0, 0, 0, 0, 0, 0, 0, 0   ],   [ 0, 0, 0, 0, 0, 0, 0, 0, 0, 0, 0, 0, 0, 0, 0, 0, 0, 0, 0, 0, 0, 0, 0, 0, 0, 0, 0, 0, 0, 0   ],   [ 0, 0, 0, 0, 0, 0, 0, 0, 0, 0, 0, 0, 0, 0, 0, 0, 0, 0, 0, 0, 0, 0, 0, 0, 0, 0, 0, 0, 0, 0   ],   [ 0, 0, 0, 0, 0, 0, 0, 0, 0, 0, 0, 0, 0, 0, 0, 0, 0, 0, 0, 0, 0, 0, 0, 0, 0, 0, 0, 0, 1,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2, 2, 0, 0, 0, 0, 0, 0   ],   [ 0, 0, 0, 0, 0, 0, 0, 0, 0, 0, 0, 0, 0, 0, 0, 0, 0, 0, 0, 0, 0, 1, 2, 2, 0, 0, 0, 0, 0, 0   ],   [ 0, 1, 0, 0, 0, 0, 0, 0, 0, 0, 0, 0, 0, 0, 0, 0, 0, 0, 0, 0, 0, 0, 0, 0, 0, 0, 0, 0, 0, 0   ],   [ 0, 0, 0, 0, 0, 0, 0, 0, 0, 0, 0, 0, 0, 0, 0, 0, 0, 0, 0, 0, 0, 0, 0, 0, 0, 0, 0, 0, 0, 0   ],   [ 0, 0, 0, 0, 0, 0, 0, 0, 0, 0, 0, 0, 0, 0, 0, 0, 0, 0, 0, 0, 0, 0, 0, 0, 0, 0, 0, 0, 0, 0   ] ]]]&gt;&lt;/expected&gt;&lt;results&gt;&lt;![CDATA[[   [ 0, 0, 0, 0, 0, 0, 0, 0, 0, 0, 0, 0, 0, 0, 0, 0, 0, 0, 0, 0, 0, 0, 0, 0, 0, 0, 0, 0, 0, 0   ],   [ 0, 0, 0, 0, 0, 0, 0, 0, 0, 0, 0, 0, 0, 0, 1, 0, 0, 0, 0, 0, 0, 0, 0, 0, 0, 0, 0, 0, 0, 0   ],   [ 0, 0, 0, 0, 0, 0, 0, 0, 0, 0, 0, 0, 0, 0, 0, 0, 0, 0, 0, 0, 0, 0, 0, 0, 0, 1, 0, 0, 0, 0   ],   [ 0, 0, 0, 0, 0, 0, 0, 0, 0, 0, 0, 0, 0, 0, 0, 0, 0, 0, 0, 0, 0, 0, 0, 0, 0, 0, 0, 0, 0, 0   ],   [ 0, 0, 0, 0, 0, 1, 0, 0, 0, 0, 0, 0, 0, 0, 0, 0, 0, 0, 0, 0, 0, 0, 0, 0, 0, 0, 0, 0, 0, 0   ],   [ 0, 0, 0, 0, 0, 2, 2, 0, 0, 0, 0, 0, 0, 0, 0, 0, 0, 0, 0, 0, 0, 0, 0, 0, 0, 0, 0, 0, 0, 0   ],   [ 0, 0, 0, 0, 0, 2, 2, 1, 0, 0, 0, 0, 0, 0, 0, 0, 0, 0, 0, 0, 0, 0, 0, 0, 0, 0, 0, 0, 0, 0   ],   [ 0, 0, 0, 0, 0, 1, 0, 0, 0, 0, 0, 0, 0, 0, 0, 0, 0, 0, 0, 0, 0, 0, 0, 0, 0, 0, 0, 0, 0, 0   ],   [ 0, 0, 0, 0, 0, 0, 0, 0, 0, 0, 0, 0, 0, 0, 0, 0, 0, 0, 0, 0, 0, 0, 0, 0, 0, 0, 0, 0, 0, 0   ],   [ 0, 0, 0, 0, 0, 0, 0, 0, 0, 0, 0, 0, 0, 0, 0, 0, 0, 0, 0, 0, 0, 0, 0, 0, 0, 0, 0, 1,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1, 0, 0, 0, 0, 0, 0, 0, 0, 1, 0, 0, 0, 0, 0, 0, 0, 0, 0, 0, 0   ],   [ 0, 0, 0, 0, 0, 0, 0, 0, 0, 2, 2, 0, 0, 0, 0, 0, 1, 2, 2, 0, 0, 0, 0, 0, 0, 0, 0, 0, 0, 0   ],   [ 0, 0, 0, 0, 0, 0, 0, 0, 1, 2, 2, 1, 0, 0, 0, 0, 0, 2, 2, 1, 0, 0, 0, 0, 0, 0, 0, 0, 0, 0   ],   [ 0, 0, 0, 0, 0, 0, 0, 0, 0, 0, 0, 0, 0, 0, 0, 0, 0, 0, 0, 0, 0, 0, 0, 0, 0, 0, 0, 0, 0, 0   ],   [ 0, 0, 0, 0, 0, 0, 0, 0, 0, 0, 0, 0, 0, 0, 0, 0, 0, 0, 0, 0, 0, 0, 0, 0, 0, 0, 0, 0, 0, 0   ],   [ 0, 0, 0, 0, 0, 0, 0, 0, 0, 0, 0, 0, 0, 0, 0, 0, 0, 0, 0, 0, 0, 0, 0, 0, 0, 0, 0, 0, 1,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2, 2, 0, 0, 0, 0, 0, 0   ],   [ 0, 0, 0, 0, 0, 0, 0, 0, 0, 0, 0, 0, 0, 0, 1, 0, 0, 0, 0, 0, 0, 0, 2, 2, 0, 0, 0, 0, 0, 0   ],   [ 0, 1, 0, 0, 0, 0, 0, 0, 0, 0, 0, 0, 0, 0, 0, 0, 0, 0, 0, 0, 0, 0, 0, 0, 0, 0, 0, 0, 0, 0   ],   [ 0, 0, 0, 0, 0, 0, 0, 0, 0, 0, 0, 0, 0, 0, 0, 0, 0, 0, 0, 0, 0, 0, 0, 0, 0, 0, 0, 0, 0, 0   ],   [ 0, 0, 0, 0, 0, 0, 0, 0, 0, 0, 0, 0, 0, 0, 0, 0, 0, 0, 0, 0, 0, 0, 0, 0, 0, 0, 0, 0, 0, 0   ] ]]]&gt;&lt;/results&gt;&lt;/xml&gt; </t>
  </si>
  <si>
    <t xml:space="preserve">&lt;xml&gt;&lt;summary&gt;&lt;![CDATA[Sucess]]&gt;&lt;/summary&gt;&lt;expected&gt;&lt;![CDATA[[   [ 0, 7, 3, 5, 0, 0, 0, 0, 0, 0, 0, 3, 5, 4, 0   ],   [ 1, 0, 3, 5, 2, 0, 1, 0, 0, 0, 0, 8, 0, 0, 0   ],   [ 1, 0, 0, 5, 6, 0, 0, 9, 9, 0, 5, 0, 0, 0, 9   ],   [ 5, 5, 5, 5, 0, 0, 2, 1, 0, 0, 3, 0, 0, 0, 0   ],   [ 3, 0, 0, 3, 1, 8, 5, 0, 5, 2, 0, 0, 5, 0, 0   ],   [ 4, 0, 9, 2, 0, 0, 1, 0, 2, 0, 0, 0, 0, 0, 0   ],   [ 0, 0, 2, 0, 0, 0, 9, 5, 4, 0, 8, 0, 0, 5, 5   ],   [ 0, 7, 0, 0, 0, 5, 5, 7, 0, 0, 1, 0, 0, 0, 1   ],   [ 0, 0, 0, 3, 0, 7, 3, 7, 0, 0, 0, 0, 7, 0, 0   ],   [ 0, 0, 0, 0, 0, 0, 0, 9, 0, 5, 5, 5, 5, 5, 0   ],   [ 0, 0, 0, 0, 3, 0, 0, 0, 3, 5, 0, 7, 3, 5, 2   ],   [ 0, 2, 2, 0, 0, 0, 0, 0, 0, 5, 1, 0, 3, 5, 0   ],   [ 0, 0, 5, 2, 2, 2, 0, 0, 0, 5, 1, 0, 0, 5, 0   ],   [ 0, 0, 3, 0, 0, 5, 4, 7, 0, 5, 5, 5, 5, 5, 5   ],   [ 8, 0, 0, 1, 7, 1, 0, 8, 0, 8, 2, 0, 0, 0, 4   ] ]]]&gt;&lt;/expected&gt;&lt;results&gt;&lt;![CDATA[[   [ 0, 7, 3, 5, 0, 0, 0, 0, 0, 0, 0, 3, 5, 4, 0   ],   [ 1, 0, 3, 5, 2, 0, 1, 0, 0, 0, 0, 8, 0, 0, 0   ],   [ 1, 0, 0, 5, 6, 0, 0, 9, 9, 0, 5, 0, 0, 0, 9   ],   [ 5, 5, 5, 5, 0, 0, 2, 1, 0, 0, 3, 0, 0, 0, 0   ],   [ 3, 0, 0, 3, 1, 8, 5, 0, 5, 2, 0, 0, 5, 0, 0   ],   [ 4, 0, 9, 2, 0, 0, 1, 0, 2, 0, 0, 0, 0, 0, 0   ],   [ 0, 0, 2, 0, 0, 0, 9, 5, 4, 0, 8, 0, 0, 5, 5   ],   [ 0, 7, 0, 0, 0, 5, 5, 7, 0, 0, 1, 0, 0, 0, 1   ],   [ 0, 0, 0, 3, 0, 7, 3, 7, 0, 0, 0, 0, 7, 0, 0   ],   [ 0, 0, 0, 0, 0, 0, 0, 9, 0, 5, 5, 5, 5, 5, 0   ],   [ 0, 0, 0, 0, 3, 0, 0, 0, 3, 5, 0, 7, 3, 5, 2   ],   [ 0, 2, 2, 0, 0, 0, 0, 0, 0, 5, 1, 0, 3, 5, 0   ],   [ 0, 0, 5, 2, 2, 2, 0, 0, 0, 5, 1, 0, 0, 5, 0   ],   [ 0, 0, 3, 0, 0, 5, 4, 7, 0, 5, 5, 5, 5, 5, 5   ],   [ 8, 0, 0, 1, 7, 1, 0, 8, 0, 8, 2, 0, 0, 0, 4   ] ]]]&gt;&lt;/results&gt;&lt;/xml&gt; </t>
  </si>
  <si>
    <t>Ensemble</t>
  </si>
  <si>
    <t xml:space="preserve">&lt;xml&gt;&lt;summary&gt;&lt;![CDATA[Sucess]]&gt;&lt;/summary&gt;&lt;expected&gt;&lt;![CDATA[[   [ 0, 0, 0, 0, 0, 0, 0, 0, 0, 0, 0, 0, 0, 0, 0   ],   [ 0, 0, 1, 1, 1, 1, 1, 1, 1, 1, 1, 1, 0, 0, 0   ],   [ 0, 0, 7, 0, 5, 0, 0, 0, 0, 0, 0, 3, 0, 0, 0   ],   [ 0, 0, 7, 0, 5, 0, 0, 0, 0, 0, 0, 3, 0, 0, 0   ],   [ 0, 0, 7, 0, 5, 0, 0, 0, 0, 0, 0, 3, 0, 0, 0   ],   [ 0, 0, 7, 0, 5, 0, 0, 0, 0, 0, 0, 3, 0, 0, 0   ],   [ 0, 0, 7, 0, 5, 0, 0, 0, 0, 0, 0, 3, 0, 0, 0   ],   [ 0, 0, 7, 5, 2, 5, 5, 5, 5, 5, 5, 3, 0, 0, 0   ],   [ 0, 0, 7, 0, 5, 0, 0, 0, 0, 0, 0, 3, 0, 0, 0   ],   [ 0, 0, 7, 0, 5, 0, 0, 0, 0, 0, 0, 3, 0, 0, 0   ],   [ 0, 0, 7, 0, 5, 0, 0, 0, 0, 0, 0, 3, 0, 0, 0   ],   [ 0, 0, 7, 0, 5, 0, 0, 0, 0, 0, 0, 3, 0, 0, 0   ],   [ 0, 0, 7, 0, 5, 0, 0, 0, 0, 0, 0, 3, 0, 0, 0   ],   [ 0, 0, 4, 4, 4, 4, 4, 4, 4, 4, 4, 4, 0, 0, 0   ],   [ 0, 0, 0, 0, 0, 0, 0, 0, 0, 0, 0, 0, 0, 0, 0   ],   [ 0, 0, 0, 0, 0, 0, 0, 0, 0, 0, 0, 0, 0, 0, 0   ] ]]]&gt;&lt;/expected&gt;&lt;results&gt;&lt;![CDATA[[   [ 0, 0, 0, 0, 0, 0, 0, 0, 0, 0, 0, 0, 0, 0, 0   ],   [ 0, 0, 1, 1, 1, 1, 1, 1, 1, 1, 1, 1, 0, 0, 0   ],   [ 0, 0, 7, 0, 5, 0, 0, 0, 0, 0, 0, 3, 0, 0, 0   ],   [ 0, 0, 7, 0, 5, 0, 0, 0, 0, 0, 0, 3, 0, 0, 0   ],   [ 0, 0, 7, 0, 5, 0, 0, 0, 0, 0, 0, 3, 0, 0, 0   ],   [ 0, 0, 7, 0, 5, 0, 0, 0, 0, 0, 0, 3, 0, 0, 0   ],   [ 0, 0, 7, 0, 5, 0, 0, 0, 0, 0, 0, 3, 0, 0, 0   ],   [ 0, 0, 7, 5, 2, 5, 5, 5, 5, 5, 5, 3, 0, 0, 0   ],   [ 0, 0, 7, 0, 5, 0, 0, 0, 0, 0, 0, 3, 0, 0, 0   ],   [ 0, 0, 7, 0, 5, 0, 0, 0, 0, 0, 0, 3, 0, 0, 0   ],   [ 0, 0, 7, 0, 5, 0, 0, 0, 0, 0, 0, 3, 0, 0, 0   ],   [ 0, 0, 7, 0, 5, 0, 0, 0, 0, 0, 0, 3, 0, 0, 0   ],   [ 0, 0, 7, 0, 5, 0, 0, 0, 0, 0, 0, 3, 0, 0, 0   ],   [ 0, 0, 4, 4, 4, 4, 4, 4, 4, 4, 4, 4, 0, 0, 0   ],   [ 0, 0, 0, 0, 0, 0, 0, 0, 0, 0, 0, 0, 0, 0, 0   ],   [ 0, 0, 0, 0, 0, 0, 0, 0, 0, 0, 0, 0, 0, 0, 0   ] ]]]&gt;&lt;/results&gt;&lt;/xml&gt; </t>
  </si>
  <si>
    <t xml:space="preserve">&lt;xml&gt;&lt;summary&gt;&lt;![CDATA[Sucess]]&gt;&lt;/summary&gt;&lt;expected&gt;&lt;![CDATA[[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3, 3, 3, 3, 3, 0, 0, 1, 1, 1, 1, 1, 4, 4, 4, 4, 4, 0, 0, 8, 8, 8, 8, 8, 0, 0, 0, 0   ],   [ 0, 0, 0, 0, 3, 0, 0, 0, 0, 0, 0, 1, 0, 0, 0, 0, 4, 0, 0, 0, 0, 0, 0, 8, 0, 0, 0, 0, 0, 0   ],   [ 0, 0, 0, 3, 3, 3, 0, 0, 0, 0, 1, 1, 1, 0, 0, 4, 4, 4, 0, 0, 0, 0, 8, 8, 8, 0, 0, 0, 0, 0   ],   [ 0, 0, 3, 3, 3, 3, 3, 0, 0, 1, 1, 1, 1, 1, 4, 4, 4, 4, 4, 0, 0, 8, 8, 8, 8, 8, 0, 0, 0, 0   ],   [ 0, 0, 0, 0, 3, 0, 0, 0, 0, 0, 0, 1, 0, 0, 0, 0, 4, 0, 0, 0, 0, 0, 0, 8,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]]]&gt;&lt;/expected&gt;&lt;results&gt;&lt;![CDATA[[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3, 3, 3, 3, 3, 0, 0, 1, 1, 1, 1, 1, 4, 4, 4, 4, 4, 0, 0, 8, 8, 8, 8, 8, 0, 0, 0, 0   ],   [ 0, 0, 0, 0, 3, 0, 0, 0, 0, 0, 0, 1, 0, 0, 0, 0, 4, 0, 0, 0, 0, 0, 0, 8, 0, 0, 0, 0, 0, 0   ],   [ 0, 0, 0, 3, 3, 3, 0, 0, 0, 0, 1, 1, 1, 0, 0, 4, 4, 4, 0, 0, 0, 0, 8, 8, 8, 0, 0, 0, 0, 0   ],   [ 0, 0, 3, 3, 3, 3, 3, 0, 0, 1, 1, 1, 1, 1, 4, 4, 4, 4, 4, 0, 0, 8, 8, 8, 8, 8, 0, 0, 0, 0   ],   [ 0, 0, 0, 0, 3, 0, 0, 0, 0, 0, 0, 1, 0, 0, 0, 0, 4, 0, 0, 0, 0, 0, 0, 8,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]]]&gt;&lt;/results&gt;&lt;/xml&gt; </t>
  </si>
  <si>
    <t xml:space="preserve">&lt;xml&gt;&lt;summary&gt;&lt;![CDATA[Sucess]]&gt;&lt;/summary&gt;&lt;expected&gt;&lt;![CDATA[[   [ 6, 0, 6   ],   [ 6, 6, 6   ],   [ 6, 6, 0   ] ]]]&gt;&lt;/expected&gt;&lt;results&gt;&lt;![CDATA[[   [ 6, 0, 6   ],   [ 6, 6, 6   ],   [ 6, 6, 0   ] ]]]&gt;&lt;/results&gt;&lt;/xml&gt; </t>
  </si>
  <si>
    <t xml:space="preserve">&lt;xml&gt;&lt;summary&gt;&lt;![CDATA[Sucess]]&gt;&lt;/summary&gt;&lt;expected&gt;&lt;![CDATA[[   [ 0, 0, 0, 0, 0, 0, 0, 0, 0, 6, 0, 0   ],   [ 0, 0, 0, 0, 0, 0, 6, 0, 0, 3, 3, 3   ],   [ 0, 0, 0, 0, 0, 0, 3, 3, 3, 3, 8, 0   ],   [ 0, 0, 6, 0, 0, 0, 3, 0, 0, 0, 0, 0   ],   [ 0, 0, 3, 3, 3, 3, 3, 8, 0, 0, 0, 0   ],   [ 0, 0, 3, 0, 0, 0, 0, 0, 0, 0, 0, 0   ],   [ 0, 0, 3, 0, 0, 0, 0, 0, 0, 0, 0, 0   ],   [ 3, 3, 3, 8, 0, 0, 0, 0, 0, 0, 0, 0   ],   [ 0, 0, 0, 0, 0, 0, 0, 0, 0, 0, 0, 0   ],   [ 0, 0, 0, 0, 0, 0, 0, 0, 0, 0, 0, 0   ] ]]]&gt;&lt;/expected&gt;&lt;results&gt;&lt;![CDATA[[   [ 0, 0, 0, 0, 0, 0, 0, 0, 0, 6, 0, 0   ],   [ 0, 0, 0, 0, 0, 0, 6, 0, 0, 3, 3, 3   ],   [ 0, 0, 0, 0, 0, 0, 3, 3, 3, 3, 8, 0   ],   [ 0, 0, 6, 0, 0, 0, 3, 0, 0, 0, 0, 0   ],   [ 0, 0, 3, 3, 3, 3, 3, 8, 0, 0, 0, 0   ],   [ 0, 0, 3, 0, 0, 0, 0, 0, 0, 0, 0, 0   ],   [ 0, 0, 3, 0, 0, 0, 0, 0, 0, 0, 0, 0   ],   [ 3, 3, 3, 8, 0, 0, 0, 0, 0, 0, 0, 0   ],   [ 0, 0, 0, 0, 0, 0, 0, 0, 0, 0, 0, 0   ],   [ 0, 0, 0, 0, 0, 0, 0, 0, 0, 0, 0, 0   ] ]]]&gt;&lt;/results&gt;&lt;/xml&gt; </t>
  </si>
  <si>
    <t xml:space="preserve">&lt;xml&gt;&lt;summary&gt;&lt;![CDATA[Sucess]]&gt;&lt;/summary&gt;&lt;expected&gt;&lt;![CDATA[[   [ 0, 0, 0, 0, 0, 0, 0, 0, 0, 0, 2   ],   [ 0, 2, 0, 0, 0, 0, 2, 0, 0, 0, 0   ],   [ 0, 0, 0, 0, 0, 0, 0, 0, 0, 0, 0   ],   [ 0, 2, 0, 0, 0, 0, 3, 3, 3, 0, 0   ],   [ 0, 0, 0, 0, 0, 0, 3, 0, 3, 0, 0   ],   [ 0, 0, 0, 2, 0, 0, 3, 0, 2, 0, 0   ],   [ 0, 0, 0, 0, 0, 0, 0, 0, 0, 0, 0   ],   [ 0, 0, 0, 0, 0, 0, 0, 0, 0, 0, 0   ],   [ 2, 0, 0, 0, 0, 0, 0, 0, 0, 0, 0   ],   [ 0, 2, 0, 0, 0, 0, 0, 0, 0, 0, 2   ],   [ 0, 0, 0, 0, 0, 0, 2, 0, 0, 0, 0   ] ]]]&gt;&lt;/expected&gt;&lt;results&gt;&lt;![CDATA[[   [ 0, 0, 0, 0, 0, 0, 0, 0, 0, 0, 2   ],   [ 0, 2, 0, 0, 0, 0, 2, 0, 0, 0, 0   ],   [ 0, 0, 0, 0, 0, 0, 0, 0, 0, 0, 0   ],   [ 0, 2, 0, 0, 0, 0, 3, 3, 3, 0, 0   ],   [ 0, 0, 0, 0, 0, 0, 3, 0, 3, 0, 0   ],   [ 0, 0, 0, 2, 0, 0, 3, 0, 2, 0, 0   ],   [ 0, 0, 0, 0, 0, 0, 0, 0, 0, 0, 0   ],   [ 0, 0, 0, 0, 0, 0, 0, 0, 0, 0, 0   ],   [ 2, 0, 0, 0, 0, 0, 0, 0, 0, 0, 0   ],   [ 0, 2, 0, 0, 0, 0, 0, 0, 0, 0, 2   ],   [ 0, 0, 0, 0, 0, 0, 2, 0, 0, 0, 0   ] ]]]&gt;&lt;/results&gt;&lt;/xml&gt; </t>
  </si>
  <si>
    <t>Ensemble of Runs (2 guesses) Success Count</t>
  </si>
  <si>
    <t>Ensemble of Runs (2 guesses) Success Percentage</t>
  </si>
  <si>
    <t xml:space="preserve">&lt;xml&gt;&lt;summary&gt;&lt;![CDATA[Sucess]]&gt;&lt;/summary&gt;&lt;expected&gt;&lt;![CDATA[[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3, 3, 0, 0, 0, 0, 0, 0, 0, 0, 0, 0, 0, 0, 0, 0, 0, 0, 0, 0, 0, 0   ],   [ 0, 0, 0, 0, 0, 0, 3, 3, 0, 0, 0, 0, 0, 0, 0, 0, 0, 0, 0, 0, 0, 0, 0, 0, 0, 0, 0, 0   ],   [ 0, 0, 0, 0, 0, 0, 3, 3, 0, 0, 0, 0, 0, 0, 0, 0, 0, 0, 0, 0, 0, 0, 0, 0, 0, 0, 0, 0   ],   [ 0, 0, 0, 0, 0, 0, 3, 3, 0, 0, 0, 0, 0, 0, 0, 0, 0, 0, 0, 0, 0, 0, 0, 0, 0, 0, 0, 0   ],   [ 0, 0, 0, 0, 3, 3, 0, 0, 3, 3, 0, 0, 0, 0, 0, 0, 0, 0, 0, 0, 0, 0, 0, 0, 0, 0, 0, 0   ],   [ 0, 0, 0, 0, 3, 3, 0, 0, 3, 3, 0, 0, 0, 0, 0, 0, 0, 0, 0, 0, 0, 0, 0, 0, 0, 0, 0, 0   ],   [ 0, 0, 0, 0, 3, 3, 0, 0, 3, 3, 0, 0, 0, 0, 0, 0, 0, 0, 0, 0, 0, 0, 0, 0, 0, 0, 0, 0   ],   [ 0, 0, 0, 0, 3, 3, 0, 0, 3, 3, 0, 0, 0, 0, 0, 0, 0, 0, 0, 0, 0, 0, 0, 0, 0, 0, 0, 0   ],   [ 0, 0, 3, 3, 0, 0, 0, 0, 0, 0, 3, 3, 0, 0, 0, 0, 0, 0, 0, 0, 0, 0, 0, 0, 0, 0, 0, 0   ],   [ 0, 0, 3, 3, 0, 0, 0, 0, 0, 0, 3, 3, 0, 0, 0, 0, 0, 0, 0, 0, 0, 0, 0, 0, 0, 0, 0, 0   ],   [ 0, 0, 3, 3, 0, 0, 0, 0, 0, 0, 3, 3, 0, 0, 0, 0, 0, 0, 0, 0, 0, 0, 0, 0, 0, 0, 0, 0   ],   [ 0, 0, 3, 3, 0, 0, 0, 0, 0, 0, 3, 3, 0, 0, 0, 3, 3, 3, 3, 0, 0, 0, 0, 0, 0, 0, 0, 0   ],   [ 3, 3, 0, 0, 0, 0, 0, 0, 0, 0, 0, 0, 3, 3, 0, 3, 3, 3, 3, 0, 0, 0, 0, 0, 0, 0, 0, 0   ],   [ 3, 3, 0, 0, 0, 0, 0, 0, 0, 0, 0, 3, 3, 3, 3, 0, 0, 0, 0, 3, 3, 3, 3, 0, 0, 0, 0, 0   ],   [ 3, 3, 0, 0, 0, 0, 0, 0, 0, 0, 0, 3, 3, 3, 3, 0, 0, 0, 0, 3, 3, 3, 3, 0, 0, 0, 0, 0   ],   [ 3, 3, 0, 0, 0, 0, 0, 3, 3, 3, 3, 0, 3, 3, 0, 0, 0, 0, 0, 0, 0, 0, 0, 3, 3, 3, 3, 0   ],   [ 0, 0, 0, 0, 0, 0, 0, 3, 3, 3, 3, 0, 0, 0, 3, 3, 0, 0, 0, 0, 0, 0, 0, 3, 3, 3, 3, 0   ],   [ 0, 0, 0, 3, 3, 3, 3, 0, 0, 0, 0, 0, 0, 0, 3, 3, 0, 0, 0, 0, 0, 0, 0, 0, 0, 0, 0, 3   ],   [ 0, 0, 0, 3, 3, 3, 3, 0, 0, 0, 0, 0, 0, 0, 3, 3, 0, 0, 0, 0, 0, 0, 0, 0, 0, 0, 0, 3   ],   [ 3, 3, 3, 0, 0, 0, 0, 0, 0, 0, 0, 0, 0, 0, 3, 3, 0, 0, 0, 0, 0, 0, 0, 0, 0, 0, 0, 0   ],   [ 3, 3, 3, 0, 0, 0, 0, 0, 0, 0, 0, 0, 0, 0, 0, 0, 3, 3, 0, 0, 0, 0, 0, 0, 0, 0, 0, 0   ] ]]]&gt;&lt;/expected&gt;&lt;results&gt;&lt;![CDATA[[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0, 0, 0, 0, 0, 0, 0, 0, 0, 0, 0, 0, 0, 0, 0, 0, 0, 0, 0, 0, 0, 0   ],   [ 0, 0, 0, 0, 0, 0, 3, 3, 0, 0, 0, 0, 0, 0, 0, 0, 0, 0, 0, 0, 0, 0, 0, 0, 0, 0, 0, 0   ],   [ 0, 0, 0, 0, 0, 0, 3, 3, 0, 0, 0, 0, 0, 0, 0, 0, 0, 0, 0, 0, 0, 0, 0, 0, 0, 0, 0, 0   ],   [ 0, 0, 0, 0, 0, 0, 3, 3, 0, 0, 0, 0, 0, 0, 0, 0, 0, 0, 0, 0, 0, 0, 0, 0, 0, 0, 0, 0   ],   [ 0, 0, 0, 0, 0, 0, 3, 3, 0, 0, 0, 0, 0, 0, 0, 0, 0, 0, 0, 0, 0, 0, 0, 0, 0, 0, 0, 0   ],   [ 0, 0, 0, 0, 3, 3, 0, 0, 3, 3, 0, 0, 0, 0, 0, 0, 0, 0, 0, 0, 0, 0, 0, 0, 0, 0, 0, 0   ],   [ 0, 0, 0, 0, 3, 3, 0, 0, 3, 3, 0, 0, 0, 0, 0, 0, 0, 0, 0, 0, 0, 0, 0, 0, 0, 0, 0, 0   ],   [ 0, 0, 0, 0, 3, 3, 0, 0, 3, 3, 0, 0, 0, 0, 0, 0, 0, 0, 0, 0, 0, 0, 0, 0, 0, 0, 0, 0   ],   [ 0, 0, 0, 0, 3, 3, 0, 0, 3, 3, 0, 0, 0, 0, 0, 0, 0, 0, 0, 0, 0, 0, 0, 0, 0, 0, 0, 0   ],   [ 0, 0, 3, 3, 0, 0, 0, 0, 0, 0, 3, 3, 0, 0, 0, 0, 0, 0, 0, 0, 0, 0, 0, 0, 0, 0, 0, 0   ],   [ 0, 0, 3, 3, 0, 0, 0, 0, 0, 0, 3, 3, 0, 0, 0, 0, 0, 0, 0, 0, 0, 0, 0, 0, 0, 0, 0, 0   ],   [ 0, 0, 3, 3, 0, 0, 0, 0, 0, 0, 3, 3, 0, 0, 0, 0, 0, 0, 0, 0, 0, 0, 0, 0, 0, 0, 0, 0   ],   [ 0, 0, 3, 3, 0, 0, 0, 0, 0, 0, 3, 3, 0, 0, 0, 3, 3, 3, 3, 0, 0, 0, 0, 0, 0, 0, 0, 0   ],   [ 3, 3, 0, 0, 0, 0, 0, 0, 0, 0, 0, 0, 3, 3, 0, 3, 3, 3, 3, 0, 0, 0, 0, 0, 0, 0, 0, 0   ],   [ 3, 3, 0, 0, 0, 0, 0, 0, 0, 0, 0, 3, 3, 3, 3, 0, 0, 0, 0, 3, 3, 3, 3, 0, 0, 0, 0, 0   ],   [ 3, 3, 0, 0, 0, 0, 0, 0, 0, 0, 0, 3, 3, 3, 3, 0, 0, 0, 0, 3, 3, 3, 3, 0, 0, 0, 0, 0   ],   [ 3, 3, 0, 0, 0, 0, 0, 3, 3, 3, 3, 0, 3, 3, 0, 0, 0, 0, 0, 0, 0, 0, 0, 3, 3, 3, 3, 0   ],   [ 0, 0, 0, 0, 0, 0, 0, 3, 3, 3, 3, 0, 0, 0, 3, 3, 0, 0, 0, 0, 0, 0, 0, 3, 3, 3, 3, 0   ],   [ 0, 0, 0, 3, 3, 3, 3, 0, 0, 0, 0, 0, 0, 0, 3, 3, 0, 0, 0, 0, 0, 0, 0, 0, 0, 0, 0, 3   ],   [ 0, 0, 0, 3, 3, 3, 3, 0, 0, 0, 0, 0, 0, 0, 3, 3, 0, 0, 0, 0, 0, 0, 0, 0, 0, 0, 0, 3   ],   [ 3, 3, 3, 0, 0, 0, 0, 0, 0, 0, 0, 0, 0, 0, 3, 3, 0, 0, 0, 0, 0, 0, 0, 0, 0, 0, 0, 0   ],   [ 3, 3, 3, 0, 0, 0, 0, 0, 0, 0, 0, 0, 0, 0, 0, 0, 3, 3, 0, 0, 0, 0, 0, 0, 0, 0, 0, 0   ] ]]]&gt;&lt;/results&gt;&lt;/xml&gt; </t>
  </si>
  <si>
    <t xml:space="preserve">&lt;xml&gt;&lt;summary&gt;&lt;![CDATA[Sucess]]&gt;&lt;/summary&gt;&lt;expected&gt;&lt;![CDATA[[   [ 1, 1, 2, 5, 5   ],   [ 1, 1, 2, 5, 5   ],   [ 7, 7, 3, 6, 6   ],   [ 7, 7, 6, 5, 5   ],   [ 7, 7, 6, 5, 5   ] ]]]&gt;&lt;/expected&gt;&lt;results&gt;&lt;![CDATA[[   [ 1, 1, 2, 5, 5   ],   [ 1, 1, 2, 5, 5   ],   [ 7, 7, 3, 6, 6   ],   [ 7, 7, 6, 5, 5   ],   [ 7, 7, 6, 5, 5   ] ]]]&gt;&lt;/results&gt;&lt;/xml&gt; </t>
  </si>
  <si>
    <t xml:space="preserve">&lt;xml&gt;&lt;summary&gt;&lt;![CDATA[Sucess]]&gt;&lt;/summary&gt;&lt;expected&gt;&lt;![CDATA[[   [ 6, 8, 4   ],   [ 5, 9, 4   ],   [ 8, 9, 4   ] ]]]&gt;&lt;/expected&gt;&lt;results&gt;&lt;![CDATA[[   [ 6, 8, 4   ],   [ 5, 9, 4   ],   [ 8, 9, 4   ] ]]]&gt;&lt;/results&gt;&lt;/xml&gt; </t>
  </si>
  <si>
    <t xml:space="preserve">&lt;xml&gt;&lt;summary&gt;&lt;![CDATA[Output failed to match]]&gt;&lt;/summary&gt;&lt;expected&gt;&lt;![CDATA[[   [ 0, 0, 0, 0, 0, 0, 0, 3, 0, 0, 0, 0, 0, 0, 0, 0, 0, 0, 8, 0, 0, 8, 0, 0, 0, 8   ],   [ 0, 0, 0, 0, 0, 2, 0, 1, 0, 0, 3, 0, 0, 0, 0, 0, 3, 0, 1, 0, 0, 0, 0, 0, 0, 0   ],   [ 0, 0, 2, 0, 0, 0, 0, 1, 0, 0, 0, 0, 0, 0, 3, 0, 0, 0, 1, 0, 0, 0, 0, 8, 0, 0   ],   [ 0, 0, 0, 0, 0, 0, 0, 1, 0, 0, 0, 0, 0, 0, 0, 0, 0, 0, 1, 0, 0, 0, 0, 0, 0, 0   ],   [ 2, 1, 1, 1, 1, 1, 1, 2, 1, 1, 1, 1, 1, 3, 1, 1, 1, 1, 3, 1, 1, 1, 1, 1, 1, 8   ],   [ 0, 0, 0, 0, 0, 0, 0, 1, 0, 0, 0, 0, 0, 1, 0, 0, 0, 0, 1, 0, 0, 0, 0, 0, 0, 0   ],   [ 0, 0, 0, 0, 0, 0, 0, 1, 0, 2, 0, 0, 0, 1, 0, 3, 0, 0, 1, 0, 0, 0, 4, 0, 0, 0   ],   [ 0, 0, 2, 0, 0, 0, 0, 1, 0, 0, 0, 2, 0, 1, 0, 0, 3, 0, 1, 0, 0, 0, 0, 0, 0, 0   ],   [ 0, 0, 0, 0, 2, 0, 0, 1, 0, 0, 0, 0, 0, 1, 0, 0, 0, 0, 1, 0, 0, 0, 0, 0, 4, 0   ],   [ 0, 0, 0, 0, 0, 0, 0, 1, 0, 2, 0, 0, 0, 1, 0, 3, 0, 0, 1, 0, 0, 4, 0, 0, 0, 0   ],   [ 0, 0, 0, 0, 0, 0, 0, 1, 0, 0, 0, 0, 0, 1, 0, 0, 0, 0, 1, 0, 0, 0, 0, 0, 0, 0   ],   [ 0, 2, 0, 0, 0, 0, 0, 1, 0, 0, 0, 0, 0, 1, 0, 0, 0, 0, 1, 0, 0, 0, 0, 0, 0, 0   ],   [ 0, 0, 0, 0, 0, 0, 0, 4, 1, 1, 1, 1, 1, 2, 1, 1, 1, 1, 4, 1, 1, 1, 1, 1, 1, 4   ],   [ 0, 0, 0, 0, 0, 0, 0, 1, 0, 0, 0, 0, 0, 0, 0, 0, 0, 0, 1, 0, 0, 0, 0, 0, 0, 0   ],   [ 0, 0, 2, 0, 2, 0, 0, 1, 0, 0, 0, 0, 0, 0, 0, 0, 0, 0, 1, 0, 4, 0, 0, 0, 0, 0   ],   [ 0, 0, 0, 0, 0, 0, 0, 1, 0, 0, 0, 0, 4, 0, 0, 0, 0, 0, 1, 0, 0, 0, 0, 4, 0, 0   ],   [ 0, 0, 0, 0, 0, 0, 0, 1, 0, 0, 0, 0, 0, 0, 0, 0, 0, 0, 1, 0, 0, 0, 0, 0, 0, 0   ],   [ 0, 0, 0, 0, 0, 0, 0, 1, 0, 0, 0, 0, 0, 0, 0, 0, 0, 0, 1, 0, 0, 0, 0, 0, 0, 0   ],   [ 0, 0, 0, 0, 0, 0, 0, 1, 0, 0, 0, 0, 0, 0, 0, 0, 0, 0, 1, 0, 4, 0, 0, 4, 0, 0   ],   [ 3, 1, 1, 1, 1, 1, 1, 2, 0, 0, 4, 0, 0, 0, 0, 0, 0, 0, 1, 0, 0, 0, 0, 0, 0, 0   ],   [ 0, 0, 0, 0, 0, 0, 0, 1, 0, 0, 0, 0, 0, 0, 0, 4, 0, 0, 1, 0, 0, 0, 0, 0, 0, 0   ],   [ 0, 0, 0, 0, 0, 0, 0, 1, 0, 0, 0, 0, 0, 0, 0, 0, 0, 0, 3, 1, 1, 1, 1, 1, 1, 4   ],   [ 3, 0, 0, 3, 0, 0, 0, 1, 0, 0, 0, 0, 0, 0, 0, 0, 0, 0, 1, 0, 0, 0, 0, 0, 0, 0   ],   [ 0, 0, 0, 0, 0, 0, 0, 1, 0, 0, 0, 0, 0, 4, 0, 0, 0, 0, 1, 0, 0, 0, 0, 0, 0, 0   ],   [ 0, 0, 0, 0, 3, 0, 0, 1, 0, 0, 0, 0, 0, 0, 0, 0, 0, 0, 1, 0, 0, 0, 4, 0, 4, 0   ],   [ 0, 0, 0, 0, 0, 0, 0, 3, 0, 0, 0, 0, 0, 0, 0, 0, 0, 0, 4, 0, 0, 0, 0, 0, 0, 0   ] ]]]&gt;&lt;/expected&gt;&lt;results&gt;&lt;![CDATA[[   [ 0, 0, 0, 0, 0, 0, 0, 3, 0, 0, 0, 0, 0, 0, 0, 0, 0, 0, 8, 0, 0, 8, 0, 0, 0, 8   ],   [ 0, 0, 0, 0, 0, 2, 0, 1, 0, 0, 3, 0, 0, 0, 0, 0, 3, 0, 1, 0, 0, 0, 0, 0, 0, 0   ],   [ 0, 0, 2, 0, 0, 0, 0, 1, 0, 0, 0, 0, 0, 0, 3, 0, 0, 0, 1, 0, 0, 0, 0, 8, 0, 0   ],   [ 0, 0, 0, 0, 0, 0, 0, 1, 0, 0, 0, 0, 0, 0, 0, 0, 0, 0, 1, 0, 0, 0, 0, 0, 0, 0   ],   [ 2, 1, 1, 1, 1, 1, 1, 2, 1, 1, 1, 1, 1, 3, 1, 1, 1, 1, 3, 1, 1, 1, 1, 1, 1, 8   ],   [ 0, 0, 0, 0, 0, 0, 0, 1, 0, 0, 0, 0, 0, 1, 0, 0, 0, 0, 1, 0, 0, 0, 0, 0, 0, 0   ],   [ 0, 0, 0, 0, 0, 0, 0, 1, 0, 2, 0, 0, 0, 1, 0, 3, 0, 0, 1, 0, 0, 0, 4, 0, 0, 0   ],   [ 0, 0, 2, 0, 0, 0, 0, 1, 0, 0, 0, 2, 0, 1, 0, 0, 3, 0, 1, 0, 0, 0, 0, 0, 0, 0   ],   [ 0, 0, 0, 0, 2, 0, 0, 1, 0, 0, 0, 0, 0, 1, 0, 0, 0, 0, 1, 0, 0, 0, 0, 0, 4, 0   ],   [ 0, 0, 0, 0, 0, 0, 0, 1, 0, 2, 0, 0, 0, 1, 0, 3, 0, 0, 1, 0, 0, 4, 0, 0, 0, 0   ],   [ 0, 0, 0, 0, 0, 0, 0, 1, 0, 0, 0, 0, 0, 1, 0, 0, 0, 0, 1, 0, 0, 0, 0, 0, 0, 0   ],   [ 0, 2, 0, 0, 0, 0, 0, 1, 0, 0, 0, 0, 0, 1, 0, 0, 0, 0, 1, 0, 0, 0, 0, 0, 0, 0   ],   [ 0, 0, 0, 0, 0, 0, 0, 4, 1, 1, 1, 1, 1, 2, 1, 1, 1, 1, 4, 1, 1, 1, 1, 1, 1, 4   ],   [ 0, 0, 0, 0, 0, 0, 0, 1, 0, 0, 0, 0, 0, 0, 0, 0, 0, 0, 1, 0, 0, 0, 0, 0, 0, 0   ],   [ 0, 0, 2, 0, 2, 0, 0, 1, 0, 0, 0, 0, 0, 0, 0, 0, 0, 0, 1, 0, 4, 0, 0, 0, 0, 0   ],   [ 0, 0, 0, 0, 0, 0, 0, 1, 0, 0, 0, 0, 4, 0, 0, 0, 0, 0, 1, 0, 0, 0, 0, 4, 0, 0   ],   [ 0, 0, 0, 0, 0, 0, 0, 1, 0, 0, 0, 0, 0, 0, 0, 0, 0, 0, 1, 0, 0, 0, 0, 0, 0, 0   ],   [ 0, 0, 0, 0, 0, 0, 0, 1, 0, 0, 0, 0, 0, 0, 0, 0, 0, 0, 1, 0, 4, 0, 0, 4, 0, 0   ],   [ 3, 1, 1, 1, 1, 1, 1, 2, 0, 0, 4, 0, 0, 0, 0, 0, 0, 0, 1, 0, 0, 0, 0, 0, 0, 0   ],   [ 0, 0, 0, 0, 0, 0, 0, 1, 0, 0, 0, 0, 0, 0, 0, 4, 0, 0, 1, 0, 0, 0, 0, 0, 0, 0   ],   [ 0, 0, 0, 0, 0, 0, 0, 1, 0, 0, 0, 0, 0, 0, 0, 0, 0, 0, 3, 1, 1, 1, 1, 1, 1, 4   ],   [ 3, 0, 0, 3, 0, 0, 0, 1, 0, 0, 0, 0, 0, 0, 0, 0, 0, 0, 1, 0, 0, 0, 0, 0, 0, 0   ],   [ 0, 0, 0, 0, 0, 0, 0, 1, 0, 0, 0, 0, 0, 4, 0, 0, 0, 0, 1, 0, 0, 0, 0, 0, 0, 0   ],   [ 0, 0, 0, 0, 3, 0, 0, 1, 0, 0, 0, 0, 0, 0, 0, 0, 0, 0, 1, 0, 0, 0, 4, 0, 4, 0   ],   [ 0, 0, 0, 0, 0, 0, 0, 3, 0, 0, 0, 0, 0, 0, 0, 0, 0, 0, 4, 0, 0, 0, 0, 0, 0, 0   ] ]]]&gt;&lt;/results&gt;&lt;/xml&gt; </t>
  </si>
  <si>
    <t xml:space="preserve">&lt;xml&gt;&lt;summary&gt;&lt;![CDATA[Sucess]]&gt;&lt;/summary&gt;&lt;expected&gt;&lt;![CDATA[[   [ 0, 0, 0, 5, 3, 3, 3, 5, 0   ],   [ 5, 5, 5, 3, 3, 3, 5, 5, 0   ],   [ 8, 8, 5, 5, 3, 5, 0, 5, 0   ],   [ 8, 8, 5, 0, 5, 0, 0, 5, 5   ],   [ 5, 8, 5, 0, 0, 5, 0, 0, 0   ],   [ 8, 8, 8, 5, 0, 0, 5, 0, 0   ],   [ 5, 5, 8, 5, 0, 5, 0, 0, 5   ],   [ 0, 5, 8, 8, 5, 6, 5, 5, 0   ],   [ 0, 0, 5, 5, 6, 6, 6, 6, 5   ] ]]]&gt;&lt;/expected&gt;&lt;results&gt;&lt;![CDATA[[   [ 0, 0, 0, 5, 3, 3, 3, 5, 0   ],   [ 5, 5, 5, 3, 3, 3, 5, 5, 0   ],   [ 8, 8, 5, 5, 3, 5, 0, 5, 0   ],   [ 8, 8, 5, 0, 5, 0, 0, 5, 5   ],   [ 5, 8, 5, 0, 0, 5, 0, 0, 0   ],   [ 8, 8, 8, 5, 0, 0, 5, 0, 0   ],   [ 5, 5, 8, 5, 0, 5, 0, 0, 5   ],   [ 0, 5, 8, 8, 5, 6, 5, 5, 0   ],   [ 0, 0, 5, 5, 6, 6, 6, 6, 5   ] ]]]&gt;&lt;/results&gt;&lt;/xml&gt; </t>
  </si>
  <si>
    <t xml:space="preserve">&lt;xml&gt;&lt;summary&gt;&lt;![CDATA[Sucess]]&gt;&lt;/summary&gt;&lt;expected&gt;&lt;![CDATA[[   [ 0, 0, 0, 3, 0, 0, 0   ],   [ 0, 0, 0, 2, 0, 0, 0   ],   [ 0, 0, 0, 2, 0, 0, 0   ],   [ 0, 0, 0, 2, 2, 0, 0   ],   [ 0, 0, 0, 0, 2, 2, 0   ],   [ 0, 0, 0, 0, 2, 2, 0   ],   [ 0, 0, 0, 0, 2, 0, 0   ],   [ 0, 0, 0, 0, 2, 0, 0   ] ]]]&gt;&lt;/expected&gt;&lt;results&gt;&lt;![CDATA[[   [ 0, 0, 0, 3, 0, 0, 0   ],   [ 0, 0, 0, 2, 0, 0, 0   ],   [ 0, 0, 0, 2, 0, 0, 0   ],   [ 0, 0, 0, 2, 2, 0, 0   ],   [ 0, 0, 0, 0, 2, 2, 0   ],   [ 0, 0, 0, 0, 2, 2, 0   ],   [ 0, 0, 0, 0, 2, 0, 0   ],   [ 0, 0, 0, 0, 2, 0, 0   ] ]]]&gt;&lt;/results&gt;&lt;/xml&gt; </t>
  </si>
  <si>
    <t xml:space="preserve">&lt;xml&gt;&lt;summary&gt;&lt;![CDATA[Sucess]]&gt;&lt;/summary&gt;&lt;expected&gt;&lt;![CDATA[[   [ 0, 0, 0, 0, 0, 0, 0, 0, 0, 0, 0, 0, 0, 0, 0   ],   [ 0, 0, 0, 0, 0, 2, 0, 0, 0, 2, 0, 0, 0, 0, 0   ],   [ 0, 0, 0, 2, 2, 2, 0, 2, 0, 2, 2, 2, 0, 0, 0   ],   [ 0, 0, 2, 0, 0, 2, 0, 0, 0, 2, 0, 0, 2, 0, 0   ],   [ 0, 0, 0, 0, 0, 0, 0, 3, 0, 0, 0, 0, 0, 0, 0   ],   [ 0, 0, 0, 0, 0, 0, 3, 3, 3, 0, 0, 0, 0, 0, 0   ],   [ 0, 0, 0, 0, 0, 3, 0, 0, 0, 3, 0, 0, 0, 0, 0   ],   [ 0, 0, 0, 0, 3, 3, 3, 3, 3, 3, 3, 0, 0, 0, 0   ],   [ 0, 0, 0, 0, 4, 4, 4, 0, 4, 4, 4, 0, 0, 0, 0   ],   [ 0, 0, 0, 0, 4, 0, 4, 0, 4, 0, 4, 0, 0, 0, 0   ],   [ 0, 0, 0, 4, 4, 4, 4, 0, 4, 4, 4, 4, 0, 0, 0   ],   [ 0, 0, 8, 8, 8, 8, 8, 8, 8, 8, 8, 8, 8, 0, 0   ],   [ 0, 0, 0, 0, 0, 8, 8, 0, 8, 8, 0, 0, 0, 0, 0   ],   [ 0, 0, 0, 0, 0, 0, 8, 8, 8, 0, 0, 0, 0, 0, 0   ],   [ 0, 0, 0, 0, 0, 0, 0, 0, 0, 0, 0, 0, 0, 0, 0   ] ]]]&gt;&lt;/expected&gt;&lt;results&gt;&lt;![CDATA[[   [ 0, 0, 0, 0, 0, 0, 0, 0, 0, 0, 0, 0, 0, 0, 0   ],   [ 0, 0, 0, 0, 0, 2, 0, 0, 0, 2, 0, 0, 0, 0, 0   ],   [ 0, 0, 0, 2, 2, 2, 0, 2, 0, 2, 2, 2, 0, 0, 0   ],   [ 0, 0, 2, 0, 0, 2, 0, 0, 0, 2, 0, 0, 2, 0, 0   ],   [ 0, 0, 0, 0, 0, 0, 0, 3, 0, 0, 0, 0, 0, 0, 0   ],   [ 0, 0, 0, 0, 0, 0, 3, 3, 3, 0, 0, 0, 0, 0, 0   ],   [ 0, 0, 0, 0, 0, 3, 0, 0, 0, 3, 0, 0, 0, 0, 0   ],   [ 0, 0, 0, 0, 3, 3, 3, 3, 3, 3, 3, 0, 0, 0, 0   ],   [ 0, 0, 0, 0, 4, 4, 4, 0, 4, 4, 4, 0, 0, 0, 0   ],   [ 0, 0, 0, 0, 4, 0, 4, 0, 4, 0, 4, 0, 0, 0, 0   ],   [ 0, 0, 0, 4, 4, 4, 4, 0, 4, 4, 4, 4, 0, 0, 0   ],   [ 0, 0, 8, 8, 8, 8, 8, 8, 8, 8, 8, 8, 8, 0, 0   ],   [ 0, 0, 0, 0, 0, 8, 8, 0, 8, 8, 0, 0, 0, 0, 0   ],   [ 0, 0, 0, 0, 0, 0, 8, 8, 8, 0, 0, 0, 0, 0, 0   ],   [ 0, 0, 0, 0, 0, 0, 0, 0, 0, 0, 0, 0, 0, 0, 0   ] ]]]&gt;&lt;/results&gt;&lt;/xml&gt; </t>
  </si>
  <si>
    <t xml:space="preserve">&lt;xml&gt;&lt;summary&gt;&lt;![CDATA[Output failed to match]]&gt;&lt;/summary&gt;&lt;expected&gt;&lt;![CDATA[[   [ 0, 0, 0, 0, 8, 0, 0, 0, 0, 8, 3, 3, 3, 3, 8, 0, 0, 0, 0, 8, 0, 0, 0, 0, 8, 0, 0, 0   ],   [ 0, 0, 0, 0, 8, 0, 0, 0, 0, 8, 3, 3, 3, 3, 8, 0, 0, 0, 0, 8, 0, 0, 0, 0, 8, 0, 0, 0   ],   [ 0, 0, 0, 0, 8, 0, 0, 0, 0, 8, 3, 3, 3, 3, 8, 0, 0, 0, 0, 8, 0, 0, 0, 0, 8, 0, 0, 0   ],   [ 0, 0, 0, 0, 8, 0, 0, 0, 0, 8, 3, 3, 3, 3, 8, 0, 0, 0, 0, 8, 0, 0, 0, 0, 8, 0, 0, 0   ],   [ 8, 8, 8, 8, 8, 8, 8, 8, 8, 8, 8, 8, 8, 8, 8, 8, 8, 8, 8, 8, 8, 8, 8, 8, 8, 8, 8, 8   ],   [ 2, 2, 2, 2, 8, 2, 2, 2, 2, 8, 6, 6, 6, 6, 8, 2, 2, 2, 2, 8, 2, 2, 2, 2, 8, 0, 0, 0   ],   [ 2, 2, 2, 2, 8, 2, 2, 2, 2, 8, 6, 6, 6, 6, 8, 2, 2, 2, 2, 8, 2, 2, 2, 2, 8, 0, 0, 0   ],   [ 2, 2, 2, 2, 8, 2, 2, 2, 2, 8, 6, 6, 6, 6, 8, 2, 2, 2, 2, 8, 2, 2, 2, 2, 8, 0, 0, 0   ],   [ 2, 2, 2, 2, 8, 2, 2, 2, 2, 8, 6, 6, 6, 6, 8, 2, 2, 2, 2, 8, 2, 2, 2, 2, 8, 0, 0, 0   ],   [ 8, 8, 8, 8, 8, 8, 8, 8, 8, 8, 8, 8, 8, 8, 8, 8, 8, 8, 8, 8, 8, 8, 8, 8, 8, 8, 8, 8   ],   [ 2, 2, 2, 2, 8, 0, 0, 0, 0, 8, 3, 3, 3, 3, 8, 0, 0, 0, 0, 8, 0, 0, 0, 0, 8, 0, 0, 0   ],   [ 2, 2, 2, 2, 8, 0, 0, 0, 0, 8, 3, 3, 3, 3, 8, 0, 0, 0, 0, 8, 0, 0, 0, 0, 8, 0, 0, 0   ],   [ 2, 2, 2, 2, 8, 0, 0, 0, 0, 8, 3, 3, 3, 3, 8, 0, 0, 0, 0, 8, 0, 0, 0, 0, 8, 0, 0, 0   ],   [ 2, 2, 2, 2, 8, 0, 0, 0, 0, 8, 3, 3, 3, 3, 8, 0, 0, 0, 0, 8, 0, 0, 0, 0, 8, 0, 0, 0   ],   [ 8, 8, 8, 8, 8, 8, 8, 8, 8, 8, 8, 8, 8, 8, 8, 8, 8, 8, 8, 8, 8, 8, 8, 8, 8, 8, 8, 8   ],   [ 2, 2, 2, 2, 8, 0, 0, 0, 0, 8, 3, 3, 3, 3, 8, 0, 0, 0, 0, 8, 0, 0, 0, 0, 8, 0, 0, 0   ],   [ 2, 2, 2, 2, 8, 0, 0, 0, 0, 8, 3, 3, 3, 3, 8, 0, 0, 0, 0, 8, 0, 0, 0, 0, 8, 0, 0, 0   ],   [ 2, 2, 2, 2, 8, 0, 0, 0, 0, 8, 3, 3, 3, 3, 8, 0, 0, 0, 0, 8, 0, 0, 0, 0, 8, 0, 0, 0   ],   [ 2, 2, 2, 2, 8, 0, 0, 0, 0, 8, 3, 3, 3, 3, 8, 0, 0, 0, 0, 8, 0, 0, 0, 0, 8, 0, 0, 0   ],   [ 8, 8, 8, 8, 8, 8, 8, 8, 8, 8, 8, 8, 8, 8, 8, 8, 8, 8, 8, 8, 8, 8, 8, 8, 8, 8, 8, 8   ],   [ 0, 0, 0, 0, 8, 0, 0, 0, 0, 8, 3, 3, 3, 3, 8, 0, 0, 0, 0, 8, 0, 0, 0, 0, 8, 0, 0, 0   ],   [ 0, 0, 0, 0, 8, 0, 0, 0, 0, 8, 3, 3, 3, 3, 8, 0, 0, 0, 0, 8, 0, 0, 0, 0, 8, 0, 0, 0   ],   [ 0, 0, 0, 0, 8, 0, 0, 0, 0, 8, 3, 3, 3, 3, 8, 0, 0, 0, 0, 8, 0, 0, 0, 0, 8, 0, 0, 0   ],   [ 0, 0, 0, 0, 8, 0, 0, 0, 0, 8, 3, 3, 3, 3, 8, 0, 0, 0, 0, 8, 0, 0, 0, 0, 8, 0, 0, 0   ],   [ 8, 8, 8, 8, 8, 8, 8, 8, 8, 8, 8, 8, 8, 8, 8, 8, 8, 8, 8, 8, 8, 8, 8, 8, 8, 8, 8, 8   ],   [ 0, 0, 0, 0, 8, 0, 0, 0, 0, 8, 0, 0, 0, 0, 8, 0, 0, 0, 0, 8, 0, 0, 0, 0, 8, 0, 0, 0   ],   [ 0, 0, 0, 0, 8, 0, 0, 0, 0, 8, 0, 0, 0, 0, 8, 0, 0, 0, 0, 8, 0, 0, 0, 0, 8, 0, 0, 0   ],   [ 0, 0, 0, 0, 8, 0, 0, 0, 0, 8, 0, 0, 0, 0, 8, 0, 0, 0, 0, 8, 0, 0, 0, 0, 8, 0, 0, 0   ] ]]]&gt;&lt;/expected&gt;&lt;results&gt;&lt;![CDATA[{   "input": [ [   0,   0,   0,   0,   8,   0,   0,   0,   0,   8,   3,   3,   3,   3,   8,   0,   0,   0,   0,   8,   0,   0,   0,   0,   8,   0,   0,   0 ], [   0,   0,   0,   0,   8,   0,   0,   0,   0,   8,   3,   3,   3,   3,   8,   0,   0,   0,   0,   8,   0,   0,   0,   0,   8,   0,   0,   0 ], [   0,   0,   0,   0,   8,   0,   0,   0,   0,   8,   3,   3,   3,   3,   8,   0,   0,   0,   0,   8,   0,   0,   0,   0,   8,   0,   0,   0 ], [   0,   0,   0,   0,   8,   0,   0,   0,   0,   8,   3,   3,   3,   3,   8,   0,   0,   0,   0,   8,   0,   0,   0,   0,   8,   0,   0,   0 ], [   8,   8,   8,   8,   8,   8,   8,   8,   8,   8,   8,   8,   8,   8,   8,   8,   8,   8,   8,   8,   8,   8,   8,   8,   8,   8,   8,   8 ], [   2,   2,   2,   2,   8,   2,   2,   2,   2,   8,   6,   6,   6,   6,   8,   2,   2,   2,   2,   8,   2,   2,   2,   2,   8,   0,   0,   0 ], [   2,   2,   2,   2,   8,   2,   2,   2,   2,   8,   6,   6,   6,   6,   8,   2,   2,   2,   2,   8,   2,   2,   2,   2,   8,   0,   0,   0 ], [   2,   2,   2,   2,   8,   2,   2,   2,   2,   8,   6,   6,   6,   6,   8,   2,   2,   2,   2,   8,   2,   2,   2,   2,   8,   0,   0,   0 ], [   2,   2,   2,   2,   8,   2,   2,   2,   2,   8,   6,   6,   6,   6,   8,   2,   2,   2,   2,   8,   2,   2,   2,   2,   8,   0,   0,   0 ], [   8,   8,   8,   8,   8,   8,   8,   8,   8,   8,   8,   8,   8,   8,   8,   8,   8,   8,   8,   8,   8,   8,   8,   8,   8,   8,   8,   8 ], [   2,   2,   2,   2,   8,   0,   0,   0,   0,   8,   3,   3,   3,   3,   8,   0,   0,   0,   0,   8,   0,   0,   0,   0,   8,   0,   0,   0 ], [   2,   2,   2,   2,   8,   0,   0,   0,   0,   8,   3,   3,   3,   3,   8,   0,   0,   0,   0,   8,   0,   0,   0,   0,   8,   0,   0,   0 ], [   2,   2,   2,   2,   8,   0,   0,   0,   0,   8,   3,   3,   3,   3,   8,   0,   0,   0,   0,   8,   0,   0,   0,   0,   8,   0,   0,   0 ], [   2,   2,   2,   2,   8,   0,   0,   0,   0,   8,   3,   3,   3,   3,   8,   0,   0,   0,   0,   8,   0,   0,   0,   0,   8,   0,   0,   0 ], [   8,   8,   8,   8,   8,   8,   8,   8,   8,   8,   8,   8,   8,   8,   8,   8,   8,   8,   8,   8,   8,   8,   8,   8,   8,   8,   8,   8 ], [   2,   2,   2,   2,   8,   0,   0,   0,   0,   8,   3,   3,   3,   3,   8,   0,   0,   0,   0,   8,   0,   0,   0,   0,   8,   0,   0,   0 ], [   2,   2,   2,   2,   8,   0,   0,   0,   0,   8,   3,   3,   3,   3,   8,   0,   0,   0,   0,   8,   0,   0,   0,   0,   8,   0,   0,   0 ], [   2,   2,   2,   2,   8,   0,   0,   0,   0,   8,   3,   3,   3,   3,   8,   0,   0,   0,   0,   8,   0,   0,   0,   0,   8,   0,   0,   0 ], [   2,   2,   2,   2,   8,   0,   0,   0,   0,   8,   3,   3,   3,   3,   8,   0,   0,   0,   0,   8,   0,   0,   0,   0,   8,   0,   0,   0 ], [   8,   8,   8,   8,   8,   8,   8,   8,   8,   8,   8,   8,   8,   8,   8,   8,   8,   8,   8,   8,   8,   8,   8,   8,   8,   8,   8,   8 ], [   0,   0,   0,   0,   8,   0,   0,   0,   0,   8,   3,   3,   3,   3,   8,   0,   0,   0,   0,   8,   0,   0,   0,   0,   8,   0,   0,   0 ], [   0,   0,   0,   0,   8,   0,   0,   0,   0,   8,   3,   3,   3,   3,   8,   0,   0,   0,   0,   8,   0,   0,   0,   0,   8,   0,   0,   0 ], [   0,   0,   0,   0,   8,   0,   0,   0,   0,   8,   3,   3,   3,   3,   8,   0,   0,   0,   0,   8,   0,   0,   0,   0,   8,   0,   0,   0 ], [   0,   0,   0,   0,   8,   0,   0,   0,   0,   8,   3,   3,   3,   3,   8,   0,   0,   0,   0,   8,   0,   0,   0,   0,   8,   0,   0,   0 ], [   8,   8,   8,   8,   8,   8,   8,   8,   8,   8,   8,   8,   8,   8,   8,   8,   8,   8,   8,   8,   8,   8,   8,   8,   8,   8,   8,   8 ], [   0,   0,   0,   0,   8,   0,   0,   0,   0,   8,   0,   0,   0,   0,   8,   0,   0,   0,   0,   8,   0,   0,   0,   0,   8,   0,   0,   0 ], [   0,   0,   0,   0,   8,   0,   0,   0,   0,   8,   0,   0,   0,   0,   8,   0,   0,   0,   0,   8,   0,   0,   0,   0,   8,   0,   0,   0 ], [   0,   0,   0,   0,   8,   0,   0,   0,   0,   8,   0,   0,   0,   0,   8,   0,   0,   0,   0,   8,   0,   0,   0,   0,   8,   0,   0,   0 ]   ] }]]&gt;&lt;/results&gt;&lt;/xml&gt; </t>
  </si>
  <si>
    <t xml:space="preserve">&lt;xml&gt;&lt;summary&gt;&lt;![CDATA[Sucess]]&gt;&lt;/summary&gt;&lt;expected&gt;&lt;![CDATA[[   [ 0, 0, 0, 0, 0, 0, 0, 0, 0, 0, 0, 0, 0   ],   [ 0, 0, 0, 0, 0, 0, 0, 0, 0, 0, 0, 0, 0   ],   [ 0, 0, 0, 0, 0, 0, 0, 0, 0, 0, 0, 0, 0   ],   [ 0, 0, 0, 8, 1, 1, 1, 1, 1, 1, 1, 1, 0   ],   [ 0, 0, 0, 1, 0, 0, 0, 0, 0, 0, 0, 1, 0   ],   [ 0, 0, 0, 1, 0, 0, 0, 0, 0, 0, 0, 8, 0   ],   [ 0, 0, 0, 1, 0, 0, 0, 0, 0, 0, 0, 1, 0   ],   [ 0, 0, 0, 1, 0, 0, 0, 0, 0, 0, 0, 1, 0   ],   [ 0, 0, 0, 1, 0, 0, 0, 0, 0, 0, 0, 1, 0   ],   [ 0, 0, 0, 1, 0, 0, 0, 0, 0, 0, 0, 1, 0   ],   [ 0, 0, 0, 1, 0, 0, 0, 0, 0, 0, 0, 1, 0   ],   [ 0, 0, 0, 1, 0, 0, 0, 0, 0, 0, 0, 1, 0   ],   [ 0, 0, 0, 1, 1, 1, 1, 1, 8, 1, 1, 1, 0   ],   [ 0, 0, 0, 0, 0, 0, 0, 0, 0, 0, 0, 0, 0   ] ]]]&gt;&lt;/expected&gt;&lt;results&gt;&lt;![CDATA[[   [ 0, 0, 0, 0, 0, 0, 0, 0, 0, 0, 0, 0, 0   ],   [ 0, 0, 0, 0, 0, 0, 0, 0, 0, 0, 0, 0, 0   ],   [ 0, 0, 0, 0, 0, 0, 0, 0, 0, 0, 0, 0, 0   ],   [ 0, 0, 0, 8, 1, 1, 1, 1, 1, 1, 1, 1, 0   ],   [ 0, 0, 0, 1, 0, 0, 0, 0, 0, 0, 0, 1, 0   ],   [ 0, 0, 0, 1, 0, 0, 0, 0, 0, 0, 0, 8, 0   ],   [ 0, 0, 0, 1, 0, 0, 0, 0, 0, 0, 0, 1, 0   ],   [ 0, 0, 0, 1, 0, 0, 0, 0, 0, 0, 0, 1, 0   ],   [ 0, 0, 0, 1, 0, 0, 0, 0, 0, 0, 0, 1, 0   ],   [ 0, 0, 0, 1, 0, 0, 0, 0, 0, 0, 0, 1, 0   ],   [ 0, 0, 0, 1, 0, 0, 0, 0, 0, 0, 0, 1, 0   ],   [ 0, 0, 0, 1, 0, 0, 0, 0, 0, 0, 0, 1, 0   ],   [ 0, 0, 0, 1, 1, 1, 1, 1, 8, 1, 1, 1, 0   ],   [ 0, 0, 0, 0, 0, 0, 0, 0, 0, 0, 0, 0, 0   ] ]]]&gt;&lt;/results&gt;&lt;/xml&gt; </t>
  </si>
  <si>
    <t xml:space="preserve">&lt;xml&gt;&lt;summary&gt;&lt;![CDATA[Sucess]]&gt;&lt;/summary&gt;&lt;expected&gt;&lt;![CDATA[[   [ 2, 0, 2, 0, 0, 3, 0, 0, 1, 1, 0, 0, 5, 5, 0   ],   [ 2, 0, 2, 0, 3, 3, 3, 0, 0, 1, 0, 0, 0, 0, 5   ],   [ 2, 0, 2, 0, 0, 3, 0, 0, 1, 1, 1, 0, 5, 5, 0   ] ]]]&gt;&lt;/expected&gt;&lt;results&gt;&lt;![CDATA[[   [ 2, 0, 2, 0, 0, 3, 0, 0, 1, 1, 0, 0, 5, 5, 0   ],   [ 2, 0, 2, 0, 3, 3, 3, 0, 0, 1, 0, 0, 0, 0, 5   ],   [ 2, 0, 2, 0, 0, 3, 0, 0, 1, 1, 1, 0, 5, 5, 0   ] ]]]&gt;&lt;/results&gt;&lt;/xml&gt; </t>
  </si>
  <si>
    <t xml:space="preserve">&lt;xml&gt;&lt;summary&gt;&lt;![CDATA[Sucess]]&gt;&lt;/summary&gt;&lt;expected&gt;&lt;![CDATA[[   [ 2, 2, 2, 2, 2, 2, 2, 2, 2, 2   ],   [ 2, 3, 3, 3, 3, 6, 6, 6, 6, 2   ],   [ 2, 3, 3, 3, 3, 6, 6, 6, 6, 2   ],   [ 2, 3, 3, 3, 3, 6, 6, 6, 6, 2   ],   [ 2, 3, 3, 3, 3, 6, 6, 6, 6, 2   ],   [ 2, 4, 4, 4, 4, 1, 1, 1, 1, 2   ],   [ 2, 4, 4, 4, 4, 1, 1, 1, 1, 2   ],   [ 2, 4, 4, 4, 4, 1, 1, 1, 1, 2   ],   [ 2, 4, 4, 4, 4, 1, 1, 1, 1, 2   ],   [ 2, 2, 2, 2, 2, 2, 2, 2, 2, 2   ] ]]]&gt;&lt;/expected&gt;&lt;results&gt;&lt;![CDATA[[   [ 2, 2, 2, 2, 2, 2, 2, 2, 2, 2   ],   [ 2, 3, 3, 3, 3, 6, 6, 6, 6, 2   ],   [ 2, 3, 3, 3, 3, 6, 6, 6, 6, 2   ],   [ 2, 3, 3, 3, 3, 6, 6, 6, 6, 2   ],   [ 2, 3, 3, 3, 3, 6, 6, 6, 6, 2   ],   [ 2, 4, 4, 4, 4, 1, 1, 1, 1, 2   ],   [ 2, 4, 4, 4, 4, 1, 1, 1, 1, 2   ],   [ 2, 4, 4, 4, 4, 1, 1, 1, 1, 2   ],   [ 2, 4, 4, 4, 4, 1, 1, 1, 1, 2   ],   [ 2, 2, 2, 2, 2, 2, 2, 2, 2, 2   ] ]]]&gt;&lt;/results&gt;&lt;/xml&gt; </t>
  </si>
  <si>
    <t xml:space="preserve">&lt;xml&gt;&lt;summary&gt;&lt;![CDATA[Sucess]]&gt;&lt;/summary&gt;&lt;expected&gt;&lt;![CDATA[[   [ 5, 0, 0, 0, 0, 4, 0, 0, 0   ],   [ 5, 0, 0, 0, 0, 4, 0, 0, 0   ],   [ 0, 0, 0, 0, 0, 8, 0, 0, 0   ],   [ 0, 0, 0, 0, 0, 8, 0, 0, 0   ],   [ 0, 0, 0, 0, 0, 3, 0, 0, 0   ],   [ 0, 0, 0, 0, 0, 3, 0, 0, 0   ],   [ 0, 0, 0, 0, 0, 4, 0, 0, 0   ],   [ 0, 0, 0, 0, 0, 4, 0, 0, 0   ],   [ 0, 0, 0, 0, 0, 8, 0, 0, 0   ] ]]]&gt;&lt;/expected&gt;&lt;results&gt;&lt;![CDATA[[   [ 5, 0, 0, 0, 0, 4, 0, 0, 0   ],   [ 5, 0, 0, 0, 0, 4, 0, 0, 0   ],   [ 0, 0, 0, 0, 0, 8, 0, 0, 0   ],   [ 0, 0, 0, 0, 0, 8, 0, 0, 0   ],   [ 0, 0, 0, 0, 0, 3, 0, 0, 0   ],   [ 0, 0, 0, 0, 0, 3, 0, 0, 0   ],   [ 0, 0, 0, 0, 0, 4, 0, 0, 0   ],   [ 0, 0, 0, 0, 0, 4, 0, 0, 0   ],   [ 0, 0, 0, 0, 0, 8, 0, 0, 0   ] ]]]&gt;&lt;/results&gt;&lt;/xml&gt; </t>
  </si>
  <si>
    <t xml:space="preserve">&lt;xml&gt;&lt;summary&gt;&lt;![CDATA[Sucess]]&gt;&lt;/summary&gt;&lt;expected&gt;&lt;![CDATA[[   [ 0, 0, 0, 0, 0, 0, 0, 0, 0, 0, 0   ],   [ 0, 0, 0, 0, 0, 0, 0, 0, 0, 0, 0   ],   [ 0, 0, 0, 0, 1, 1, 1, 1, 0, 0, 0   ],   [ 0, 0, 0, 1, 0, 0, 0, 0, 1, 0, 0   ],   [ 1, 1, 1, 0, 0, 0, 0, 0, 0, 1, 0   ],   [ 2, 2, 2, 0, 0, 0, 0, 0, 0, 2, 0   ],   [ 0, 0, 0, 2, 0, 0, 0, 0, 2, 0, 0   ],   [ 0, 0, 0, 0, 2, 2, 2, 2, 0, 0, 0   ],   [ 0, 0, 0, 0, 0, 0, 0, 0, 0, 0, 0   ] ]]]&gt;&lt;/expected&gt;&lt;results&gt;&lt;![CDATA[[   [ 0, 0, 0, 0, 0, 0, 0, 0, 0, 0, 0   ],   [ 0, 0, 0, 0, 0, 0, 0, 0, 0, 0, 0   ],   [ 0, 0, 0, 0, 1, 1, 1, 1, 0, 0, 0   ],   [ 0, 0, 0, 1, 0, 0, 0, 0, 1, 0, 0   ],   [ 1, 1, 1, 0, 0, 0, 0, 0, 0, 1, 0   ],   [ 2, 2, 2, 0, 0, 0, 0, 0, 0, 2, 0   ],   [ 0, 0, 0, 2, 0, 0, 0, 0, 2, 0, 0   ],   [ 0, 0, 0, 0, 2, 2, 2, 2, 0, 0, 0   ],   [ 0, 0, 0, 0, 0, 0, 0, 0, 0, 0, 0   ] ]]]&gt;&lt;/results&gt;&lt;/xml&gt; </t>
  </si>
  <si>
    <t xml:space="preserve">&lt;xml&gt;&lt;summary&gt;&lt;![CDATA[Sucess]]&gt;&lt;/summary&gt;&lt;expected&gt;&lt;![CDATA[[   [ 0   ],   [ 0   ],   [ 0   ] ]]]&gt;&lt;/expected&gt;&lt;results&gt;&lt;![CDATA[[   [ 0   ],   [ 0   ],   [ 0   ] ]]]&gt;&lt;/results&gt;&lt;/xml&gt; </t>
  </si>
  <si>
    <t xml:space="preserve">&lt;xml&gt;&lt;summary&gt;&lt;![CDATA[Output failed to match]]&gt;&lt;/summary&gt;&lt;expected&gt;&lt;![CDATA[[   [ 7, 7, 0, 0, 0, 7, 7, 7, 0, 0, 0, 7, 0, 0, 7, 7, 0, 7, 0, 7, 7   ],   [ 7, 0, 7, 7, 7, 0, 0, 0, 0, 7, 7, 7, 7, 7, 7, 0, 0, 7, 7, 0, 0   ],   [ 7, 7, 7, 7, 7, 0, 7, 0, 0, 7, 7, 7, 7, 7, 0, 0, 7, 7, 7, 7, 0   ],   [ 7, 0, 0, 7, 0, 7, 7, 7, 0, 0, 7, 0, 0, 0, 0, 7, 0, 0, 7, 7, 0   ],   [ 7, 7, 7, 7, 0, 7, 7, 0, 7, 0, 7, 7, 7, 7, 0, 7, 7, 7, 7, 7, 7   ],   [ 7, 7, 0, 7, 7, 7, 7, 0, 7, 7, 7, 7, 7, 0, 7, 7, 7, 7, 7, 7, 7   ],   [ 0, 7, 7, 7, 0, 0, 7, 7, 7, 7, 0, 0, 7, 0, 0, 7, 7, 7, 7, 7, 7   ],   [ 7, 0, 0, 7, 0, 0, 7, 7, 7, 7, 0, 7, 0, 7, 7, 7, 7, 0, 7, 7, 7   ],   [ 7, 7, 7, 0, 7, 0, 7, 7, 7, 0, 7, 7, 7, 7, 7, 7, 7, 0, 0, 0, 7   ],   [ 7, 7, 7, 0, 7, 7, 7, 7, 0, 7, 0, 7, 7, 7, 7, 7, 0, 7, 7, 7, 7   ],   [ 0, 7, 7, 0, 7, 0, 7, 0, 0, 7, 7, 7, 7, 7, 0, 7, 0, 0, 0, 7, 7   ],   [ 7, 7, 7, 7, 7, 7, 7, 7, 7, 0, 7, 0, 7, 7, 7, 7, 7, 7, 0, 0, 0   ],   [ 7, 7, 0, 0, 0, 7, 7, 0, 7, 7, 0, 0, 0, 0, 0, 0, 0, 7, 0, 7, 7   ],   [ 0, 7, 7, 0, 0, 7, 0, 0, 7, 7, 0, 8, 8, 8, 8, 0, 7, 7, 0, 0, 7   ],   [ 7, 7, 7, 0, 7, 7, 0, 7, 7, 7, 0, 8, 8, 8, 8, 0, 0, 7, 0, 7, 0   ],   [ 7, 0, 7, 7, 0, 7, 0, 7, 0, 7, 0, 8, 8, 8, 8, 0, 7, 7, 7, 0, 0   ],   [ 7, 7, 7, 7, 7, 7, 0, 0, 7, 7, 0, 0, 0, 0, 0, 0, 7, 7, 0, 7, 7   ],   [ 0, 0, 7, 7, 0, 7, 0, 0, 7, 7, 0, 0, 0, 7, 7, 0, 0, 7, 0, 0, 7   ],   [ 7, 0, 7, 7, 7, 7, 0, 7, 7, 7, 7, 7, 7, 0, 7, 0, 0, 0, 0, 0, 0   ],   [ 0, 7, 7, 0, 0, 7, 7, 0, 7, 0, 0, 0, 0, 7, 0, 7, 7, 7, 7, 7, 7   ],   [ 0, 7, 7, 0, 7, 7, 7, 0, 0, 7, 7, 0, 0, 7, 7, 0, 7, 7, 0, 7, 7   ] ]]]&gt;&lt;/expected&gt;&lt;results&gt;&lt;![CDATA[{   "input": [ [   7,   7,   0,   0,   0,   7,   7,   7,   0,   0,   0,   7,   0,   0,   7,   7,   0,   7,   0,   7,   7 ], [   7,   0,   7,   7,   7,   0,   0,   0,   0,   7,   7,   7,   7,   7,   7,   0,   0,   7,   7,   0,   0 ], [   7,   7,   7,   7,   7,   0,   7,   0,   0,   7,   7,   7,   7,   7,   0,   0,   7,   7,   7,   7,   0 ], [   7,   0,   0,   7,   0,   7,   7,   7,   0,   0,   7,   0,   0,   0,   0,   7,   0,   0,   7,   7,   0 ], [   7,   7,   7,   7,   0,   7,   7,   0,   7,   0,   7,   7,   7,   7,   0,   7,   7,   7,   7,   7,   7 ], [   7,   7,   0,   7,   7,   7,   7,   0,   7,   7,   7,   7,   7,   0,   7,   7,   7,   7,   7,   7,   7 ], [   0,   7,   7,   7,   0,   0,   7,   7,   7,   7,   0,   0,   7,   0,   0,   7,   7,   7,   7,   7,   7 ], [   7,   0,   0,   7,   0,   0,   7,   7,   7,   7,   0,   7,   0,   7,   7,   7,   7,   0,   7,   7,   7 ], [   7,   7,   7,   0,   7,   0,   7,   7,   7,   0,   7,   7,   7,   7,   7,   7,   7,   0,   0,   0,   7 ], [   7,   7,   7,   0,   7,   7,   7,   7,   0,   7,   0,   7,   7,   7,   7,   7,   0,   7,   7,   7,   7 ], [   0,   7,   7,   0,   7,   0,   7,   0,   0,   7,   7,   7,   7,   7,   0,   7,   0,   0,   0,   7,   7 ], [   7,   7,   7,   7,   7,   7,   7,   7,   7,   0,   7,   0,   7,   7,   7,   7,   7,   7,   0,   0,   0 ], [   7,   7,   0,   0,   0,   7,   7,   0,   7,   7,   0,   0,   0,   0,   0,   0,   0,   7,   0,   7,   7 ], [   0,   7,   7,   0,   0,   7,   0,   0,   7,   7,   0,   8,   8,   8,   8,   0,   7,   7,   0,   0,   7 ], [   7,   7,   7,   0,   7,   7,   0,   7,   7,   7,   0,   8,   8,   8,   8,   0,   0,   7,   0,   7,   0 ], [   7,   0,   7,   7,   0,   7,   0,   7,   0,   7,   0,   8,   8,   8,   8,   0,   7,   7,   7,   0,   0 ], [   7,   7,   7,   7,   7,   7,   0,   0,   7,   7,   0,   0,   0,   0,   0,   0,   7,   7,   0,   7,   7 ], [   0,   0,   7,   7,   0,   7,   0,   0,   7,   7,   0,   0,   0,   7,   7,   0,   0,   7,   0,   0,   7 ], [   7,   0,   7,   7,   7,   7,   0,   7,   7,   7,   7,   7,   7,   0,   7,   0,   0,   0,   0,   0,   0 ], [   0,   7,   7,   0,   0,   7,   7,   0,   7,   0,   0,   0,   0,   7,   0,   7,   7,   7,   7,   7,   7 ], [   0,   7,   7,   0,   7,   7,   7,   0,   0,   7,   7,   0,   0,   7,   7,   0,   7,   7,   0,   7,   7 ]   ] }]]&gt;&lt;/results&gt;&lt;/xml&gt; </t>
  </si>
  <si>
    <t xml:space="preserve">&lt;xml&gt;&lt;summary&gt;&lt;![CDATA[Sucess]]&gt;&lt;/summary&gt;&lt;expected&gt;&lt;![CDATA[[   [ 1, 3, 1, 3, 1, 3, 1, 3, 1, 3, 1, 3, 1, 3, 1, 3, 1, 3, 1, 3, 1, 3   ],   [ 3, 7, 1, 1, 7, 3, 5, 5, 3, 7, 1, 1, 7, 3, 5, 5, 3, 7, 1, 1, 7, 3   ],   [ 1, 1, 1, 1, 1, 1, 1, 1, 1, 1, 1, 1, 1, 1, 1, 1, 1, 1, 1, 1, 1, 1   ],   [ 3, 1, 1, 3, 7, 5, 5, 7, 3, 1, 1, 3, 7, 5, 5, 7, 3, 1, 1, 3, 7, 5   ],   [ 1, 7, 1, 7, 1, 7, 1, 7, 1, 7, 1, 7, 1, 7, 1, 7, 1, 7, 1, 7, 1, 7   ],   [ 3, 3, 1, 5, 7, 7, 5, 1, 3, 3, 1, 5, 7, 7, 5, 1, 3, 3, 1, 5, 7, 7   ],   [ 1, 5, 1, 5, 1, 5, 1, 5, 1, 5, 1, 5, 1, 5, 1, 5, 1, 5, 1, 5, 1, 5   ],   [ 3, 5, 1, 7, 7, 1, 5, 3, 3, 5, 1, 7, 7, 1, 5, 3, 3, 5, 1, 7, 7, 1   ],   [ 1, 3, 1, 3, 1, 3, 1, 3, 1, 3, 1, 3, 1, 3, 1, 3, 1, 3, 1, 3, 1, 3   ],   [ 3, 7, 1, 1, 7, 3, 5, 5, 3, 7, 1, 1, 7, 3, 5, 5, 3, 7, 1, 1, 7, 3   ],   [ 1, 1, 1, 1, 1, 1, 1, 1, 1, 1, 1, 1, 1, 1, 1, 1, 1, 1, 1, 1, 1, 1   ],   [ 3, 1, 1, 3, 7, 5, 5, 7, 3, 1, 1, 3, 7, 5, 5, 7, 3, 1, 1, 3, 7, 5   ],   [ 1, 7, 1, 7, 1, 7, 1, 7, 1, 7, 1, 7, 1, 7, 1, 7, 1, 7, 1, 7, 1, 7   ],   [ 3, 3, 1, 5, 7, 7, 5, 1, 3, 3, 1, 5, 7, 7, 5, 1, 3, 3, 1, 5, 7, 7   ],   [ 1, 5, 1, 5, 1, 5, 1, 5, 1, 5, 1, 5, 1, 5, 1, 5, 1, 5, 1, 5, 1, 5   ],   [ 3, 5, 1, 7, 7, 1, 5, 3, 3, 5, 1, 7, 7, 1, 5, 3, 3, 5, 1, 7, 7, 1   ],   [ 1, 3, 1, 3, 1, 3, 1, 3, 1, 3, 1, 3, 1, 3, 1, 3, 1, 3, 1, 3, 1, 3   ],   [ 3, 7, 1, 1, 7, 3, 5, 5, 3, 7, 1, 1, 7, 3, 5, 5, 3, 7, 1, 1, 7, 3   ],   [ 1, 1, 1, 1, 1, 1, 1, 1, 1, 1, 1, 1, 1, 1, 1, 1, 1, 1, 1, 1, 1, 1   ],   [ 3, 1, 1, 3, 7, 5, 5, 7, 3, 1, 1, 3, 7, 5, 5, 7, 3, 1, 1, 3, 7, 5   ],   [ 1, 7, 1, 7, 1, 7, 1, 7, 1, 7, 1, 7, 1, 7, 1, 7, 1, 7, 1, 7, 1, 7   ],   [ 3, 3, 1, 5, 7, 7, 5, 1, 3, 3, 1, 5, 7, 7, 5, 1, 3, 3, 1, 5, 7, 7   ] ]]]&gt;&lt;/expected&gt;&lt;results&gt;&lt;![CDATA[[   [ 1, 3, 1, 3, 1, 3, 1, 3, 1, 3, 1, 3, 1, 3, 1, 3, 1, 3, 1, 3, 1, 3   ],   [ 3, 7, 1, 1, 7, 3, 5, 5, 3, 7, 1, 1, 7, 3, 5, 5, 3, 7, 1, 1, 7, 3   ],   [ 1, 1, 1, 1, 1, 1, 1, 1, 1, 1, 1, 1, 1, 1, 1, 1, 1, 1, 1, 1, 1, 1   ],   [ 3, 1, 1, 3, 7, 5, 5, 7, 3, 1, 1, 3, 7, 5, 5, 7, 3, 1, 1, 3, 7, 5   ],   [ 1, 7, 1, 7, 1, 7, 1, 7, 1, 7, 1, 7, 1, 7, 1, 7, 1, 7, 1, 7, 1, 7   ],   [ 3, 3, 1, 5, 7, 7, 5, 1, 3, 3, 1, 5, 7, 7, 5, 1, 3, 3, 1, 5, 7, 7   ],   [ 1, 5, 1, 5, 1, 5, 1, 5, 1, 5, 1, 5, 1, 5, 1, 5, 1, 5, 1, 5, 1, 5   ],   [ 3, 5, 1, 7, 7, 1, 5, 3, 3, 5, 1, 7, 7, 1, 5, 3, 3, 5, 1, 7, 7, 1   ],   [ 1, 3, 1, 3, 1, 3, 1, 3, 1, 3, 1, 3, 1, 3, 1, 3, 1, 3, 1, 3, 1, 3   ],   [ 3, 7, 1, 1, 7, 3, 5, 5, 3, 7, 1, 1, 7, 3, 5, 5, 3, 7, 1, 1, 7, 3   ],   [ 1, 1, 1, 1, 1, 1, 1, 1, 1, 1, 1, 1, 1, 1, 1, 1, 1, 1, 1, 1, 1, 1   ],   [ 3, 1, 1, 3, 7, 5, 5, 7, 3, 1, 1, 3, 7, 5, 5, 7, 3, 1, 1, 3, 7, 5   ],   [ 1, 7, 1, 7, 1, 7, 1, 7, 1, 7, 1, 7, 1, 7, 1, 7, 1, 7, 1, 7, 1, 7   ],   [ 3, 3, 1, 5, 7, 7, 5, 1, 3, 3, 1, 5, 7, 7, 5, 1, 3, 3, 1, 5, 7, 7   ],   [ 1, 5, 1, 5, 1, 5, 1, 5, 1, 5, 1, 5, 1, 5, 1, 5, 1, 5, 1, 5, 1, 5   ],   [ 3, 5, 1, 7, 7, 1, 5, 3, 3, 5, 1, 7, 7, 1, 5, 3, 3, 5, 1, 7, 7, 1   ],   [ 1, 3, 1, 3, 1, 3, 1, 3, 1, 3, 1, 3, 1, 3, 1, 3, 1, 3, 1, 3, 1, 3   ],   [ 3, 7, 1, 1, 7, 3, 5, 5, 3, 7, 1, 1, 7, 3, 5, 5, 3, 7, 1, 1, 7, 3   ],   [ 1, 1, 1, 1, 1, 1, 1, 1, 1, 1, 1, 1, 1, 1, 1, 1, 1, 1, 1, 1, 1, 1   ],   [ 3, 1, 1, 3, 7, 5, 5, 7, 3, 1, 1, 3, 7, 5, 5, 7, 3, 1, 1, 3, 7, 5   ],   [ 1, 7, 1, 7, 1, 7, 1, 7, 1, 7, 1, 7, 1, 7, 1, 7, 1, 7, 1, 7, 1, 7   ],   [ 3, 3, 1, 5, 7, 7, 5, 1, 3, 3, 1, 5, 7, 7, 5, 1, 3, 3, 1, 5, 7, 7   ] ]]]&gt;&lt;/results&gt;&lt;/xml&gt; </t>
  </si>
  <si>
    <t xml:space="preserve">&lt;xml&gt;&lt;summary&gt;&lt;![CDATA[Sucess]]&gt;&lt;/summary&gt;&lt;expected&gt;&lt;![CDATA[[   [ 8, 8, 9, 8   ],   [ 8, 8, 2, 9   ],   [ 8, 7, 8, 8   ],   [ 8, 8, 8, 9   ],   [ 8, 8, 8, 9   ] ]]]&gt;&lt;/expected&gt;&lt;results&gt;&lt;![CDATA[[   [ 8, 8, 9, 8   ],   [ 8, 8, 2, 9   ],   [ 8, 7, 8, 8   ],   [ 8, 8, 8, 9   ],   [ 8, 8, 8, 9   ] ]]]&gt;&lt;/results&gt;&lt;/xml&gt; </t>
  </si>
  <si>
    <t xml:space="preserve">&lt;xml&gt;&lt;summary&gt;&lt;![CDATA[Sucess]]&gt;&lt;/summary&gt;&lt;expected&gt;&lt;![CDATA[[   [ 0, 0, 0, 0, 0, 0, 0, 0, 0, 0, 0, 0, 0, 0, 0   ],   [ 0, 6, 6, 6, 9, 9, 9, 0, 0, 0, 0, 0, 0, 0, 0   ],   [ 0, 6, 6, 6, 9, 9, 9, 0, 0, 0, 0, 0, 0, 0, 0   ],   [ 0, 6, 6, 6, 9, 9, 9, 0, 0, 0, 0, 0, 0, 0, 0   ],   [ 0, 7, 7, 7, 8, 8, 8, 0, 0, 0, 0, 9, 7, 0, 0   ],   [ 0, 7, 7, 7, 8, 8, 8, 0, 0, 0, 0, 2, 6, 0, 0   ],   [ 0, 7, 7, 7, 8, 8, 8, 0, 0, 0, 0, 0, 0, 0, 0   ],   [ 0, 0, 0, 0, 0, 0, 0, 0, 0, 0, 0, 0, 0, 0, 0   ],   [ 0, 0, 0, 0, 0, 0, 0, 0, 0, 0, 0, 0, 0, 0, 0   ],   [ 0, 0, 0, 0, 0, 0, 0, 0, 0, 0, 0, 0, 0, 0, 0   ],   [ 0, 0, 0, 0, 0, 0, 6, 6, 2, 2, 0, 0, 0, 0, 0   ],   [ 0, 0, 0, 0, 0, 0, 6, 6, 2, 2, 0, 0, 0, 0, 0   ],   [ 0, 0, 0, 0, 0, 0, 8, 8, 3, 3, 0, 0, 0, 0, 0   ],   [ 0, 0, 0, 0, 0, 0, 8, 8, 3, 3, 0, 0, 0, 0, 0   ],   [ 0, 0, 0, 0, 0, 0, 0, 0, 0, 0, 0, 0, 0, 0, 0   ] ]]]&gt;&lt;/expected&gt;&lt;results&gt;&lt;![CDATA[[   [ 0, 0, 0, 0, 0, 0, 0, 0, 0, 0, 0, 0, 0, 0, 0   ],   [ 0, 6, 6, 6, 9, 9, 9, 0, 0, 0, 0, 0, 0, 0, 0   ],   [ 0, 6, 6, 6, 9, 9, 9, 0, 0, 0, 0, 0, 0, 0, 0   ],   [ 0, 6, 6, 6, 9, 9, 9, 0, 0, 0, 0, 0, 0, 0, 0   ],   [ 0, 7, 7, 7, 8, 8, 8, 0, 0, 0, 0, 9, 7, 0, 0   ],   [ 0, 7, 7, 7, 8, 8, 8, 0, 0, 0, 0, 2, 6, 0, 0   ],   [ 0, 7, 7, 7, 8, 8, 8, 0, 0, 0, 0, 0, 0, 0, 0   ],   [ 0, 0, 0, 0, 0, 0, 0, 0, 0, 0, 0, 0, 0, 0, 0   ],   [ 0, 0, 0, 0, 0, 0, 0, 0, 0, 0, 0, 0, 0, 0, 0   ],   [ 0, 0, 0, 0, 0, 0, 0, 0, 0, 0, 0, 0, 0, 0, 0   ],   [ 0, 0, 0, 0, 0, 0, 6, 6, 2, 2, 0, 0, 0, 0, 0   ],   [ 0, 0, 0, 0, 0, 0, 6, 6, 2, 2, 0, 0, 0, 0, 0   ],   [ 0, 0, 0, 0, 0, 0, 8, 8, 3, 3, 0, 0, 0, 0, 0   ],   [ 0, 0, 0, 0, 0, 0, 8, 8, 3, 3, 0, 0, 0, 0, 0   ],   [ 0, 0, 0, 0, 0, 0, 0, 0, 0, 0, 0, 0, 0, 0, 0   ] ]]]&gt;&lt;/results&gt;&lt;/xml&gt; </t>
  </si>
  <si>
    <t xml:space="preserve">&lt;xml&gt;&lt;summary&gt;&lt;![CDATA[Sucess]]&gt;&lt;/summary&gt;&lt;expected&gt;&lt;![CDATA[[   [ 1, 1, 2, 1, 1   ],   [ 1, 2, 2, 2, 1   ],   [ 1, 4, 4, 4, 1   ],   [ 1, 6, 6, 6, 1   ],   [ 1, 1, 6, 1, 1   ],   [ 1, 1, 1, 1, 1   ] ]]]&gt;&lt;/expected&gt;&lt;results&gt;&lt;![CDATA[[   [ 1, 1, 2, 1, 1   ],   [ 1, 2, 2, 2, 1   ],   [ 1, 4, 4, 4, 1   ],   [ 1, 6, 6, 6, 1   ],   [ 1, 1, 6, 1, 1   ],   [ 1, 1, 1, 1, 1   ] ]]]&gt;&lt;/results&gt;&lt;/xml&gt; </t>
  </si>
  <si>
    <t xml:space="preserve">&lt;xml&gt;&lt;summary&gt;&lt;![CDATA[Sucess]]&gt;&lt;/summary&gt;&lt;expected&gt;&lt;![CDATA[[   [ 0, 7, 0, 0, 0, 0, 0, 4, 0, 0, 0, 0, 8, 0, 8, 0, 2, 0, 0   ],   [ 4, 7, 0, 0, 0, 0, 0, 4, 0, 0, 3, 0, 0, 0, 8, 0, 0, 0, 0   ],   [ 1, 7, 0, 0, 0, 7, 4, 4, 4, 0, 0, 0, 0, 0, 8, 0, 0, 0, 0   ],   [ 4, 0, 4, 4, 4, 4, 4, 4, 4, 4, 4, 4, 4, 4, 0, 4, 4, 4, 4   ],   [ 0, 7, 0, 0, 0, 7, 4, 4, 4, 0, 0, 0, 1, 0, 8, 0, 0, 0, 0   ],   [ 0, 7, 0, 0, 6, 0, 0, 4, 0, 0, 0, 0, 0, 0, 8, 0, 8, 0, 0   ],   [ 0, 7, 7, 0, 0, 0, 4, 4, 0, 0, 0, 0, 0, 0, 8, 0, 0, 0, 0   ],   [ 0, 7, 0, 0, 0, 0, 0, 4, 0, 0, 0, 0, 0, 8, 8, 8, 0, 2, 4   ],   [ 8, 0, 8, 8, 8, 8, 8, 0, 8, 8, 8, 8, 8, 8, 8, 8, 8, 8, 8   ],   [ 0, 7, 0, 0, 0, 0, 0, 4, 0, 0, 0, 0, 0, 8, 8, 8, 0, 0, 0   ],   [ 0, 7, 2, 0, 4, 0, 0, 4, 0, 0, 0, 0, 0, 0, 8, 1, 4, 0, 0   ],   [ 0, 7, 0, 0, 0, 0, 0, 4, 0, 0, 0, 0, 0, 6, 8, 0, 0, 2, 0   ],   [ 7, 7, 7, 0, 0, 0, 0, 4, 8, 0, 0, 0, 0, 0, 8, 0, 0, 0, 0   ],   [ 7, 7, 7, 7, 7, 7, 7, 0, 7, 7, 7, 7, 7, 7, 0, 7, 7, 7, 7   ],   [ 7, 7, 7, 0, 0, 0, 0, 4, 0, 0, 0, 0, 0, 0, 8, 0, 0, 0, 0   ],   [ 0, 7, 6, 6, 9, 9, 0, 4, 4, 0, 0, 0, 0, 0, 8, 0, 0, 0, 0   ],   [ 0, 7, 0, 0, 0, 0, 0, 4, 0, 0, 0, 0, 7, 0, 8, 0, 0, 2, 0   ],   [ 3, 7, 4, 0, 0, 0, 0, 4, 0, 0, 0, 8, 0, 0, 8, 0, 4, 0, 0   ],   [ 0, 7, 0, 0, 0, 0, 0, 4, 0, 0, 0, 6, 0, 0, 8, 0, 0, 0, 0   ] ]]]&gt;&lt;/expected&gt;&lt;results&gt;&lt;![CDATA[[   [ 0, 7, 0, 0, 0, 0, 0, 4, 0, 0, 0, 0, 8, 0, 8, 0, 2, 0, 0   ],   [ 4, 7, 0, 0, 0, 0, 0, 4, 0, 0, 3, 0, 0, 0, 8, 0, 0, 0, 0   ],   [ 1, 7, 0, 0, 0, 7, 4, 4, 4, 0, 0, 0, 0, 0, 8, 0, 0, 0, 0   ],   [ 4, 0, 4, 4, 4, 4, 4, 4, 4, 4, 4, 4, 4, 4, 0, 4, 4, 4, 4   ],   [ 0, 7, 0, 0, 0, 7, 4, 4, 4, 0, 0, 0, 1, 0, 8, 0, 0, 0, 0   ],   [ 0, 7, 0, 0, 6, 0, 0, 4, 0, 0, 0, 0, 0, 0, 8, 0, 8, 0, 0   ],   [ 0, 7, 7, 0, 0, 0, 4, 4, 0, 0, 0, 0, 0, 0, 8, 0, 0, 0, 0   ],   [ 0, 7, 0, 0, 0, 0, 0, 4, 0, 0, 0, 0, 0, 8, 8, 8, 0, 2, 4   ],   [ 8, 0, 8, 8, 8, 8, 8, 0, 8, 8, 8, 8, 8, 8, 8, 8, 8, 8, 8   ],   [ 0, 7, 0, 0, 0, 0, 0, 4, 0, 0, 0, 0, 0, 8, 8, 8, 0, 0, 0   ],   [ 0, 7, 2, 0, 4, 0, 0, 4, 0, 0, 0, 0, 0, 0, 8, 1, 4, 0, 0   ],   [ 0, 7, 0, 0, 0, 0, 0, 4, 0, 0, 0, 0, 0, 6, 8, 0, 0, 2, 0   ],   [ 7, 7, 7, 0, 0, 0, 0, 4, 8, 0, 0, 0, 0, 0, 8, 0, 0, 0, 0   ],   [ 7, 7, 7, 7, 7, 7, 7, 0, 7, 7, 7, 7, 7, 7, 0, 7, 7, 7, 7   ],   [ 7, 7, 7, 0, 0, 0, 0, 4, 0, 0, 0, 0, 0, 0, 8, 0, 0, 0, 0   ],   [ 0, 7, 6, 6, 9, 9, 0, 4, 4, 0, 0, 0, 0, 0, 8, 0, 0, 0, 0   ],   [ 0, 7, 0, 0, 0, 0, 0, 4, 0, 0, 0, 0, 7, 0, 8, 0, 0, 2, 0   ],   [ 3, 7, 4, 0, 0, 0, 0, 4, 0, 0, 0, 8, 0, 0, 8, 0, 4, 0, 0   ],   [ 0, 7, 0, 0, 0, 0, 0, 4, 0, 0, 0, 6, 0, 0, 8, 0, 0, 0, 0   ] ]]]&gt;&lt;/results&gt;&lt;/xml&gt; </t>
  </si>
  <si>
    <t xml:space="preserve">&lt;xml&gt;&lt;summary&gt;&lt;![CDATA[Sucess]]&gt;&lt;/summary&gt;&lt;expected&gt;&lt;![CDATA[[   [ 2, 2, 3, 0, 0, 0, 3, 0, 0, 3, 4, 4, 4, 4, 4   ],   [ 2, 2, 3, 0, 0, 0, 3, 0, 0, 3, 4, 4, 4, 4, 4   ],   [ 2, 2, 3, 0, 0, 0, 3, 0, 0, 3, 4, 4, 4, 4, 4   ],   [ 3, 3, 3, 3, 3, 3, 3, 3, 3, 3, 3, 3, 3, 3, 3   ],   [ 0, 0, 3, 7, 7, 7, 3, 7, 7, 3, 0, 0, 0, 0, 0   ],   [ 0, 0, 3, 7, 7, 7, 3, 7, 7, 3, 0, 0, 0, 0, 0   ],   [ 0, 0, 3, 7, 7, 7, 3, 7, 7, 3, 0, 0, 0, 0, 0   ],   [ 3, 3, 3, 3, 3, 3, 3, 3, 3, 3, 3, 3, 3, 3, 3   ],   [ 0, 0, 3, 7, 7, 7, 3, 7, 7, 3, 0, 0, 0, 0, 0   ],   [ 0, 0, 3, 7, 7, 7, 3, 7, 7, 3, 0, 0, 0, 0, 0   ],   [ 3, 3, 3, 3, 3, 3, 3, 3, 3, 3, 3, 3, 3, 3, 3   ],   [ 1, 1, 3, 0, 0, 0, 3, 0, 0, 3, 8, 8, 8, 8, 8   ],   [ 1, 1, 3, 0, 0, 0, 3, 0, 0, 3, 8, 8, 8, 8, 8   ],   [ 1, 1, 3, 0, 0, 0, 3, 0, 0, 3, 8, 8, 8, 8, 8   ],   [ 1, 1, 3, 0, 0, 0, 3, 0, 0, 3, 8, 8, 8, 8, 8   ] ]]]&gt;&lt;/expected&gt;&lt;results&gt;&lt;![CDATA[[   [ 2, 2, 3, 0, 0, 0, 3, 0, 0, 3, 4, 4, 4, 4, 4   ],   [ 2, 2, 3, 0, 0, 0, 3, 0, 0, 3, 4, 4, 4, 4, 4   ],   [ 2, 2, 3, 0, 0, 0, 3, 0, 0, 3, 4, 4, 4, 4, 4   ],   [ 3, 3, 3, 3, 3, 3, 3, 3, 3, 3, 3, 3, 3, 3, 3   ],   [ 0, 0, 3, 7, 7, 7, 3, 7, 7, 3, 0, 0, 0, 0, 0   ],   [ 0, 0, 3, 7, 7, 7, 3, 7, 7, 3, 0, 0, 0, 0, 0   ],   [ 0, 0, 3, 7, 7, 7, 3, 7, 7, 3, 0, 0, 0, 0, 0   ],   [ 3, 3, 3, 3, 3, 3, 3, 3, 3, 3, 3, 3, 3, 3, 3   ],   [ 0, 0, 3, 7, 7, 7, 3, 7, 7, 3, 0, 0, 0, 0, 0   ],   [ 0, 0, 3, 7, 7, 7, 3, 7, 7, 3, 0, 0, 0, 0, 0   ],   [ 3, 3, 3, 3, 3, 3, 3, 3, 3, 3, 3, 3, 3, 3, 3   ],   [ 1, 1, 3, 0, 0, 0, 3, 0, 0, 3, 8, 8, 8, 8, 8   ],   [ 1, 1, 3, 0, 0, 0, 3, 0, 0, 3, 8, 8, 8, 8, 8   ],   [ 1, 1, 3, 0, 0, 0, 3, 0, 0, 3, 8, 8, 8, 8, 8   ],   [ 1, 1, 3, 0, 0, 0, 3, 0, 0, 3, 8, 8, 8, 8, 8   ] ]]]&gt;&lt;/results&gt;&lt;/xml&gt; </t>
  </si>
  <si>
    <t xml:space="preserve">&lt;xml&gt;&lt;summary&gt;&lt;![CDATA[Sucess]]&gt;&lt;/summary&gt;&lt;expected&gt;&lt;![CDATA[[   [ 7, 3, 1, 1, 3, 7, 4, 3, 4, 7, 3, 1, 1, 3, 7, 4, 3, 4, 7, 3, 1, 1, 3, 7, 4   ],   [ 8, 4, 2, 2, 4, 8, 5, 4, 5, 8, 4, 2, 2, 4, 8, 5, 4, 5, 8, 4, 2, 2, 4, 8, 5   ],   [ 9, 5, 3, 3, 5, 9, 6, 5, 6, 9, 5, 3, 3, 5, 9, 6, 5, 6, 9, 5, 3, 3, 5, 9, 6   ],   [ 1, 6, 4, 4, 6, 1, 7, 6, 7, 1, 6, 4, 4, 6, 1, 7, 6, 7, 1, 6, 4, 4, 6, 1, 7   ],   [ 2, 7, 5, 5, 7, 2, 8, 7, 8, 2, 7, 5, 5, 7, 2, 8, 7, 8, 2, 7, 5, 5, 7, 2, 8   ],   [ 3, 8, 6, 6, 8, 3, 9, 8, 9, 3, 8, 6, 6, 8, 3, 9, 8, 9, 3, 8, 6, 6, 8, 3, 9   ],   [ 4, 9, 7, 7, 9, 4, 1, 9, 1, 4, 9, 7, 7, 9, 4, 1, 9, 1, 4, 9, 7, 7, 9, 4, 1   ],   [ 5, 1, 8, 8, 1, 5, 2, 1, 2, 5, 1, 8, 8, 1, 5, 2, 1, 2, 5, 1, 8, 8, 1, 5, 2   ],   [ 6, 2, 9, 9, 2, 6, 3, 2, 3, 6, 2, 9, 9, 2, 6, 3, 2, 3, 6, 2, 9, 9, 2, 6, 3   ],   [ 7, 3, 1, 1, 3, 7, 4, 3, 4, 7, 3, 1, 1, 3, 7, 4, 3, 4, 7, 3, 1, 1, 3, 7, 4   ],   [ 8, 4, 2, 2, 4, 8, 5, 4, 5, 8, 4, 2, 2, 4, 8, 5, 4, 5, 8, 4, 2, 2, 4, 8, 5   ],   [ 9, 5, 3, 3, 5, 9, 6, 5, 6, 9, 5, 3, 3, 5, 9, 6, 5, 6, 9, 5, 3, 3, 5, 9, 6   ],   [ 1, 6, 4, 4, 6, 1, 7, 6, 7, 1, 6, 4, 4, 6, 1, 7, 6, 7, 1, 6, 4, 4, 6, 1, 7   ],   [ 2, 7, 5, 5, 7, 2, 8, 7, 8, 2, 7, 5, 5, 7, 2, 8, 7, 8, 2, 7, 5, 5, 7, 2, 8   ],   [ 3, 8, 6, 6, 8, 3, 9, 8, 9, 3, 8, 6, 6, 8, 3, 9, 8, 9, 3, 8, 6, 6, 8, 3, 9   ],   [ 4, 9, 7, 7, 9, 4, 1, 9, 1, 4, 9, 7, 7, 9, 4, 1, 9, 1, 4, 9, 7, 7, 9, 4, 1   ],   [ 5, 1, 8, 8, 1, 5, 2, 1, 2, 5, 1, 8, 8, 1, 5, 2, 1, 2, 5, 1, 8, 8, 1, 5, 2   ],   [ 6, 2, 9, 9, 2, 6, 3, 2, 3, 6, 2, 9, 9, 2, 6, 3, 2, 3, 6, 2, 9, 9, 2, 6, 3   ],   [ 7, 3, 1, 1, 3, 7, 4, 3, 4, 7, 3, 1, 1, 3, 7, 4, 3, 4, 7, 3, 1, 1, 3, 7, 4   ],   [ 8, 4, 2, 2, 4, 8, 5, 4, 5, 8, 4, 2, 2, 4, 8, 5, 4, 5, 8, 4, 2, 2, 4, 8, 5   ],   [ 9, 5, 3, 3, 5, 9, 6, 5, 6, 9, 5, 3, 3, 5, 9, 6, 5, 6, 9, 5, 3, 3, 5, 9, 6   ],   [ 1, 6, 4, 4, 6, 1, 7, 6, 7, 1, 6, 4, 4, 6, 1, 7, 6, 7, 1, 6, 4, 4, 6, 1, 7   ] ]]]&gt;&lt;/expected&gt;&lt;results&gt;&lt;![CDATA[[   [ 7, 3, 1, 1, 3, 7, 4, 3, 4, 7, 3, 1, 1, 3, 7, 4, 3, 4, 7, 3, 1, 1, 3, 7, 4   ],   [ 8, 4, 2, 2, 4, 8, 5, 4, 5, 8, 4, 2, 2, 4, 8, 5, 4, 5, 8, 4, 2, 2, 4, 8, 5   ],   [ 9, 5, 3, 3, 5, 9, 6, 5, 6, 9, 5, 3, 3, 5, 9, 6, 5, 6, 9, 5, 3, 3, 5, 9, 6   ],   [ 1, 6, 4, 4, 6, 1, 7, 6, 7, 1, 6, 4, 4, 6, 1, 7, 6, 7, 1, 6, 4, 4, 6, 1, 7   ],   [ 2, 7, 5, 5, 7, 2, 8, 7, 8, 2, 7, 5, 5, 7, 2, 8, 7, 8, 2, 7, 5, 5, 7, 2, 8   ],   [ 3, 8, 6, 6, 8, 3, 9, 8, 9, 3, 8, 6, 6, 8, 3, 9, 8, 9, 3, 8, 6, 6, 8, 3, 9   ],   [ 4, 9, 7, 7, 9, 4, 1, 9, 1, 4, 9, 7, 7, 9, 4, 1, 9, 1, 4, 9, 7, 7, 9, 4, 1   ],   [ 5, 1, 8, 8, 1, 5, 2, 1, 2, 5, 1, 8, 8, 1, 5, 2, 1, 2, 5, 1, 8, 8, 1, 5, 2   ],   [ 6, 2, 9, 9, 2, 6, 3, 2, 3, 6, 2, 9, 9, 2, 6, 3, 2, 3, 6, 2, 9, 9, 2, 6, 3   ],   [ 7, 3, 1, 1, 3, 7, 4, 3, 4, 7, 3, 1, 1, 3, 7, 4, 3, 4, 7, 3, 1, 1, 3, 7, 4   ],   [ 8, 4, 2, 2, 4, 8, 5, 4, 5, 8, 4, 2, 2, 4, 8, 5, 4, 5, 8, 4, 2, 2, 4, 8, 5   ],   [ 9, 5, 3, 3, 5, 9, 6, 5, 6, 9, 5, 3, 3, 5, 9, 6, 5, 6, 9, 5, 3, 3, 5, 9, 6   ],   [ 1, 6, 4, 4, 6, 1, 7, 6, 7, 1, 6, 4, 4, 6, 1, 7, 6, 7, 1, 6, 4, 4, 6, 1, 7   ],   [ 2, 7, 5, 5, 7, 2, 8, 7, 8, 2, 7, 5, 5, 7, 2, 8, 7, 8, 2, 7, 5, 5, 7, 2, 8   ],   [ 3, 8, 6, 6, 8, 3, 9, 8, 9, 3, 8, 6, 6, 8, 3, 9, 8, 9, 3, 8, 6, 6, 8, 3, 9   ],   [ 4, 9, 7, 7, 9, 4, 1, 9, 1, 4, 9, 7, 7, 9, 4, 1, 9, 1, 4, 9, 7, 7, 9, 4, 1   ],   [ 5, 1, 8, 8, 1, 5, 2, 1, 2, 5, 1, 8, 8, 1, 5, 2, 1, 2, 5, 1, 8, 8, 1, 5, 2   ],   [ 6, 2, 9, 9, 2, 6, 3, 2, 3, 6, 2, 9, 9, 2, 6, 3, 2, 3, 6, 2, 9, 9, 2, 6, 3   ],   [ 7, 3, 1, 1, 3, 7, 4, 3, 4, 7, 3, 1, 1, 3, 7, 4, 3, 4, 7, 3, 1, 1, 3, 7, 4   ],   [ 8, 4, 2, 2, 4, 8, 5, 4, 5, 8, 4, 2, 2, 4, 8, 5, 4, 5, 8, 4, 2, 2, 4, 8, 5   ],   [ 9, 5, 3, 3, 5, 9, 6, 5, 6, 9, 5, 3, 3, 5, 9, 6, 5, 6, 9, 5, 3, 3, 5, 9, 6   ],   [ 1, 6, 4, 4, 6, 1, 7, 6, 7, 1, 6, 4, 4, 6, 1, 7, 6, 7, 1, 6, 4, 4, 6, 1, 7   ] ]]]&gt;&lt;/results&gt;&lt;/xml&gt; </t>
  </si>
  <si>
    <t xml:space="preserve">&lt;xml&gt;&lt;summary&gt;&lt;![CDATA[Sucess]]&gt;&lt;/summary&gt;&lt;expected&gt;&lt;![CDATA[[   [ 3, 0, 3, 3, 9   ],   [ 3, 3, 0, 9, 3   ],   [ 0, 0, 8, 3, 9   ],   [ 3, 3, 3, 3, 9   ],   [ 3, 4, 9, 8, 0   ] ]]]&gt;&lt;/expected&gt;&lt;results&gt;&lt;![CDATA[[   [ 3, 0, 3, 3, 9   ],   [ 3, 3, 0, 9, 3   ],   [ 0, 0, 8, 3, 9   ],   [ 3, 3, 3, 3, 9   ],   [ 3, 4, 9, 8, 0   ] ]]]&gt;&lt;/results&gt;&lt;/xml&gt; </t>
  </si>
  <si>
    <t xml:space="preserve">&lt;xml&gt;&lt;summary&gt;&lt;![CDATA[Sucess]]&gt;&lt;/summary&gt;&lt;expected&gt;&lt;![CDATA[[   [ 0, 0, 0, 0, 0, 0, 0, 0, 0, 0, 0   ],   [ 0, 0, 0, 0, 0, 0, 0, 0, 0, 0, 0   ],   [ 0, 0, 0, 0, 0, 0, 0, 0, 0, 0, 0   ],   [ 0, 0, 0, 0, 0, 0, 0, 4, 0, 0, 0   ],   [ 0, 0, 0, 0, 1, 8, 1, 0, 0, 0, 0   ],   [ 0, 0, 0, 0, 8, 8, 1, 0, 0, 0, 0   ],   [ 0, 0, 0, 0, 1, 1, 1, 0, 0, 0, 0   ],   [ 0, 0, 0, 0, 0, 0, 0, 0, 0, 0, 0   ],   [ 0, 0, 0, 0, 0, 0, 0, 0, 0, 0, 0   ],   [ 0, 0, 0, 0, 0, 0, 0, 0, 0, 0, 0   ],   [ 0, 0, 0, 0, 0, 0, 0, 0, 0, 0, 0   ] ]]]&gt;&lt;/expected&gt;&lt;results&gt;&lt;![CDATA[[   [ 0, 0, 0, 0, 0, 0, 0, 0, 0, 0, 0   ],   [ 0, 0, 0, 0, 0, 0, 0, 0, 0, 0, 0   ],   [ 0, 0, 0, 0, 0, 0, 0, 0, 0, 0, 0   ],   [ 0, 0, 0, 0, 0, 0, 0, 4, 0, 0, 0   ],   [ 0, 0, 0, 0, 1, 8, 1, 0, 0, 0, 0   ],   [ 0, 0, 0, 0, 8, 8, 1, 0, 0, 0, 0   ],   [ 0, 0, 0, 0, 1, 1, 1, 0, 0, 0, 0   ],   [ 0, 0, 0, 0, 0, 0, 0, 0, 0, 0, 0   ],   [ 0, 0, 0, 0, 0, 0, 0, 0, 0, 0, 0   ],   [ 0, 0, 0, 0, 0, 0, 0, 0, 0, 0, 0   ],   [ 0, 0, 0, 0, 0, 0, 0, 0, 0, 0, 0   ] ]]]&gt;&lt;/results&gt;&lt;/xml&gt; </t>
  </si>
  <si>
    <t xml:space="preserve">&lt;xml&gt;&lt;summary&gt;&lt;![CDATA[Sucess]]&gt;&lt;/summary&gt;&lt;expected&gt;&lt;![CDATA[[   [ 3, 3, 0   ],   [ 3, 3, 3   ],   [ 3, 0, 3   ] ]]]&gt;&lt;/expected&gt;&lt;results&gt;&lt;![CDATA[[   [ 3, 3, 0   ],   [ 3, 3, 3   ],   [ 3, 0, 3   ] ]]]&gt;&lt;/results&gt;&lt;/xml&gt; </t>
  </si>
  <si>
    <t xml:space="preserve">&lt;xml&gt;&lt;summary&gt;&lt;![CDATA[Sucess]]&gt;&lt;/summary&gt;&lt;expected&gt;&lt;![CDATA[[   [ 6, 6, 0, 0, 0, 6   ],   [ 6, 6, 0, 6, 6, 0   ],   [ 0, 0, 6, 6, 6, 0   ],   [ 6, 0, 0, 0, 6, 6   ],   [ 0, 6, 6, 0, 6, 6   ],   [ 0, 6, 6, 6, 0, 0   ] ]]]&gt;&lt;/expected&gt;&lt;results&gt;&lt;![CDATA[[   [ 6, 6, 0, 0, 0, 6   ],   [ 6, 6, 0, 6, 6, 0   ],   [ 0, 0, 6, 6, 6, 0   ],   [ 6, 0, 0, 0, 6, 6   ],   [ 0, 6, 6, 0, 6, 6   ],   [ 0, 6, 6, 6, 0, 0   ] ]]]&gt;&lt;/results&gt;&lt;/xml&gt; </t>
  </si>
  <si>
    <t xml:space="preserve">&lt;xml&gt;&lt;summary&gt;&lt;![CDATA[Sucess]]&gt;&lt;/summary&gt;&lt;expected&gt;&lt;![CDATA[[   [ 6, 0, 0, 4, 0, 0, 0   ],   [ 0, 6, 0, 4, 0, 6, 0   ],   [ 6, 6, 0, 4, 0, 0, 0   ],   [ 4, 4, 4, 4, 4, 4, 4   ],   [ 0, 0, 2, 4, 0, 0, 0   ],   [ 0, 2, 2, 4, 0, 2, 0   ],   [ 2, 0, 0, 4, 0, 0, 0   ],   [ 4, 4, 4, 4, 4, 4, 4   ],   [ 8, 8, 0, 4, 0, 0, 0   ],   [ 0, 8, 0, 4, 0, 8, 0   ],   [ 8, 8, 8, 4, 0, 0, 0   ] ]]]&gt;&lt;/expected&gt;&lt;results&gt;&lt;![CDATA[[   [ 6, 0, 0, 4, 0, 0, 0   ],   [ 0, 6, 0, 4, 0, 6, 0   ],   [ 6, 6, 0, 4, 0, 0, 0   ],   [ 4, 4, 4, 4, 4, 4, 4   ],   [ 0, 0, 2, 4, 0, 0, 0   ],   [ 0, 2, 2, 4, 0, 2, 0   ],   [ 2, 0, 0, 4, 0, 0, 0   ],   [ 4, 4, 4, 4, 4, 4, 4   ],   [ 8, 8, 0, 4, 0, 0, 0   ],   [ 0, 8, 0, 4, 0, 8, 0   ],   [ 8, 8, 8, 4, 0, 0, 0   ] ]]]&gt;&lt;/results&gt;&lt;/xml&gt; </t>
  </si>
  <si>
    <t xml:space="preserve">&lt;xml&gt;&lt;summary&gt;&lt;![CDATA[Sucess]]&gt;&lt;/summary&gt;&lt;expected&gt;&lt;![CDATA[[   [ 0, 0, 4, 4, 0, 0   ],   [ 0, 0, 4, 4, 0, 0   ],   [ 0, 0, 0, 0, 1, 0   ],   [ 0, 0, 0, 0, 0, 1   ],   [ 4, 4, 0, 0, 0, 0   ],   [ 4, 4, 0, 0, 0, 0   ] ]]]&gt;&lt;/expected&gt;&lt;results&gt;&lt;![CDATA[[   [ 0, 0, 4, 4, 0, 0   ],   [ 0, 0, 4, 4, 0, 0   ],   [ 0, 0, 0, 0, 1, 0   ],   [ 0, 0, 0, 0, 0, 1   ],   [ 4, 4, 0, 0, 0, 0   ],   [ 4, 4, 0, 0, 0, 0   ] ]]]&gt;&lt;/results&gt;&lt;/xml&gt; </t>
  </si>
  <si>
    <t xml:space="preserve">&lt;xml&gt;&lt;summary&gt;&lt;![CDATA[Sucess]]&gt;&lt;/summary&gt;&lt;expected&gt;&lt;![CDATA[[   [ 0, 0, 0, 7, 0, 0, 6, 0, 7, 0, 0, 0, 0, 0, 3   ],   [ 2, 0, 4, 0, 3, 7, 0, 0, 7, 1, 7, 1, 0, 0, 8   ],   [ 1, 1, 1, 7, 8, 0, 6, 2, 7, 1, 1, 1, 2, 7, 2   ],   [ 1, 1, 1, 0, 2, 1, 1, 2, 6, 1, 1, 1, 0, 7, 8   ],   [ 6, 1, 1, 6, 1, 1, 1, 0, 0, 2, 0, 0, 8, 6, 4   ],   [ 0, 0, 4, 6, 6, 1, 1, 4, 8, 0, 0, 8, 0, 8, 7   ],   [ 8, 7, 6, 1, 1, 0, 0, 7, 7, 4, 4, 8, 0, 0, 7   ],   [ 3, 0, 1, 1, 1, 0, 3, 1, 1, 1, 0, 7, 0, 8, 0   ],   [ 0, 0, 8, 6, 8, 6, 7, 6, 1, 6, 6, 0, 4, 0, 7   ],   [ 0, 8, 7, 0, 7, 8, 0, 7, 1, 8, 0, 0, 8, 0, 4   ],   [ 4, 4, 0, 1, 1, 3, 0, 0, 2, 0, 0, 3, 8, 4, 8   ],   [ 0, 0, 8, 1, 1, 1, 8, 3, 7, 6, 7, 8, 0, 8, 7   ],   [ 0, 0, 0, 1, 8, 1, 0, 6, 1, 3, 0, 0, 3, 1, 1   ],   [ 0, 6, 0, 0, 0, 0, 6, 3, 1, 1, 3, 0, 1, 1, 3   ],   [ 4, 6, 0, 0, 0, 0, 8, 1, 1, 1, 2, 2, 1, 1, 6   ] ]]]&gt;&lt;/expected&gt;&lt;results&gt;&lt;![CDATA[[   [ 0, 0, 0, 7, 0, 0, 6, 0, 7, 0, 0, 0, 0, 0, 3   ],   [ 2, 0, 4, 0, 3, 7, 0, 0, 7, 1, 7, 1, 0, 0, 8   ],   [ 1, 1, 1, 7, 8, 0, 6, 2, 7, 1, 1, 1, 2, 7, 2   ],   [ 1, 1, 1, 0, 2, 1, 1, 2, 6, 1, 1, 1, 0, 7, 8   ],   [ 6, 1, 1, 6, 1, 1, 1, 0, 0, 2, 0, 0, 8, 6, 4   ],   [ 0, 0, 4, 6, 6, 1, 1, 4, 8, 0, 0, 8, 0, 8, 7   ],   [ 8, 7, 6, 1, 1, 0, 0, 7, 7, 4, 4, 8, 0, 0, 7   ],   [ 3, 0, 1, 1, 1, 0, 3, 1, 1, 1, 0, 7, 0, 8, 0   ],   [ 0, 0, 8, 6, 8, 6, 7, 6, 1, 6, 6, 0, 4, 0, 7   ],   [ 0, 8, 7, 0, 7, 8, 0, 7, 1, 8, 0, 0, 8, 0, 4   ],   [ 4, 4, 0, 1, 1, 3, 0, 0, 2, 0, 0, 3, 8, 4, 8   ],   [ 0, 0, 8, 1, 1, 1, 8, 3, 7, 6, 7, 8, 0, 8, 7   ],   [ 0, 0, 0, 1, 8, 1, 0, 6, 1, 3, 0, 0, 3, 1, 1   ],   [ 0, 6, 0, 0, 0, 0, 6, 3, 1, 1, 3, 0, 1, 1, 3   ],   [ 4, 6, 0, 0, 0, 0, 8, 1, 1, 1, 2, 2, 1, 1, 6   ] ]]]&gt;&lt;/results&gt;&lt;/xml&gt; </t>
  </si>
  <si>
    <t xml:space="preserve">&lt;xml&gt;&lt;summary&gt;&lt;![CDATA[Output failed to match]]&gt;&lt;/summary&gt;&lt;expected&gt;&lt;![CDATA[[   [ 0, 0, 0, 0, 0, 0, 0, 0, 0, 0, 0, 0, 0, 0, 0, 0, 0, 0, 0, 0, 0, 0   ],   [ 0, 0, 0, 0, 0, 0, 0, 0, 0, 0, 0, 0, 0, 0, 0, 0, 0, 0, 0, 0, 0, 0   ],   [ 0, 0, 5, 5, 5, 5, 5, 5, 5, 5, 0, 0, 0, 0, 0, 0, 0, 0, 0, 0, 0, 0   ],   [ 0, 0, 5, 0, 5, 5, 0, 0, 5, 5, 0, 0, 0, 0, 0, 0, 0, 0, 0, 0, 0, 0   ],   [ 0, 0, 5, 5, 5, 0, 5, 5, 5, 5, 0, 0, 0, 0, 0, 0, 0, 0, 0, 0, 0, 0   ],   [ 0, 0, 5, 0, 5, 5, 5, 0, 0, 5, 0, 0, 0, 0, 0, 0, 0, 0, 0, 0, 0, 0   ],   [ 0, 0, 5, 5, 5, 5, 5, 5, 5, 5, 0, 0, 0, 0, 0, 0, 0, 0, 0, 0, 0, 0   ],   [ 0, 0, 0, 0, 0, 0, 0, 0, 0, 0, 0, 0, 0, 0, 0, 0, 0, 0, 0, 0, 0, 0   ],   [ 0, 0, 0, 0, 0, 0, 0, 0, 0, 0, 0, 1, 1, 1, 1, 1, 1, 1, 1, 0, 0, 0   ],   [ 0, 0, 0, 0, 0, 0, 0, 0, 0, 0, 0, 1, 0, 1, 1, 0, 0, 1, 1, 0, 0, 0   ],   [ 0, 0, 0, 0, 0, 0, 0, 0, 0, 0, 0, 1, 1, 1, 0, 1, 1, 1, 1, 0, 0, 0   ],   [ 0, 0, 0, 0, 0, 0, 0, 0, 0, 0, 0, 1, 0, 1, 1, 1, 0, 0, 1, 0, 0, 0   ],   [ 0, 7, 7, 7, 7, 7, 7, 7, 7, 0, 0, 1, 1, 1, 1, 1, 1, 1, 1, 0, 0, 0   ],   [ 0, 7, 0, 7, 7, 0, 0, 7, 7, 0, 0, 0, 0, 0, 0, 0, 0, 0, 0, 0, 0, 0   ],   [ 0, 7, 7, 7, 0, 7, 7, 7, 7, 0, 0, 0, 0, 0, 0, 0, 0, 0, 0, 0, 0, 0   ],   [ 0, 7, 0, 7, 7, 7, 0, 0, 7, 0, 0, 0, 0, 0, 0, 0, 0, 0, 0, 0, 0, 0   ],   [ 0, 7, 7, 7, 7, 7, 7, 7, 7, 0, 0, 0, 0, 0, 0, 0, 0, 0, 0, 0, 0, 0   ],   [ 0, 0, 0, 0, 0, 0, 0, 0, 0, 0, 0, 0, 0, 0, 0, 0, 0, 0, 0, 0, 0, 0   ],   [ 0, 0, 0, 0, 0, 0, 0, 0, 0, 0, 0, 0, 0, 0, 0, 0, 0, 0, 0, 0, 0, 0   ],   [ 0, 0, 0, 0, 0, 0, 0, 0, 0, 0, 0, 0, 0, 0, 0, 0, 0, 0, 0, 0, 0, 0   ],   [ 0, 0, 0, 0, 0, 0, 0, 0, 0, 0, 0, 0, 0, 0, 0, 0, 0, 0, 0, 0, 0, 0   ],   [ 0, 0, 0, 0, 0, 0, 0, 0, 0, 0, 0, 0, 0, 0, 0, 0, 0, 0, 0, 0, 0, 0   ],   [ 0, 0, 0, 0, 0, 0, 0, 0, 0, 0, 0, 0, 0, 0, 0, 0, 0, 0, 0, 0, 0, 0   ] ]]]&gt;&lt;/expected&gt;&lt;results&gt;&lt;![CDATA[[   [ 0, 0, 0, 0, 0, 0, 0, 0, 0, 0, 0, 0, 0, 0, 0, 0, 0, 0, 0, 0, 0, 0   ],   [ 0, 0, 0, 0, 0, 0, 0, 0, 0, 0, 0, 0, 0, 0, 0, 0, 0, 0, 0, 0, 0, 0   ],   [ 0, 0, 5, 5, 5, 5, 5, 5, 5, 5, 0, 0, 0, 0, 0, 0, 0, 0, 0, 0, 0, 0   ],   [ 0, 0, 5, 0, 5, 5, 0, 0, 5, 5, 0, 0, 0, 0, 0, 0, 0, 0, 0, 0, 0, 0   ],   [ 0, 0, 5, 5, 5, 0, 5, 5, 5, 5, 0, 0, 0, 0, 0, 0, 0, 0, 0, 0, 0, 0   ],   [ 0, 0, 5, 0, 5, 5, 5, 0, 0, 5, 0, 0, 0, 0, 0, 0, 0, 0, 0, 0, 0, 0   ],   [ 0, 0, 5, 5, 5, 5, 5, 5, 5, 5, 0, 0, 0, 0, 0, 0, 0, 0, 0, 0, 0, 0   ],   [ 0, 0, 0, 0, 0, 0, 0, 0, 0, 0, 0, 0, 0, 0, 0, 0, 0, 0, 0, 0, 0, 0   ],   [ 0, 0, 0, 0, 0, 0, 0, 0, 0, 0, 0, 1, 1, 1, 1, 1, 1, 1, 1, 0, 0, 0   ],   [ 0, 0, 0, 0, 0, 0, 0, 0, 0, 0, 0, 1, 0, 1, 1, 0, 0, 1, 1, 0, 0, 0   ],   [ 0, 0, 0, 0, 0, 0, 0, 0, 0, 0, 0, 1, 1, 1, 0, 1, 1, 1, 1, 0, 0, 0   ],   [ 0, 0, 0, 0, 0, 0, 0, 0, 0, 0, 0, 1, 0, 1, 1, 1, 0, 0, 1, 0, 0, 0   ],   [ 0, 7, 7, 7, 7, 7, 7, 7, 7, 0, 0, 1, 1, 1, 1, 1, 1, 1, 1, 0, 0, 0   ],   [ 0, 7, 0, 7, 7, 0, 0, 7, 7, 0, 0, 0, 0, 0, 0, 0, 0, 0, 0, 0, 0   ],   [ 0, 7, 7, 7, 0, 7, 7, 7, 7, 0, 0, 0, 0, 0, 0, 0, 0, 0, 0, 0, 0   ],   [ 0, 7, 0, 7, 7, 7, 0, 0, 7, 0, 0, 0, 0, 0, 0, 0, 0, 0, 0, 0, 0, 0   ],   [ 0, 7, 7, 7, 7, 7, 7, 7, 7, 0, 0, 0, 0, 0, 0, 0, 0, 0, 0, 0, 0, 0   ],   [ 0, 0, 0, 0, 0, 0, 0, 0, 0, 0, 0, 0, 0, 0, 0, 0, 0, 0, 0, 0, 0, 0   ],   [ 0, 0, 0, 0, 0, 0, 0, 0, 0, 0, 0, 0, 0, 0, 0, 0, 0, 0, 0, 0, 0, 0   ],   [ 0, 0, 0, 0, 0, 0, 0, 0, 0, 0, 0, 0, 0, 0, 0, 0, 0, 0, 0, 0, 0, 0   ],   [ 0, 0, 0, 0, 0, 0, 0, 0, 0, 0, 0, 0, 0, 0, 0, 0, 0, 0, 0, 0, 0, 0   ],   [ 0, 0, 0, 0, 0, 0, 0, 0, 0, 0, 0, 0, 0, 0, 0, 0, 0, 0, 0, 0, 0, 0   ] ]]]&gt;&lt;/results&gt;&lt;/xml&gt; </t>
  </si>
  <si>
    <t xml:space="preserve">&lt;xml&gt;&lt;summary&gt;&lt;![CDATA[Sucess]]&gt;&lt;/summary&gt;&lt;expected&gt;&lt;![CDATA[[   [ 0, 0, 0, 0, 0, 0, 0, 0, 0, 0, 0, 0, 0, 0, 0, 0, 0, 0, 0, 0, 0, 0, 0, 0, 0, 0, 0, 0, 0   ],   [ 0, 0, 0, 0, 0, 7, 7, 7, 7, 7, 7, 7, 0, 0, 0, 0, 7, 7, 7, 7, 7, 7, 0, 0, 0, 0, 0, 0, 0   ],   [ 0, 7, 7, 7, 0, 7, 7, 7, 7, 7, 7, 7, 8, 8, 8, 8, 7, 7, 7, 7, 7, 7, 0, 0, 0, 0, 0, 0, 0   ],   [ 0, 7, 7, 7, 8, 7, 7, 7, 7, 7, 7, 7, 8, 8, 8, 8, 7, 7, 7, 7, 7, 7, 0, 0, 0, 0, 0, 0, 0   ],   [ 0, 7, 7, 7, 0, 7, 7, 7, 7, 7, 7, 7, 8, 8, 8, 8, 7, 7, 7, 7, 7, 7, 0, 0, 0, 0, 0, 0, 0   ],   [ 0, 0, 0, 0, 0, 7, 7, 7, 7, 7, 7, 7, 0, 0, 0, 0, 7, 7, 7, 7, 7, 7, 0, 0, 0, 0, 0, 0, 0   ],   [ 0, 0, 0, 0, 0, 0, 0, 8, 8, 8, 0, 0, 0, 0, 0, 0, 0, 0, 0, 0, 0, 0, 0, 0, 0, 0, 0, 0, 0   ],   [ 0, 0, 0, 0, 0, 0, 0, 8, 8, 8, 0, 0, 0, 0, 0, 0, 0, 0, 0, 0, 0, 0, 0, 0, 0, 0, 0, 0, 0   ],   [ 0, 0, 0, 0, 0, 0, 0, 8, 8, 8, 0, 0, 0, 0, 0, 0, 0, 0, 0, 0, 0, 0, 0, 0, 0, 0, 0, 0, 0   ],   [ 0, 0, 0, 0, 0, 0, 0, 8, 8, 8, 0, 0, 0, 0, 0, 0, 0, 0, 0, 0, 0, 0, 0, 0, 0, 0, 0, 0, 0   ],   [ 0, 0, 0, 0, 0, 0, 7, 7, 7, 7, 7, 0, 0, 0, 0, 0, 3, 3, 3, 3, 3, 3, 0, 0, 3, 3, 3, 3, 0   ],   [ 0, 0, 0, 0, 0, 0, 7, 7, 7, 7, 7, 0, 0, 0, 0, 0, 3, 3, 3, 3, 3, 3, 8, 8, 3, 3, 3, 3, 0   ],   [ 0, 0, 0, 0, 0, 0, 7, 7, 7, 7, 7, 0, 0, 0, 0, 0, 3, 3, 3, 3, 3, 3, 8, 8, 3, 3, 3, 3, 0   ],   [ 0, 0, 0, 0, 0, 0, 7, 7, 7, 7, 7, 0, 0, 0, 0, 0, 3, 3, 3, 3, 3, 3, 8, 8, 3, 3, 3, 3, 0   ],   [ 0, 0, 0, 0, 0, 0, 7, 7, 7, 7, 7, 0, 0, 0, 0, 0, 3, 3, 3, 3, 3, 3, 0, 0, 3, 3, 3, 3, 0   ],   [ 0, 0, 0, 0, 0, 0, 0, 8, 8, 8, 0, 0, 0, 0, 0, 0, 0, 8, 8, 8, 8, 0, 0, 0, 0, 0, 0, 0, 0   ],   [ 0, 0, 0, 0, 0, 0, 0, 8, 8, 8, 0, 0, 0, 0, 0, 0, 0, 8, 8, 8, 8, 0, 0, 0, 0, 0, 0, 0, 0   ],   [ 0, 0, 0, 0, 0, 0, 0, 8, 8, 8, 0, 0, 0, 0, 0, 0, 0, 8, 8, 8, 8, 0, 0, 0, 0, 0, 0, 0, 0   ],   [ 0, 0, 0, 0, 0, 0, 0, 8, 8, 8, 0, 0, 0, 0, 0, 0, 0, 8, 8, 8, 8, 0, 0, 0, 0, 0, 0, 0, 0   ],   [ 0, 0, 0, 0, 7, 7, 7, 7, 7, 7, 7, 7, 7, 0, 0, 0, 3, 3, 3, 3, 3, 3, 0, 0, 0, 0, 0, 0, 0   ],   [ 0, 0, 0, 0, 7, 7, 7, 7, 7, 7, 7, 7, 7, 0, 0, 0, 3, 3, 3, 3, 3, 3, 0, 0, 3, 3, 3, 0, 0   ],   [ 0, 0, 0, 0, 7, 7, 7, 7, 7, 7, 7, 7, 7, 0, 0, 0, 3, 3, 3, 3, 3, 3, 8, 8, 3, 3, 3, 0, 0   ],   [ 0, 0, 0, 0, 7, 7, 7, 7, 7, 7, 7, 7, 7, 0, 0, 0, 3, 3, 3, 3, 3, 3, 0, 0, 3, 3, 3, 0, 0   ],   [ 0, 0, 0, 0, 7, 7, 7, 7, 7, 7, 7, 7, 7, 0, 0, 0, 3, 3, 3, 3, 3, 3, 0, 0, 0, 0, 0, 0, 0   ],   [ 0, 0, 0, 0, 0, 0, 0, 0, 0, 0, 0, 0, 0, 0, 0, 0, 0, 0, 0, 0, 0, 0, 0, 0, 0, 0, 0, 0, 0   ],   [ 0, 0, 0, 0, 0, 0, 0, 0, 0, 0, 0, 0, 0, 0, 0, 0, 0, 0, 0, 0, 0, 0, 0, 0, 0, 0, 0, 0, 0   ],   [ 0, 0, 0, 0, 0, 0, 0, 0, 0, 2, 2, 2, 0, 0, 2, 2, 2, 0, 0, 0, 0, 0, 0, 0, 0, 0, 0, 0, 0   ],   [ 0, 0, 0, 0, 0, 0, 0, 0, 0, 2, 2, 2, 8, 8, 2, 2, 2, 0, 0, 0, 0, 0, 0, 0, 0, 0, 0, 0, 0   ],   [ 0, 0, 0, 0, 0, 0, 0, 0, 0, 2, 2, 2, 0, 0, 2, 2, 2, 0, 0, 0, 0, 0, 0, 0, 0, 0, 0, 0, 0   ],   [ 0, 0, 0, 0, 0, 0, 0, 0, 0, 0, 0, 0, 0, 0, 0, 0, 0, 0, 0, 0, 0, 0, 0, 0, 0, 0, 0, 0, 0   ] ]]]&gt;&lt;/expected&gt;&lt;results&gt;&lt;![CDATA[[   [ 0, 0, 0, 0, 0, 0, 0, 0, 0, 0, 0, 0, 0, 0, 0, 0, 0, 0, 0, 0, 0, 0, 0, 0, 0, 0, 0, 0, 0   ],   [ 0, 0, 0, 0, 0, 7, 7, 7, 7, 7, 7, 7, 0, 0, 0, 0, 7, 7, 7, 7, 7, 7, 0, 0, 0, 0, 0, 0, 0   ],   [ 0, 7, 7, 7, 0, 7, 7, 7, 7, 7, 7, 7, 8, 8, 8, 8, 7, 7, 7, 7, 7, 7, 0, 0, 0, 0, 0, 0, 0   ],   [ 0, 7, 7, 7, 8, 7, 7, 7, 7, 7, 7, 7, 8, 8, 8, 8, 7, 7, 7, 7, 7, 7, 0, 0, 0, 0, 0, 0, 0   ],   [ 0, 7, 7, 7, 0, 7, 7, 7, 7, 7, 7, 7, 8, 8, 8, 8, 7, 7, 7, 7, 7, 7, 0, 0, 0, 0, 0, 0, 0   ],   [ 0, 0, 0, 0, 0, 7, 7, 7, 7, 7, 7, 7, 0, 0, 0, 0, 7, 7, 7, 7, 7, 7, 0, 0, 0, 0, 0, 0, 0   ],   [ 0, 0, 0, 0, 0, 0, 0, 8, 8, 8, 0, 0, 0, 0, 0, 0, 0, 0, 0, 0, 0, 0, 0, 0, 0, 0, 0, 0, 0   ],   [ 0, 0, 0, 0, 0, 0, 0, 8, 8, 8, 0, 0, 0, 0, 0, 0, 0, 0, 0, 0, 0, 0, 0, 0, 0, 0, 0, 0, 0   ],   [ 0, 0, 0, 0, 0, 0, 0, 8, 8, 8, 0, 0, 0, 0, 0, 0, 0, 0, 0, 0, 0, 0, 0, 0, 0, 0, 0, 0, 0   ],   [ 0, 0, 0, 0, 0, 0, 0, 8, 8, 8, 0, 0, 0, 0, 0, 0, 0, 0, 0, 0, 0, 0, 0, 0, 0, 0, 0, 0, 0   ],   [ 0, 0, 0, 0, 0, 0, 7, 7, 7, 7, 7, 0, 0, 0, 0, 0, 3, 3, 3, 3, 3, 3, 0, 0, 3, 3, 3, 3, 0   ],   [ 0, 0, 0, 0, 0, 0, 7, 7, 7, 7, 7, 0, 0, 0, 0, 0, 3, 3, 3, 3, 3, 3, 8, 8, 3, 3, 3, 3, 0   ],   [ 0, 0, 0, 0, 0, 0, 7, 7, 7, 7, 7, 0, 0, 0, 0, 0, 3, 3, 3, 3, 3, 3, 8, 8, 3, 3, 3, 3, 0   ],   [ 0, 0, 0, 0, 0, 0, 7, 7, 7, 7, 7, 0, 0, 0, 0, 0, 3, 3, 3, 3, 3, 3, 8, 8, 3, 3, 3, 3, 0   ],   [ 0, 0, 0, 0, 0, 0, 7, 7, 7, 7, 7, 0, 0, 0, 0, 0, 3, 3, 3, 3, 3, 3, 0, 0, 3, 3, 3, 3, 0   ],   [ 0, 0, 0, 0, 0, 0, 0, 8, 8, 8, 0, 0, 0, 0, 0, 0, 0, 8, 8, 8, 8, 0, 0, 0, 0, 0, 0, 0, 0   ],   [ 0, 0, 0, 0, 0, 0, 0, 8, 8, 8, 0, 0, 0, 0, 0, 0, 0, 8, 8, 8, 8, 0, 0, 0, 0, 0, 0, 0, 0   ],   [ 0, 0, 0, 0, 0, 0, 0, 8, 8, 8, 0, 0, 0, 0, 0, 0, 0, 8, 8, 8, 8, 0, 0, 0, 0, 0, 0, 0, 0   ],   [ 0, 0, 0, 0, 0, 0, 0, 8, 8, 8, 0, 0, 0, 0, 0, 0, 0, 8, 8, 8, 8, 0, 0, 0, 0, 0, 0, 0, 0   ],   [ 0, 0, 0, 0, 7, 7, 7, 7, 7, 7, 7, 7, 7, 0, 0, 0, 3, 3, 3, 3, 3, 3, 0, 0, 0, 0, 0, 0, 0   ],   [ 0, 0, 0, 0, 7, 7, 7, 7, 7, 7, 7, 7, 7, 0, 0, 0, 3, 3, 3, 3, 3, 3, 0, 0, 3, 3, 3, 0, 0   ],   [ 0, 0, 0, 0, 7, 7, 7, 7, 7, 7, 7, 7, 7, 0, 0, 0, 3, 3, 3, 3, 3, 3, 8, 8, 3, 3, 3, 0, 0   ],   [ 0, 0, 0, 0, 7, 7, 7, 7, 7, 7, 7, 7, 7, 0, 0, 0, 3, 3, 3, 3, 3, 3, 0, 0, 3, 3, 3, 0, 0   ],   [ 0, 0, 0, 0, 7, 7, 7, 7, 7, 7, 7, 7, 7, 0, 0, 0, 3, 3, 3, 3, 3, 3, 0, 0, 0, 0, 0, 0, 0   ],   [ 0, 0, 0, 0, 0, 0, 0, 0, 0, 0, 0, 0, 0, 0, 0, 0, 0, 0, 0, 0, 0, 0, 0, 0, 0, 0, 0, 0, 0   ],   [ 0, 0, 0, 0, 0, 0, 0, 0, 0, 0, 0, 0, 0, 0, 0, 0, 0, 0, 0, 0, 0, 0, 0, 0, 0, 0, 0, 0, 0   ],   [ 0, 0, 0, 0, 0, 0, 0, 0, 0, 2, 2, 2, 0, 0, 2, 2, 2, 0, 0, 0, 0, 0, 0, 0, 0, 0, 0, 0, 0   ],   [ 0, 0, 0, 0, 0, 0, 0, 0, 0, 2, 2, 2, 8, 8, 2, 2, 2, 0, 0, 0, 0, 0, 0, 0, 0, 0, 0, 0, 0   ],   [ 0, 0, 0, 0, 0, 0, 0, 0, 0, 2, 2, 2, 0, 0, 2, 2, 2, 0, 0, 0, 0, 0, 0, 0, 0, 0, 0, 0, 0   ],   [ 0, 0, 0, 0, 0, 0, 0, 0, 0, 0, 0, 0, 0, 0, 0, 0, 0, 0, 0, 0, 0, 0, 0, 0, 0, 0, 0, 0, 0   ] ]]]&gt;&lt;/results&gt;&lt;/xml&gt; </t>
  </si>
  <si>
    <t xml:space="preserve">&lt;xml&gt;&lt;summary&gt;&lt;![CDATA[Sucess]]&gt;&lt;/summary&gt;&lt;expected&gt;&lt;![CDATA[[   [ 0, 0, 0, 0, 0, 0, 0, 0, 0, 0   ],   [ 0, 0, 0, 0, 0, 0, 0, 0, 0, 0   ],   [ 0, 0, 3, 0, 0, 0, 0, 0, 0, 0   ],   [ 0, 2, 3, 0, 0, 0, 0, 0, 0, 0   ],   [ 1, 2, 3, 0, 0, 0, 0, 0, 0, 0   ],   [ 1, 2, 3, 0, 0, 0, 0, 0, 0, 0   ],   [ 1, 2, 3, 4, 0, 0, 0, 0, 0, 0   ],   [ 1, 2, 3, 4, 0, 0, 0, 0, 0, 0   ],   [ 1, 2, 3, 4, 0, 0, 0, 0, 0, 0   ],   [ 1, 2, 3, 4, 0, 0, 0, 0, 0, 0   ] ]]]&gt;&lt;/expected&gt;&lt;results&gt;&lt;![CDATA[[   [ 0, 0, 0, 0, 0, 0, 0, 0, 0, 0   ],   [ 0, 0, 0, 0, 0, 0, 0, 0, 0, 0   ],   [ 0, 0, 3, 0, 0, 0, 0, 0, 0, 0   ],   [ 0, 2, 3, 0, 0, 0, 0, 0, 0, 0   ],   [ 1, 2, 3, 0, 0, 0, 0, 0, 0, 0   ],   [ 1, 2, 3, 0, 0, 0, 0, 0, 0, 0   ],   [ 1, 2, 3, 4, 0, 0, 0, 0, 0, 0   ],   [ 1, 2, 3, 4, 0, 0, 0, 0, 0, 0   ],   [ 1, 2, 3, 4, 0, 0, 0, 0, 0, 0   ],   [ 1, 2, 3, 4, 0, 0, 0, 0, 0, 0   ] ]]]&gt;&lt;/results&gt;&lt;/xml&gt; </t>
  </si>
  <si>
    <t xml:space="preserve">&lt;xml&gt;&lt;summary&gt;&lt;![CDATA[Sucess]]&gt;&lt;/summary&gt;&lt;expected&gt;&lt;![CDATA[[   [ 8, 8, 5, 5   ],   [ 8, 8, 8, 5   ],   [ 6, 6, 2, 6   ],   [ 2, 2, 6, 6   ],   [ 6, 6, 1, 2   ],   [ 6, 6, 6, 1   ] ]]]&gt;&lt;/expected&gt;&lt;results&gt;&lt;![CDATA[[   [ 8, 8, 5, 5   ],   [ 8, 8, 8, 5   ],   [ 6, 6, 2, 6   ],   [ 2, 2, 6, 6   ],   [ 6, 6, 1, 2   ],   [ 6, 6, 6, 1   ] ]]]&gt;&lt;/results&gt;&lt;/xml&gt; </t>
  </si>
  <si>
    <t xml:space="preserve">&lt;xml&gt;&lt;summary&gt;&lt;![CDATA[Sucess]]&gt;&lt;/summary&gt;&lt;expected&gt;&lt;![CDATA[[   [ 0, 0, 2, 0, 0, 0, 0, 0, 0, 0   ],   [ 0, 0, 0, 4, 0, 0, 0, 0, 0, 0   ],   [ 0, 0, 0, 0, 3, 0, 0, 0, 0, 0   ],   [ 0, 0, 2, 0, 0, 0, 0, 0, 0, 0   ],   [ 0, 0, 0, 0, 0, 0, 0, 0, 0, 0   ],   [ 0, 8, 0, 0, 0, 0, 0, 0, 0, 0   ],   [ 0, 0, 0, 0, 3, 0, 0, 0, 0, 0   ],   [ 0, 0, 0, 0, 0, 0, 0, 0, 0, 0   ],   [ 0, 0, 0, 4, 0, 0, 0, 0, 0, 0   ],   [ 0, 0, 2, 0, 0, 0, 0, 0, 0, 0   ] ]]]&gt;&lt;/expected&gt;&lt;results&gt;&lt;![CDATA[[   [ 0, 0, 2, 0, 0, 0, 0, 0, 0, 0   ],   [ 0, 0, 0, 4, 0, 0, 0, 0, 0, 0   ],   [ 0, 0, 0, 0, 3, 0, 0, 0, 0, 0   ],   [ 0, 0, 2, 0, 0, 0, 0, 0, 0, 0   ],   [ 0, 0, 0, 0, 0, 0, 0, 0, 0, 0   ],   [ 0, 8, 0, 0, 0, 0, 0, 0, 0, 0   ],   [ 0, 0, 0, 0, 3, 0, 0, 0, 0, 0   ],   [ 0, 0, 0, 0, 0, 0, 0, 0, 0, 0   ],   [ 0, 0, 0, 4, 0, 0, 0, 0, 0, 0   ],   [ 0, 0, 2, 0, 0, 0, 0, 0, 0, 0   ] ]]]&gt;&lt;/results&gt;&lt;/xml&gt; </t>
  </si>
  <si>
    <t xml:space="preserve">&lt;xml&gt;&lt;summary&gt;&lt;![CDATA[Sucess]]&gt;&lt;/summary&gt;&lt;expected&gt;&lt;![CDATA[[   [ 3, 8, 3   ],   [ 3, 4, 3   ],   [ 0, 4, 0   ],   [ 0, 4, 0   ] ]]]&gt;&lt;/expected&gt;&lt;results&gt;&lt;![CDATA[[   [ 3, 8, 3   ],   [ 3, 4, 3   ],   [ 0, 4, 0   ],   [ 0, 4, 0   ] ]]]&gt;&lt;/results&gt;&lt;/xml&gt; </t>
  </si>
  <si>
    <t xml:space="preserve">&lt;xml&gt;&lt;summary&gt;&lt;![CDATA[Output failed to match]]&gt;&lt;/summary&gt;&lt;expected&gt;&lt;![CDATA[[   [ 0, 0, 0, 0, 0, 0, 0, 0, 0, 0, 0, 0, 0   ],   [ 0, 8, 0, 8, 0, 0, 0, 8, 0, 8, 0, 0, 0   ],   [ 8, 8, 0, 8, 8, 0, 8, 8, 0, 8, 8, 0, 0   ],   [ 0, 8, 0, 8, 0, 0, 0, 8, 0, 8, 0, 0, 0   ],   [ 0, 0, 8, 0, 0, 0, 0, 0, 8, 0, 0, 0, 0   ],   [ 0, 0, 0, 0, 0, 0, 0, 0, 0, 0, 0, 0, 0   ],   [ 0, 0, 0, 0, 0, 0, 0, 0, 0, 0, 0, 0, 0   ],   [ 0, 0, 0, 0, 0, 0, 0, 0, 0, 0, 0, 0, 0   ],   [ 0, 0, 0, 0, 0, 0, 0, 0, 0, 0, 0, 0, 0   ],   [ 0, 0, 0, 0, 0, 0, 0, 0, 0, 0, 0, 0, 0   ],   [ 0, 0, 0, 0, 0, 0, 0, 0, 0, 0, 0, 0, 0   ],   [ 0, 0, 0, 0, 0, 0, 0, 0, 0, 0, 0, 0, 0   ],   [ 0, 0, 0, 0, 0, 0, 0, 0, 0, 0, 0, 0, 0   ] ]]]&gt;&lt;/expected&gt;&lt;results&gt;&lt;![CDATA[{   "input": [ [   0,   0,   0,   0,   0,   0,   0,   0,   0,   0,   0,   0,   0 ], [   0,   8,   0,   8,   0,   0,   0,   8,   0,   8,   0,   0,   0 ], [   8,   8,   0,   8,   8,   0,   8,   8,   0,   8,   8,   0,   0 ], [   0,   8,   0,   8,   0,   0,   0,   8,   0,   8,   0,   0,   0 ], [   0,   0,   8,   0,   0,   0,   0,   0,   8,   0,   0,   0,   0 ], [   0,   0,   0,   0,   0,   0,   0,   0,   0,   0,   0,   0,   0 ], [   0,   0,   0,   0,   0,   0,   0,   0,   0,   0,   0,   0,   0 ], [   0,   0,   0,   0,   0,   0,   0,   0,   0,   0,   0,   0,   0 ], [   0,   0,   0,   0,   0,   0,   0,   0,   0,   0,   0,   0,   0 ], [   0,   0,   0,   0,   0,   0,   0,   0,   0,   0,   0,   0,   0 ], [   0,   0,   0,   0,   0,   0,   0,   0,   0,   0,   0,   0,   0 ], [   0,   0,   0,   0,   0,   0,   0,   0,   0,   0,   0,   0,   0 ], [   0,   0,   0,   0,   0,   0,   0,   0,   0,   0,   0,   0,   0 ]   ] }]]&gt;&lt;/results&gt;&lt;/xml&gt; </t>
  </si>
  <si>
    <t xml:space="preserve">&lt;xml&gt;&lt;summary&gt;&lt;![CDATA[Sucess]]&gt;&lt;/summary&gt;&lt;expected&gt;&lt;![CDATA[[   [ 3, 3, 3, 3, 3, 3, 3, 3, 3, 3, 3, 3, 3, 3, 3, 3   ],   [ 3, 1, 1, 3, 1, 1, 3, 1, 1, 3, 1, 1, 3, 1, 1, 3   ],   [ 3, 1, 1, 3, 1, 1, 3, 1, 1, 3, 1, 1, 3, 1, 1, 3   ],   [ 3, 3, 3, 3, 3, 3, 3, 3, 3, 3, 3, 3, 3, 3, 3, 3   ],   [ 3, 1, 1, 3, 1, 1, 3, 1, 1, 3, 1, 1, 3, 1, 1, 3   ],   [ 3, 1, 1, 3, 1, 1, 3, 1, 1, 3, 1, 1, 3, 1, 1, 3   ],   [ 3, 3, 3, 3, 3, 3, 3, 3, 3, 3, 3, 3, 3, 3, 3, 3   ],   [ 3, 1, 1, 3, 1, 1, 3, 1, 1, 3, 1, 1, 3, 1, 1, 3   ],   [ 3, 1, 1, 3, 1, 1, 3, 1, 1, 3, 1, 1, 3, 1, 1, 3   ],   [ 3, 3, 3, 3, 3, 3, 3, 3, 3, 3, 3, 3, 3, 3, 3, 3   ],   [ 3, 1, 1, 3, 1, 1, 3, 1, 1, 3, 1, 1, 3, 1, 1, 3   ],   [ 3, 1, 1, 3, 1, 1, 3, 1, 1, 3, 1, 1, 3, 1, 1, 3   ],   [ 3, 3, 3, 3, 3, 3, 3, 3, 3, 3, 3, 3, 3, 3, 3, 3   ],   [ 3, 1, 1, 3, 1, 1, 3, 1, 1, 3, 1, 1, 3, 1, 1, 3   ],   [ 3, 1, 1, 3, 1, 1, 3, 1, 1, 3, 1, 1, 3, 1, 1, 3   ],   [ 3, 3, 3, 3, 3, 3, 3, 3, 3, 3, 3, 3, 3, 3, 3, 3   ] ]]]&gt;&lt;/expected&gt;&lt;results&gt;&lt;![CDATA[[   [ 3, 3, 3, 3, 3, 3, 3, 3, 3, 3, 3, 3, 3, 3, 3, 3   ],   [ 3, 1, 1, 3, 1, 1, 3, 1, 1, 3, 1, 1, 3, 1, 1, 3   ],   [ 3, 1, 1, 3, 1, 1, 3, 1, 1, 3, 1, 1, 3, 1, 1, 3   ],   [ 3, 3, 3, 3, 3, 3, 3, 3, 3, 3, 3, 3, 3, 3, 3, 3   ],   [ 3, 1, 1, 3, 1, 1, 3, 1, 1, 3, 1, 1, 3, 1, 1, 3   ],   [ 3, 1, 1, 3, 1, 1, 3, 1, 1, 3, 1, 1, 3, 1, 1, 3   ],   [ 3, 3, 3, 3, 3, 3, 3, 3, 3, 3, 3, 3, 3, 3, 3, 3   ],   [ 3, 1, 1, 3, 1, 1, 3, 1, 1, 3, 1, 1, 3, 1, 1, 3   ],   [ 3, 1, 1, 3, 1, 1, 3, 1, 1, 3, 1, 1, 3, 1, 1, 3   ],   [ 3, 3, 3, 3, 3, 3, 3, 3, 3, 3, 3, 3, 3, 3, 3, 3   ],   [ 3, 1, 1, 3, 1, 1, 3, 1, 1, 3, 1, 1, 3, 1, 1, 3   ],   [ 3, 1, 1, 3, 1, 1, 3, 1, 1, 3, 1, 1, 3, 1, 1, 3   ],   [ 3, 3, 3, 3, 3, 3, 3, 3, 3, 3, 3, 3, 3, 3, 3, 3   ],   [ 3, 1, 1, 3, 1, 1, 3, 1, 1, 3, 1, 1, 3, 1, 1, 3   ],   [ 3, 1, 1, 3, 1, 1, 3, 1, 1, 3, 1, 1, 3, 1, 1, 3   ],   [ 3, 3, 3, 3, 3, 3, 3, 3, 3, 3, 3, 3, 3, 3, 3, 3   ] ]]]&gt;&lt;/results&gt;&lt;/xml&gt; </t>
  </si>
  <si>
    <t xml:space="preserve">&lt;xml&gt;&lt;summary&gt;&lt;![CDATA[Sucess]]&gt;&lt;/summary&gt;&lt;expected&gt;&lt;![CDATA[[   [ 0, 0, 0, 0, 0, 0, 0, 8, 3, 0, 0, 0, 0, 0, 0   ],   [ 0, 0, 0, 0, 0, 0, 0, 8, 0, 0, 0, 0, 0, 0, 0   ],   [ 0, 0, 0, 0, 0, 0, 0, 8, 3, 0, 0, 0, 0, 0, 0   ],   [ 0, 0, 0, 0, 0, 0, 0, 0, 0, 0, 0, 0, 0, 0, 0   ],   [ 0, 0, 0, 0, 0, 0, 0, 0, 0, 0, 0, 0, 0, 0, 0   ],   [ 0, 0, 0, 0, 0, 0, 3, 8, 3, 0, 0, 0, 0, 0, 0   ],   [ 0, 0, 0, 0, 0, 0, 0, 8, 0, 0, 0, 0, 0, 0, 0   ],   [ 0, 0, 0, 0, 0, 0, 3, 8, 0, 0, 0, 0, 0, 0, 0   ],   [ 0, 0, 0, 0, 0, 0, 0, 0, 0, 0, 0, 0, 0, 0, 0   ],   [ 0, 0, 0, 0, 0, 0, 0, 8, 3, 0, 0, 0, 0, 0, 0   ] ]]]&gt;&lt;/expected&gt;&lt;results&gt;&lt;![CDATA[[   [ 0, 0, 0, 0, 0, 0, 0, 8, 3, 0, 0, 0, 0, 0, 0   ],   [ 0, 0, 0, 0, 0, 0, 0, 8, 0, 0, 0, 0, 0, 0, 0   ],   [ 0, 0, 0, 0, 0, 0, 0, 8, 3, 0, 0, 0, 0, 0, 0   ],   [ 0, 0, 0, 0, 0, 0, 0, 0, 0, 0, 0, 0, 0, 0, 0   ],   [ 0, 0, 0, 0, 0, 0, 0, 0, 0, 0, 0, 0, 0, 0, 0   ],   [ 0, 0, 0, 0, 0, 0, 3, 8, 3, 0, 0, 0, 0, 0, 0   ],   [ 0, 0, 0, 0, 0, 0, 0, 8, 0, 0, 0, 0, 0, 0, 0   ],   [ 0, 0, 0, 0, 0, 0, 3, 8, 0, 0, 0, 0, 0, 0, 0   ],   [ 0, 0, 0, 0, 0, 0, 0, 0, 0, 0, 0, 0, 0, 0, 0   ],   [ 0, 0, 0, 0, 0, 0, 0, 8, 3, 0, 0, 0, 0, 0, 0   ] ]]]&gt;&lt;/results&gt;&lt;/xml&gt; </t>
  </si>
  <si>
    <t xml:space="preserve">&lt;xml&gt;&lt;summary&gt;&lt;![CDATA[Sucess]]&gt;&lt;/summary&gt;&lt;expected&gt;&lt;![CDATA[[   [ 0, 0, 0, 2, 0, 0, 8, 0, 0, 0, 0, 0, 0, 4, 0, 0, 0, 0, 0   ],   [ 0, 0, 0, 2, 0, 0, 8, 0, 0, 0, 0, 0, 0, 4, 0, 0, 0, 0, 0   ],   [ 0, 0, 0, 2, 0, 0, 3, 0, 0, 0, 0, 0, 0, 4, 0, 0, 0, 0, 0   ],   [ 8, 8, 8, 2, 8, 3, 8, 3, 0, 8, 8, 8, 8, 3, 0, 0, 0, 0, 0   ],   [ 0, 0, 0, 2, 0, 0, 3, 4, 0, 4, 4, 4, 3, 4, 3, 4, 4, 4, 4   ],   [ 0, 0, 0, 2, 0, 0, 8, 0, 0, 0, 0, 0, 0, 3, 1, 0, 0, 0, 0   ],   [ 0, 0, 0, 2, 0, 0, 8, 0, 0, 0, 0, 0, 0, 4, 1, 0, 0, 0, 0   ],   [ 0, 0, 0, 2, 0, 0, 8, 0, 0, 0, 0, 0, 0, 4, 1, 0, 0, 0, 0   ],   [ 0, 0, 0, 2, 0, 0, 8, 0, 0, 0, 0, 0, 0, 4, 1, 0, 0, 0, 0   ],   [ 0, 0, 0, 2, 0, 0, 8, 0, 3, 0, 0, 0, 0, 4, 1, 0, 0, 0, 0   ],   [ 0, 0, 0, 2, 0, 0, 8, 3, 0, 3, 0, 0, 0, 4, 1, 0, 0, 0, 0   ],   [ 0, 0, 0, 2, 0, 0, 8, 0, 3, 0, 0, 0, 0, 4, 3, 0, 0, 0, 0   ],   [ 1, 1, 1, 2, 1, 1, 8, 1, 0, 1, 1, 1, 1, 3, 1, 3, 1, 1, 1   ],   [ 0, 0, 0, 3, 0, 0, 8, 0, 0, 0, 0, 0, 0, 0, 3, 0, 0, 0, 0   ],   [ 2, 2, 3, 2, 3, 2, 8, 2, 0, 2, 2, 2, 2, 2, 1, 2, 2, 2, 2   ],   [ 0, 0, 0, 3, 0, 0, 8, 0, 0, 0, 0, 0, 0, 0, 1, 0, 0, 0, 0   ],   [ 0, 0, 0, 2, 0, 0, 8, 0, 0, 0, 0, 0, 0, 0, 1, 0, 0, 0, 0   ],   [ 0, 0, 0, 2, 0, 0, 8, 0, 0, 0, 0, 0, 0, 0, 1, 0, 0, 0, 0   ],   [ 0, 0, 0, 2, 0, 0, 8, 0, 0, 0, 0, 0, 0, 0, 1, 0, 0, 0, 0   ] ]]]&gt;&lt;/expected&gt;&lt;results&gt;&lt;![CDATA[[   [ 0, 0, 0, 2, 0, 0, 8, 0, 0, 0, 0, 0, 0, 4, 0, 0, 0, 0, 0   ],   [ 0, 0, 0, 2, 0, 0, 8, 0, 0, 0, 0, 0, 0, 4, 0, 0, 0, 0, 0   ],   [ 0, 0, 0, 2, 0, 0, 3, 0, 0, 0, 0, 0, 0, 4, 0, 0, 0, 0, 0   ],   [ 8, 8, 8, 2, 8, 3, 8, 3, 0, 8, 8, 8, 8, 3, 0, 0, 0, 0, 0   ],   [ 0, 0, 0, 2, 0, 0, 3, 4, 0, 4, 4, 4, 3, 4, 3, 4, 4, 4, 4   ],   [ 0, 0, 0, 2, 0, 0, 8, 0, 0, 0, 0, 0, 0, 3, 1, 0, 0, 0, 0   ],   [ 0, 0, 0, 2, 0, 0, 8, 0, 0, 0, 0, 0, 0, 4, 1, 0, 0, 0, 0   ],   [ 0, 0, 0, 2, 0, 0, 8, 0, 0, 0, 0, 0, 0, 4, 1, 0, 0, 0, 0   ],   [ 0, 0, 0, 2, 0, 0, 8, 0, 0, 0, 0, 0, 0, 4, 1, 0, 0, 0, 0   ],   [ 0, 0, 0, 2, 0, 0, 8, 0, 3, 0, 0, 0, 0, 4, 1, 0, 0, 0, 0   ],   [ 0, 0, 0, 2, 0, 0, 8, 3, 0, 3, 0, 0, 0, 4, 1, 0, 0, 0, 0   ],   [ 0, 0, 0, 2, 0, 0, 8, 0, 3, 0, 0, 0, 0, 4, 3, 0, 0, 0, 0   ],   [ 1, 1, 1, 2, 1, 1, 8, 1, 0, 1, 1, 1, 1, 3, 1, 3, 1, 1, 1   ],   [ 0, 0, 0, 3, 0, 0, 8, 0, 0, 0, 0, 0, 0, 0, 3, 0, 0, 0, 0   ],   [ 2, 2, 3, 2, 3, 2, 8, 2, 0, 2, 2, 2, 2, 2, 1, 2, 2, 2, 2   ],   [ 0, 0, 0, 3, 0, 0, 8, 0, 0, 0, 0, 0, 0, 0, 1, 0, 0, 0, 0   ],   [ 0, 0, 0, 2, 0, 0, 8, 0, 0, 0, 0, 0, 0, 0, 1, 0, 0, 0, 0   ],   [ 0, 0, 0, 2, 0, 0, 8, 0, 0, 0, 0, 0, 0, 0, 1, 0, 0, 0, 0   ],   [ 0, 0, 0, 2, 0, 0, 8, 0, 0, 0, 0, 0, 0, 0, 1, 0, 0, 0, 0   ] ]]]&gt;&lt;/results&gt;&lt;/xml&gt; </t>
  </si>
  <si>
    <t xml:space="preserve">&lt;xml&gt;&lt;summary&gt;&lt;![CDATA[Sucess]]&gt;&lt;/summary&gt;&lt;expected&gt;&lt;![CDATA[[   [ 0, 0, 0, 0, 0, 0, 2, 0, 0, 0, 0, 0, 0, 0   ],   [ 0, 0, 0, 0, 2, 2, 2, 2, 2, 2, 2, 2, 2, 2   ],   [ 8, 8, 8, 8, 2, 8, 8, 8, 8, 8, 8, 8, 8, 8   ],   [ 0, 0, 2, 2, 2, 2, 2, 2, 0, 0, 0, 0, 0, 0   ],   [ 8, 8, 2, 8, 8, 8, 8, 2, 8, 8, 8, 0, 8, 8   ],   [ 0, 0, 2, 0, 0, 0, 0, 2, 0, 0, 0, 0, 0, 0   ],   [ 0, 0, 2, 2, 2, 2, 2, 2, 2, 2, 0, 0, 0, 0   ],   [ 8, 8, 2, 8, 8, 8, 8, 8, 8, 2, 8, 8, 8, 8   ],   [ 0, 0, 2, 0, 0, 0, 0, 0, 0, 2, 0, 0, 0, 0   ],   [ 2, 2, 2, 2, 2, 0, 0, 2, 2, 2, 2, 2, 0, 0   ],   [ 8, 8, 8, 8, 2, 8, 8, 2, 8, 8, 8, 2, 8, 8   ],   [ 0, 0, 0, 0, 2, 0, 0, 2, 0, 0, 0, 2, 0, 0   ],   [ 0, 0, 0, 0, 2, 0, 0, 2, 0, 0, 0, 2, 0, 0   ],   [ 0, 0, 0, 0, 2, 0, 0, 2, 0, 0, 0, 2, 0, 0   ],   [ 0, 0, 0, 0, 2, 0, 0, 2, 0, 0, 0, 2, 0, 0   ] ]]]&gt;&lt;/expected&gt;&lt;results&gt;&lt;![CDATA[[   [ 0, 0, 0, 0, 0, 0, 2, 0, 0, 0, 0, 0, 0, 0   ],   [ 0, 0, 0, 0, 2, 2, 2, 2, 2, 2, 2, 2, 2, 2   ],   [ 8, 8, 8, 8, 2, 8, 8, 8, 8, 8, 8, 8, 8, 8   ],   [ 0, 0, 2, 2, 2, 2, 2, 2, 0, 0, 0, 0, 0, 0   ],   [ 8, 8, 2, 8, 8, 8, 8, 2, 8, 8, 8, 0, 8, 8   ],   [ 0, 0, 2, 0, 0, 0, 0, 2, 0, 0, 0, 0, 0, 0   ],   [ 0, 0, 2, 2, 2, 2, 2, 2, 2, 2, 0, 0, 0, 0   ],   [ 8, 8, 2, 8, 8, 8, 8, 8, 8, 2, 8, 8, 8, 8   ],   [ 0, 0, 2, 0, 0, 0, 0, 0, 0, 2, 0, 0, 0, 0   ],   [ 2, 2, 2, 2, 2, 0, 0, 2, 2, 2, 2, 2, 0, 0   ],   [ 8, 8, 8, 8, 2, 8, 8, 2, 8, 8, 8, 2, 8, 8   ],   [ 0, 0, 0, 0, 2, 0, 0, 2, 0, 0, 0, 2, 0, 0   ],   [ 0, 0, 0, 0, 2, 0, 0, 2, 0, 0, 0, 2, 0, 0   ],   [ 0, 0, 0, 0, 2, 0, 0, 2, 0, 0, 0, 2, 0, 0   ],   [ 0, 0, 0, 0, 2, 0, 0, 2, 0, 0, 0, 2, 0, 0   ] ]]]&gt;&lt;/results&gt;&lt;/xml&gt; </t>
  </si>
  <si>
    <t xml:space="preserve">&lt;xml&gt;&lt;summary&gt;&lt;![CDATA[Sucess]]&gt;&lt;/summary&gt;&lt;expected&gt;&lt;![CDATA[[   [ 4, 8, 8, 8, 5, 7, 4, 1, 7, 5, 1, 6, 3, 4, 4, 6, 6, 4, 4, 3, 6, 1, 5, 7, 1, 4, 7, 5, 8, 8   ],   [ 4, 4, 8, 8, 7, 5, 1, 4, 7, 7, 6, 1, 4, 3, 6, 2, 2, 6, 3, 4, 1, 6, 7, 7, 4, 1, 5, 7, 8, 8   ],   [ 8, 8, 4, 8, 4, 1, 5, 7, 8, 6, 7, 5, 4, 6, 1, 8, 8, 1, 6, 4, 5, 7, 6, 8, 7, 5, 1, 4, 8, 4   ],   [ 8, 6, 4, 4, 1, 4, 7, 5, 6, 8, 7, 7, 6, 2, 1, 1, 1, 1, 2, 6, 7, 7, 8, 6, 5, 7, 4, 1, 4, 4   ],   [ 8, 5, 5, 3, 4, 8, 8, 8, 3, 4, 4, 6, 8, 6, 8, 4, 4, 8, 6, 8, 6, 4, 4, 3, 8, 8, 8, 4, 3, 5   ],   [ 5, 8, 3, 5, 4, 4, 8, 8, 4, 3, 6, 2, 2, 8, 4, 8, 8, 4, 8, 2, 2, 6, 3, 4, 8, 8, 4, 4, 5, 3   ],   [ 5, 3, 8, 5, 6, 8, 4, 8, 4, 6, 1, 1, 3, 5, 8, 6, 6, 8, 5, 3, 1, 1, 6, 4, 8, 4, 8, 6, 5, 8   ],   [ 3, 5, 5, 8, 8, 8, 4, 4, 6, 2, 8, 1, 5, 3, 2, 8, 8, 2, 3, 5, 1, 8, 2, 6, 4, 4, 8, 8, 8, 5   ],   [ 7, 7, 8, 6, 3, 4, 4, 6, 3, 2, 2, 3, 8, 8, 6, 3, 3, 6, 8, 8, 3, 2, 2, 3, 6, 4, 4, 3, 6, 8   ],   [ 5, 7, 6, 8, 4, 3, 6, 2, 2, 3, 3, 1, 8, 8, 3, 6, 6, 3, 8, 8, 1, 3, 3, 2, 2, 6, 3, 4, 8, 6   ],   [ 1, 6, 7, 7, 4, 6, 1, 8, 4, 2, 3, 2, 6, 3, 8, 8, 8, 8, 3, 6, 2, 3, 2, 4, 8, 1, 6, 4, 7, 7   ],   [ 6, 1, 5, 7, 6, 2, 1, 1, 2, 4, 2, 3, 3, 6, 8, 8, 8, 8, 6, 3, 3, 2, 4, 2, 1, 1, 2, 6, 7, 5   ],   [ 3, 4, 4, 6, 8, 2, 3, 5, 4, 8, 8, 7, 3, 2, 1, 3, 3, 1, 2, 3, 7, 8, 8, 4, 5, 3, 2, 8, 6, 4   ],   [ 4, 3, 6, 2, 6, 8, 5, 3, 8, 4, 7, 8, 2, 3, 3, 2, 2, 3, 3, 2, 8, 7, 4, 8, 3, 5, 8, 6, 2, 6   ],   [ 4, 6, 1, 1, 8, 4, 8, 2, 8, 7, 4, 8, 4, 2, 3, 2, 2, 3, 2, 4, 8, 4, 7, 8, 2, 8, 4, 8, 1, 1   ],   [ 6, 2, 8, 1, 4, 8, 6, 8, 7, 8, 8, 4, 2, 4, 2, 3, 3, 2, 4, 2, 4, 8, 8, 7, 8, 6, 8, 4, 1, 8   ],   [ 6, 2, 8, 1, 4, 8, 6, 8, 7, 8, 8, 4, 2, 4, 2, 3, 3, 2, 4, 2, 4, 8, 8, 7, 8, 6, 8, 4, 1, 8   ],   [ 4, 6, 1, 1, 8, 4, 8, 2, 8, 7, 4, 8, 4, 2, 3, 2, 2, 3, 2, 4, 8, 4, 7, 8, 2, 8, 4, 8, 1, 1   ],   [ 4, 3, 6, 2, 6, 8, 5, 3, 8, 4, 7, 8, 2, 3, 3, 2, 2, 3, 3, 2, 8, 7, 4, 8, 3, 5, 8, 6, 2, 6   ],   [ 3, 4, 4, 6, 8, 2, 3, 5, 4, 8, 8, 7, 3, 2, 1, 3, 3, 1, 2, 3, 7, 8, 8, 4, 5, 3, 2, 8, 6, 4   ],   [ 6, 1, 5, 7, 6, 2, 1, 1, 2, 4, 2, 3, 3, 6, 8, 8, 8, 8, 6, 3, 3, 2, 4, 2, 1, 1, 2, 6, 7, 5   ],   [ 1, 6, 7, 7, 4, 6, 1, 8, 4, 2, 3, 2, 6, 3, 8, 8, 8, 8, 3, 6, 2, 3, 2, 4, 8, 1, 6, 4, 7, 7   ],   [ 5, 7, 6, 8, 4, 3, 6, 2, 2, 3, 3, 1, 8, 8, 3, 6, 6, 3, 8, 8, 1, 3, 3, 2, 2, 6, 3, 4, 8, 6   ],   [ 7, 7, 8, 6, 3, 4, 4, 6, 3, 2, 2, 3, 8, 8, 6, 3, 3, 6, 8, 8, 3, 2, 2, 3, 6, 4, 4, 3, 6, 8   ],   [ 3, 5, 5, 8, 8, 8, 4, 4, 6, 2, 8, 1, 5, 3, 2, 8, 8, 2, 3, 5, 1, 8, 2, 6, 4, 4, 8, 8, 8, 5   ],   [ 5, 3, 8, 5, 6, 8, 4, 8, 4, 6, 1, 1, 3, 5, 8, 6, 6, 8, 5, 3, 1, 1, 6, 4, 8, 4, 8, 6, 5, 8   ],   [ 5, 8, 3, 5, 4, 4, 8, 8, 4, 3, 6, 2, 2, 8, 4, 8, 8, 4, 8, 2, 2, 6, 3, 4, 8, 8, 4, 4, 5, 3   ],   [ 8, 5, 5, 3, 4, 8, 8, 8, 3, 4, 4, 6, 8, 6, 8, 4, 4, 8, 6, 8, 6, 4, 4, 3, 8, 8, 8, 4, 3, 5   ],   [ 8, 6, 4, 4, 1, 4, 7, 5, 6, 8, 7, 7, 6, 2, 1, 1, 1, 1, 2, 6, 7, 7, 8, 6, 5, 7, 4, 1, 4, 4   ],   [ 8, 8, 4, 8, 4, 1, 5, 7, 8, 6, 7, 5, 4, 6, 1, 8, 8, 1, 6, 4, 5, 7, 6, 8, 7, 5, 1, 4, 8, 4   ] ]]]&gt;&lt;/expected&gt;&lt;results&gt;&lt;![CDATA[[   [ 4, 8, 8, 8, 5, 7, 4, 1, 7, 5, 1, 6, 3, 4, 4, 6, 6, 4, 4, 3, 6, 1, 5, 7, 1, 4, 7, 5, 8, 8   ],   [ 4, 4, 8, 8, 7, 5, 1, 4, 7, 7, 6, 1, 4, 3, 6, 2, 2, 6, 3, 4, 1, 6, 7, 7, 4, 1, 5, 7, 8, 8   ],   [ 8, 8, 4, 8, 4, 1, 5, 7, 8, 6, 7, 5, 4, 6, 1, 8, 8, 1, 6, 4, 5, 7, 6, 8, 7, 5, 1, 4, 8, 4   ],   [ 8, 6, 4, 4, 1, 4, 7, 5, 6, 8, 7, 7, 6, 2, 1, 1, 1, 1, 2, 6, 7, 7, 8, 6, 5, 7, 4, 1, 4, 4   ],   [ 8, 5, 5, 3, 4, 8, 8, 8, 3, 4, 4, 6, 8, 6, 8, 4, 4, 8, 6, 8, 6, 4, 4, 3, 8, 8, 8, 4, 3, 5   ],   [ 5, 8, 3, 5, 4, 4, 8, 8, 4, 3, 6, 2, 2, 8, 4, 8, 8, 4, 8, 2, 2, 6, 3, 4, 8, 8, 4, 4, 5, 3   ],   [ 5, 3, 8, 5, 6, 8, 4, 8, 4, 6, 1, 1, 3, 5, 8, 6, 6, 8, 5, 3, 1, 1, 6, 4, 8, 4, 8, 6, 5, 8   ],   [ 3, 5, 5, 8, 8, 8, 4, 4, 6, 2, 8, 1, 5, 3, 2, 8, 8, 2, 3, 5, 1, 8, 2, 6, 4, 4, 8, 8, 8, 5   ],   [ 7, 7, 8, 6, 3, 4, 4, 6, 3, 2, 2, 3, 8, 8, 6, 3, 3, 6, 8, 8, 3, 2, 2, 3, 6, 4, 4, 3, 6, 8   ],   [ 5, 7, 6, 8, 4, 3, 6, 2, 2, 3, 3, 1, 8, 8, 3, 6, 6, 3, 8, 8, 1, 3, 3, 2, 2, 6, 3, 4, 8, 6   ],   [ 1, 6, 7, 7, 4, 6, 1, 8, 4, 2, 3, 2, 6, 3, 8, 8, 8, 8, 3, 6, 2, 3, 2, 4, 8, 1, 6, 4, 7, 7   ],   [ 6, 1, 5, 7, 6, 2, 1, 1, 2, 4, 2, 3, 3, 6, 8, 8, 8, 8, 6, 3, 3, 2, 4, 2, 1, 1, 2, 6, 7, 5   ],   [ 3, 4, 4, 6, 8, 2, 3, 5, 4, 8, 8, 7, 3, 2, 1, 3, 3, 1, 2, 3, 7, 8, 8, 4, 5, 3, 2, 8, 6, 4   ],   [ 4, 3, 6, 2, 6, 8, 5, 3, 8, 4, 7, 8, 2, 3, 3, 2, 2, 3, 3, 2, 8, 7, 4, 8, 3, 5, 8, 6, 2, 6   ],   [ 4, 6, 1, 1, 8, 4, 8, 2, 8, 7, 4, 8, 4, 2, 3, 2, 2, 3, 2, 4, 8, 4, 7, 8, 2, 8, 4, 8, 1, 1   ],   [ 6, 2, 8, 1, 4, 8, 6, 8, 7, 8, 8, 4, 2, 4, 2, 3, 3, 2, 4, 2, 4, 8, 8, 7, 8, 6, 8, 4, 1, 8   ],   [ 6, 2, 8, 1, 4, 8, 6, 8, 7, 8, 8, 4, 2, 4, 2, 3, 3, 2, 4, 2, 4, 8, 8, 7, 8, 6, 8, 4, 1, 8   ],   [ 4, 6, 1, 1, 8, 4, 8, 2, 8, 7, 4, 8, 4, 2, 3, 2, 2, 3, 2, 4, 8, 4, 7, 8, 2, 8, 4, 8, 1, 1   ],   [ 4, 3, 6, 2, 6, 8, 5, 3, 8, 4, 7, 8, 2, 3, 3, 2, 2, 3, 3, 2, 8, 7, 4, 8, 3, 5, 8, 6, 2, 6   ],   [ 3, 4, 4, 6, 8, 2, 3, 5, 4, 8, 8, 7, 3, 2, 1, 3, 3, 1, 2, 3, 7, 8, 8, 4, 5, 3, 2, 8, 6, 4   ],   [ 6, 1, 5, 7, 6, 2, 1, 1, 2, 4, 2, 3, 3, 6, 8, 8, 8, 8, 6, 3, 3, 2, 4, 2, 1, 1, 2, 6, 7, 5   ],   [ 1, 6, 7, 7, 4, 6, 1, 8, 4, 2, 3, 2, 6, 3, 8, 8, 8, 8, 3, 6, 2, 3, 2, 4, 8, 1, 6, 4, 7, 7   ],   [ 5, 7, 6, 8, 4, 3, 6, 2, 2, 3, 3, 1, 8, 8, 3, 6, 6, 3, 8, 8, 1, 3, 3, 2, 2, 6, 3, 4, 8, 6   ],   [ 7, 7, 8, 6, 3, 4, 4, 6, 3, 2, 2, 3, 8, 8, 6, 3, 3, 6, 8, 8, 3, 2, 2, 3, 6, 4, 4, 3, 6, 8   ],   [ 3, 5, 5, 8, 8, 8, 4, 4, 6, 2, 8, 1, 5, 3, 2, 8, 8, 2, 3, 5, 1, 8, 2, 6, 4, 4, 8, 8, 8, 5   ],   [ 5, 3, 8, 5, 6, 8, 4, 8, 4, 6, 1, 1, 3, 5, 8, 6, 6, 8, 5, 3, 1, 1, 6, 4, 8, 4, 8, 6, 5, 8   ],   [ 5, 8, 3, 5, 4, 4, 8, 8, 4, 3, 6, 2, 2, 8, 4, 8, 8, 4, 8, 2, 2, 6, 3, 4, 8, 8, 4, 4, 5, 3   ],   [ 8, 5, 5, 3, 4, 8, 8, 8, 3, 4, 4, 6, 8, 6, 8, 4, 4, 8, 6, 8, 6, 4, 4, 3, 8, 8, 8, 4, 3, 5   ],   [ 8, 6, 4, 4, 1, 4, 7, 5, 6, 8, 7, 7, 6, 2, 1, 1, 1, 1, 2, 6, 7, 7, 8, 6, 5, 7, 4, 1, 4, 4   ],   [ 8, 8, 4, 8, 4, 1, 5, 7, 8, 6, 7, 5, 4, 6, 1, 8, 8, 1, 6, 4, 5, 7, 6, 8, 7, 5, 1, 4, 8, 4   ] ]]]&gt;&lt;/results&gt;&lt;/xml&gt; </t>
  </si>
  <si>
    <t xml:space="preserve">&lt;xml&gt;&lt;summary&gt;&lt;![CDATA[Sucess]]&gt;&lt;/summary&gt;&lt;expected&gt;&lt;![CDATA[[   [ 0, 2, 0, 0, 0, 0, 0, 0, 0, 0, 0, 0   ],   [ 4, 7, 4, 0, 0, 0, 0, 0, 0, 0, 0, 0   ],   [ 3, 0, 3, 0, 0, 0, 2, 0, 0, 0, 0, 0   ],   [ 0, 0, 0, 0, 0, 2, 2, 2, 0, 0, 0, 0   ],   [ 0, 0, 0, 0, 0, 2, 0, 2, 0, 0, 0, 0   ],   [ 0, 0, 0, 0, 0, 0, 0, 0, 0, 0, 0, 0   ],   [ 0, 0, 4, 0, 0, 0, 7, 0, 0, 0, 4, 0   ],   [ 0, 4, 4, 4, 0, 7, 7, 7, 0, 4, 4, 4   ],   [ 0, 4, 0, 4, 0, 7, 0, 7, 0, 4, 0, 4   ],   [ 0, 0, 0, 0, 0, 0, 0, 0, 0, 0, 0, 0   ],   [ 0, 0, 3, 0, 0, 0, 0, 0, 0, 0, 3, 0   ],   [ 0, 3, 3, 3, 0, 0, 0, 0, 0, 3, 3, 3   ],   [ 0, 3, 0, 3, 0, 0, 0, 0, 0, 3, 0, 3   ],   [ 0, 0, 0, 0, 0, 0, 0, 0, 0, 0, 0, 0   ] ]]]&gt;&lt;/expected&gt;&lt;results&gt;&lt;![CDATA[[   [ 0, 2, 0, 0, 0, 0, 0, 0, 0, 0, 0, 0   ],   [ 4, 7, 4, 0, 0, 0, 0, 0, 0, 0, 0, 0   ],   [ 3, 0, 3, 0, 0, 0, 2, 0, 0, 0, 0, 0   ],   [ 0, 0, 0, 0, 0, 2, 2, 2, 0, 0, 0, 0   ],   [ 0, 0, 0, 0, 0, 2, 0, 2, 0, 0, 0, 0   ],   [ 0, 0, 0, 0, 0, 0, 0, 0, 0, 0, 0, 0   ],   [ 0, 0, 4, 0, 0, 0, 7, 0, 0, 0, 4, 0   ],   [ 0, 4, 4, 4, 0, 7, 7, 7, 0, 4, 4, 4   ],   [ 0, 4, 0, 4, 0, 7, 0, 7, 0, 4, 0, 4   ],   [ 0, 0, 0, 0, 0, 0, 0, 0, 0, 0, 0, 0   ],   [ 0, 0, 3, 0, 0, 0, 0, 0, 0, 0, 3, 0   ],   [ 0, 3, 3, 3, 0, 0, 0, 0, 0, 3, 3, 3   ],   [ 0, 3, 0, 3, 0, 0, 0, 0, 0, 3, 0, 3   ],   [ 0, 0, 0, 0, 0, 0, 0, 0, 0, 0, 0, 0   ] ]]]&gt;&lt;/results&gt;&lt;/xml&gt; </t>
  </si>
  <si>
    <t xml:space="preserve">&lt;xml&gt;&lt;summary&gt;&lt;![CDATA[Sucess]]&gt;&lt;/summary&gt;&lt;expected&gt;&lt;![CDATA[[   [ 9, 0, 0, 0, 0, 0, 0, 0   ],   [ 3, 3, 3, 3, 3, 3, 3, 3   ],   [ 9, 0, 0, 0, 0, 0, 0, 0   ],   [ 0, 0, 0, 0, 0, 0, 0, 0   ],   [ 0, 0, 0, 0, 9, 0, 0, 0   ],   [ 3, 3, 3, 3, 3, 3, 3, 3   ],   [ 0, 0, 0, 0, 9, 0, 0, 0   ],   [ 0, 0, 0, 0, 0, 0, 0, 0   ] ]]]&gt;&lt;/expected&gt;&lt;results&gt;&lt;![CDATA[[   [ 9, 0, 0, 0, 0, 0, 0, 0   ],   [ 3, 3, 3, 3, 3, 3, 3, 3   ],   [ 9, 0, 0, 0, 0, 0, 0, 0   ],   [ 0, 0, 0, 0, 0, 0, 0, 0   ],   [ 0, 0, 0, 0, 9, 0, 0, 0   ],   [ 3, 3, 3, 3, 3, 3, 3, 3   ],   [ 0, 0, 0, 0, 9, 0, 0, 0   ],   [ 0, 0, 0, 0, 0, 0, 0, 0   ] ]]]&gt;&lt;/results&gt;&lt;/xml&gt; </t>
  </si>
  <si>
    <t xml:space="preserve">&lt;xml&gt;&lt;summary&gt;&lt;![CDATA[Sucess]]&gt;&lt;/summary&gt;&lt;expected&gt;&lt;![CDATA[[   [ 8, 8, 8, 8, 8, 8, 8   ],   [ 8, 0, 0, 0, 0, 0, 8   ],   [ 8, 0, 0, 0, 0, 0, 8   ],   [ 8, 0, 0, 0, 0, 0, 8   ],   [ 8, 0, 0, 0, 0, 0, 8   ],   [ 8, 0, 0, 0, 0, 0, 8   ],   [ 8, 0, 0, 0, 0, 0, 8   ],   [ 8, 0, 0, 0, 0, 0, 8   ],   [ 8, 8, 8, 8, 8, 8, 8   ] ]]]&gt;&lt;/expected&gt;&lt;results&gt;&lt;![CDATA[[   [ 8, 8, 8, 8, 8, 8, 8   ],   [ 8, 0, 0, 0, 0, 0, 8   ],   [ 8, 0, 0, 0, 0, 0, 8   ],   [ 8, 0, 0, 0, 0, 0, 8   ],   [ 8, 0, 0, 0, 0, 0, 8   ],   [ 8, 0, 0, 0, 0, 0, 8   ],   [ 8, 0, 0, 0, 0, 0, 8   ],   [ 8, 0, 0, 0, 0, 0, 8   ],   [ 8, 8, 8, 8, 8, 8, 8   ] ]]]&gt;&lt;/results&gt;&lt;/xml&gt; </t>
  </si>
  <si>
    <t xml:space="preserve">&lt;xml&gt;&lt;summary&gt;&lt;![CDATA[Sucess]]&gt;&lt;/summary&gt;&lt;expected&gt;&lt;![CDATA[[   [ 0, 0, 0, 0, 0, 0, 0, 0, 0, 0, 0, 0, 3, 3, 0, 0   ],   [ 0, 0, 0, 0, 0, 0, 0, 0, 0, 0, 0, 6, 0, 0, 0, 0   ],   [ 0, 0, 0, 0, 0, 0, 0, 0, 0, 0, 0, 6, 0, 0, 0, 0   ],   [ 3, 3, 0, 0, 0, 0, 0, 0, 0, 3, 3, 0, 0, 0, 0, 0   ],   [ 0, 0, 6, 0, 0, 0, 0, 0, 6, 0, 0, 0, 0, 0, 0, 0   ],   [ 0, 0, 6, 0, 0, 0, 0, 0, 6, 0, 0, 0, 0, 0, 0, 0   ],   [ 0, 0, 0, 3, 3, 0, 3, 3, 0, 0, 0, 0, 0, 0, 0, 0   ],   [ 0, 0, 0, 0, 0, 6, 0, 0, 0, 0, 0, 0, 0, 0, 0, 0   ],   [ 0, 0, 0, 0, 0, 6, 0, 0, 0, 0, 0, 0, 0, 0, 0, 0   ],   [ 0, 0, 0, 3, 3, 0, 3, 3, 0, 0, 0, 0, 0, 0, 0, 0   ],   [ 0, 0, 6, 0, 0, 0, 0, 0, 6, 0, 0, 0, 0, 0, 0, 0   ],   [ 0, 0, 6, 0, 0, 0, 0, 0, 6, 0, 0, 0, 0, 0, 0, 0   ],   [ 3, 3, 0, 0, 0, 0, 0, 0, 0, 3, 3, 0, 0, 0, 0, 0   ],   [ 0, 0, 0, 0, 0, 0, 0, 0, 0, 0, 0, 6, 0, 0, 0, 0   ],   [ 0, 0, 0, 0, 0, 0, 0, 0, 0, 0, 0, 6, 0, 0, 0, 0   ],   [ 0, 0, 0, 0, 0, 0, 0, 0, 0, 0, 0, 0, 3, 3, 0, 0   ] ]]]&gt;&lt;/expected&gt;&lt;results&gt;&lt;![CDATA[[   [ 0, 0, 0, 0, 0, 0, 0, 0, 0, 0, 0, 0, 3, 3, 0, 0   ],   [ 0, 0, 0, 0, 0, 0, 0, 0, 0, 0, 0, 6, 0, 0, 0, 0   ],   [ 0, 0, 0, 0, 0, 0, 0, 0, 0, 0, 0, 6, 0, 0, 0, 0   ],   [ 3, 3, 0, 0, 0, 0, 0, 0, 0, 3, 3, 0, 0, 0, 0, 0   ],   [ 0, 0, 6, 0, 0, 0, 0, 0, 6, 0, 0, 0, 0, 0, 0, 0   ],   [ 0, 0, 6, 0, 0, 0, 0, 0, 6, 0, 0, 0, 0, 0, 0, 0   ],   [ 0, 0, 0, 3, 3, 0, 3, 3, 0, 0, 0, 0, 0, 0, 0, 0   ],   [ 0, 0, 0, 0, 0, 6, 0, 0, 0, 0, 0, 0, 0, 0, 0, 0   ],   [ 0, 0, 0, 0, 0, 6, 0, 0, 0, 0, 0, 0, 0, 0, 0, 0   ],   [ 0, 0, 0, 3, 3, 0, 3, 3, 0, 0, 0, 0, 0, 0, 0, 0   ],   [ 0, 0, 6, 0, 0, 0, 0, 0, 6, 0, 0, 0, 0, 0, 0, 0   ],   [ 0, 0, 6, 0, 0, 0, 0, 0, 6, 0, 0, 0, 0, 0, 0, 0   ],   [ 3, 3, 0, 0, 0, 0, 0, 0, 0, 3, 3, 0, 0, 0, 0, 0   ],   [ 0, 0, 0, 0, 0, 0, 0, 0, 0, 0, 0, 6, 0, 0, 0, 0   ],   [ 0, 0, 0, 0, 0, 0, 0, 0, 0, 0, 0, 6, 0, 0, 0, 0   ],   [ 0, 0, 0, 0, 0, 0, 0, 0, 0, 0, 0, 0, 3, 3, 0, 0   ] ]]]&gt;&lt;/results&gt;&lt;/xml&gt; </t>
  </si>
  <si>
    <t xml:space="preserve">&lt;xml&gt;&lt;summary&gt;&lt;![CDATA[Output failed to match]]&gt;&lt;/summary&gt;&lt;expected&gt;&lt;![CDATA[[   [ 0, 0, 0, 0, 0, 0, 0, 8, 0, 0, 0, 0, 0, 0, 0, 0, 0   ],   [ 0, 0, 0, 0, 0, 0, 0, 4, 0, 0, 0, 0, 0, 0, 0, 0, 0   ],   [ 0, 0, 0, 0, 0, 0, 0, 8, 0, 0, 0, 0, 0, 0, 0, 0, 1   ],   [ 0, 0, 0, 0, 0, 0, 0, 8, 0, 0, 0, 0, 0, 0, 0, 1, 0   ],   [ 1, 0, 0, 0, 0, 0, 0, 4, 0, 0, 0, 0, 0, 0, 1, 0, 0   ],   [ 0, 1, 0, 0, 0, 0, 0, 8, 0, 0, 0, 0, 0, 1, 0, 0, 0   ],   [ 0, 0, 1, 0, 0, 0, 0, 8, 0, 0, 0, 0, 1, 0, 0, 0, 0   ],   [ 0, 0, 0, 1, 0, 0, 0, 4, 0, 0, 0, 1, 0, 0, 0, 0, 0   ],   [ 0, 0, 0, 0, 1, 0, 0, 8, 0, 0, 1, 0, 0, 0, 0, 0, 0   ],   [ 0, 0, 0, 0, 0, 1, 0, 8, 0, 1, 0, 0, 0, 0, 0, 0, 0   ],   [ 0, 0, 0, 0, 0, 0, 1, 2, 1, 0, 0, 0, 0, 0, 0, 0, 0   ],   [ 4, 8, 8, 4, 8, 8, 2, 2, 2, 8, 8, 4, 8, 8, 4, 8, 8   ],   [ 0, 0, 0, 0, 0, 0, 1, 2, 1, 0, 0, 0, 0, 0, 0, 0, 0   ],   [ 0, 0, 0, 0, 0, 1, 0, 8, 0, 1, 0, 0, 0, 0, 0, 0, 0   ],   [ 0, 0, 0, 0, 1, 0, 0, 8, 0, 0, 1, 0, 0, 0, 0, 0, 0   ],   [ 0, 0, 0, 1, 0, 0, 0, 4, 0, 0, 0, 1, 0, 0, 0, 0, 0   ],   [ 0, 0, 1, 0, 0, 0, 0, 8, 0, 0, 0, 0, 1, 0, 0, 0, 0   ],   [ 0, 1, 0, 0, 0, 0, 0, 8, 0, 0, 0, 0, 0, 1, 0, 0, 0   ],   [ 1, 0, 0, 0, 0, 0, 0, 4, 0, 0, 0, 0, 0, 0, 1, 0, 0   ],   [ 0, 0, 0, 0, 0, 0, 0, 8, 0, 0, 0, 0, 0, 0, 0, 1, 0   ],   [ 0, 0, 0, 0, 0, 0, 0, 8, 0, 0, 0, 0, 0, 0, 0, 0, 1   ],   [ 0, 0, 0, 0, 0, 0, 0, 4, 0, 0, 0, 0, 0, 0, 0, 0, 0   ],   [ 0, 0, 0, 0, 0, 0, 0, 8, 0, 0, 0, 0, 0, 0, 0, 0, 0   ],   [ 0, 0, 0, 0, 0, 0, 0, 8, 0, 0, 0, 0, 0, 0, 0, 0, 0   ],   [ 0, 0, 0, 0, 0, 0, 0, 4, 0, 0, 0, 0, 0, 0, 0, 0, 0   ],   [ 0, 0, 0, 0, 0, 0, 0, 8, 0, 0, 0, 0, 0, 0, 0, 0, 0   ],   [ 0, 0, 0, 0, 0, 0, 0, 8, 0, 0, 0, 0, 0, 0, 0, 0, 0   ],   [ 0, 0, 0, 0, 0, 0, 0, 4, 0, 0, 0, 0, 0, 0, 0, 0, 0   ],   [ 0, 0, 0, 0, 0, 0, 0, 8, 0, 0, 0, 0, 0, 0, 0, 0, 0   ],   [ 0, 0, 0, 0, 0, 0, 0, 8, 0, 0, 0, 0, 0, 0, 0, 0, 0   ] ]]]&gt;&lt;/expected&gt;&lt;results&gt;&lt;![CDATA[{   "input": [ [   0,   0,   0,   0,   0,   0,   0,   8,   0,   0,   0,   0,   0,   0,   0,   0,   0 ], [   0,   0,   0,   0,   0,   0,   0,   4,   0,   0,   0,   0,   0,   0,   0,   0,   0 ], [   0,   0,   0,   0,   0,   0,   0,   8,   0,   0,   0,   0,   0,   0,   0,   0,   1 ], [   0,   0,   0,   0,   0,   0,   0,   8,   0,   0,   0,   0,   0,   0,   0,   1,   0 ], [   1,   0,   0,   0,   0,   0,   0,   4,   0,   0,   0,   0,   0,   0,   1,   0,   0 ], [   0,   1,   0,   0,   0,   0,   0,   8,   0,   0,   0,   0,   0,   1,   0,   0,   0 ], [   0,   0,   1,   0,   0,   0,   0,   8,   0,   0,   0,   0,   1,   0,   0,   0,   0 ], [   0,   0,   0,   1,   0,   0,   0,   4,   0,   0,   0,   1,   0,   0,   0,   0,   0 ], [   0,   0,   0,   0,   1,   0,   0,   8,   0,   0,   1,   0,   0,   0,   0,   0,   0 ], [   0,   0,   0,   0,   0,   1,   0,   8,   0,   1,   0,   0,   0,   0,   0,   0,   0 ], [   0,   0,   0,   0,   0,   0,   1,   2,   1,   0,   0,   0,   0,   0,   0,   0,   0 ], [   4,   8,   8,   4,   8,   8,   2,   2,   2,   8,   8,   4,   8,   8,   4,   8,   8 ], [   0,   0,   0,   0,   0,   0,   1,   2,   1,   0,   0,   0,   0,   0,   0,   0,   0 ], [   0,   0,   0,   0,   0,   1,   0,   8,   0,   1,   0,   0,   0,   0,   0,   0,   0 ], [   0,   0,   0,   0,   1,   0,   0,   8,   0,   0,   1,   0,   0,   0,   0,   0,   0 ], [   0,   0,   0,   1,   0,   0,   0,   4,   0,   0,   0,   1,   0,   0,   0,   0,   0 ], [   0,   0,   1,   0,   0,   0,   0,   8,   0,   0,   0,   0,   1,   0,   0,   0,   0 ], [   0,   1,   0,   0,   0,   0,   0,   8,   0,   0,   0,   0,   0,   1,   0,   0,   0 ], [   1,   0,   0,   0,   0,   0,   0,   4,   0,   0,   0,   0,   0,   0,   1,   0,   0 ], [   0,   0,   0,   0,   0,   0,   0,   8,   0,   0,   0,   0,   0,   0,   0,   1,   0 ], [   0,   0,   0,   0,   0,   0,   0,   8,   0,   0,   0,   0,   0,   0,   0,   0,   1 ], [   0,   0,   0,   0,   0,   0,   0,   4,   0,   0,   0,   0,   0,   0,   0,   0,   0 ], [   0,   0,   0,   0,   0,   0,   0,   8,   0,   0,   0,   0,   0,   0,   0,   0,   0 ], [   0,   0,   0,   0,   0,   0,   0,   8,   0,   0,   0,   0,   0,   0,   0,   0,   0 ], [   0,   0,   0,   0,   0,   0,   0,   4,   0,   0,   0,   0,   0,   0,   0,   0,   0 ], [   0,   0,   0,   0,   0,   0,   0,   8,   0,   0,   0,   0,   0,   0,   0,   0,   0 ], [   0,   0,   0,   0,   0,   0,   0,   8,   0,   0,   0,   0,   0,   0,   0,   0,   0 ], [   0,   0,   0,   0,   0,   0,   0,   4,   0,   0,   0,   0,   0,   0,   0,   0,   0 ], [   0,   0,   0,   0,   0,   0,   0,   8,   0,   0,   0,   0,   0,   0,   0,   0,   0 ], [   0,   0,   0,   0,   0,   0,   0,   8,   0,   0,   0,   0,   0,   0,   0,   0,   0 ]   ] }]]&gt;&lt;/results&gt;&lt;/xml&gt; </t>
  </si>
  <si>
    <t xml:space="preserve">&lt;xml&gt;&lt;summary&gt;&lt;![CDATA[Sucess]]&gt;&lt;/summary&gt;&lt;expected&gt;&lt;![CDATA[[   [ 0, 0, 0, 0, 0, 0, 0, 0, 0, 0, 0   ],   [ 0, 0, 2, 2, 0, 0, 0, 2, 2, 0, 0   ],   [ 0, 2, 0, 0, 0, 0, 0, 0, 0, 2, 0   ],   [ 0, 2, 0, 0, 2, 0, 2, 0, 0, 2, 0   ],   [ 0, 0, 0, 2, 2, 0, 2, 2, 0, 0, 0   ],   [ 0, 0, 0, 0, 0, 0, 0, 0, 0, 0, 0   ],   [ 0, 8, 8, 0, 0, 0, 0, 0, 8, 8, 0   ],   [ 0, 8, 0, 0, 8, 0, 8, 0, 0, 8, 0   ],   [ 0, 0, 0, 0, 8, 0, 8, 0, 0, 0, 0   ],   [ 0, 0, 8, 8, 0, 0, 0, 8, 8, 0, 0   ],   [ 0, 0, 0, 0, 0, 0, 0, 0, 0, 0, 0   ],   [ 0, 3, 3, 3, 3, 0, 0, 2, 2, 0, 0   ],   [ 0, 3, 0, 0, 3, 0, 2, 0, 0, 0, 0   ],   [ 0, 3, 0, 0, 3, 0, 2, 0, 0, 2, 0   ],   [ 0, 0, 3, 3, 0, 0, 0, 0, 2, 2, 0   ],   [ 0, 0, 0, 0, 0, 0, 0, 0, 0, 0, 0   ] ]]]&gt;&lt;/expected&gt;&lt;results&gt;&lt;![CDATA[[   [ 0, 0, 0, 0, 0, 0, 0, 0, 0, 0, 0   ],   [ 0, 0, 2, 2, 0, 0, 0, 2, 2, 0, 0   ],   [ 0, 2, 0, 0, 0, 0, 0, 0, 0, 2, 0   ],   [ 0, 2, 0, 0, 2, 0, 2, 0, 0, 2, 0   ],   [ 0, 0, 0, 2, 2, 0, 2, 2, 0, 0, 0   ],   [ 0, 0, 0, 0, 0, 0, 0, 0, 0, 0, 0   ],   [ 0, 8, 8, 0, 0, 0, 0, 0, 8, 8, 0   ],   [ 0, 8, 0, 0, 8, 0, 8, 0, 0, 8, 0   ],   [ 0, 0, 0, 0, 8, 0, 8, 0, 0, 0, 0   ],   [ 0, 0, 8, 8, 0, 0, 0, 8, 8, 0, 0   ],   [ 0, 0, 0, 0, 0, 0, 0, 0, 0, 0, 0   ],   [ 0, 3, 3, 3, 3, 0, 0, 2, 2, 0, 0   ],   [ 0, 3, 0, 0, 3, 0, 2, 0, 0, 0, 0   ],   [ 0, 3, 0, 0, 3, 0, 2, 0, 0, 2, 0   ],   [ 0, 0, 3, 3, 0, 0, 0, 0, 2, 2, 0   ],   [ 0, 0, 0, 0, 0, 0, 0, 0, 0, 0, 0   ] ]]]&gt;&lt;/results&gt;&lt;/xml&gt; </t>
  </si>
  <si>
    <t>Puzzles Consistently Erroring Out</t>
  </si>
  <si>
    <t xml:space="preserve">&lt;xml&gt;&lt;summary&gt;&lt;![CDATA[Sucess]]&gt;&lt;/summary&gt;&lt;expected&gt;&lt;![CDATA[[   [ 0, 2, 2, 2, 2, 2, 2, 2, 2, 2, 2, 2, 0, 0, 0, 0, 0, 0, 0, 0   ],   [ 0, 2, 2, 2, 2, 2, 2, 2, 2, 2, 2, 2, 0, 0, 0, 0, 0, 0, 0, 0   ],   [ 0, 2, 2, 2, 2, 2, 2, 2, 2, 2, 2, 2, 0, 0, 0, 5, 0, 0, 0, 0   ],   [ 0, 2, 2, 2, 2, 2, 2, 2, 2, 2, 2, 2, 0, 0, 0, 0, 0, 0, 0, 0   ],   [ 0, 2, 2, 2, 2, 2, 2, 2, 2, 2, 2, 2, 0, 0, 0, 0, 0, 0, 0, 0   ],   [ 0, 2, 2, 2, 2, 2, 4, 2, 2, 2, 2, 2, 0, 0, 0, 0, 0, 0, 0, 0   ],   [ 0, 2, 2, 2, 2, 2, 2, 2, 2, 2, 2, 2, 0, 0, 0, 0, 0, 0, 0, 0   ],   [ 0, 2, 2, 2, 2, 2, 2, 2, 2, 2, 2, 2, 0, 0, 5, 0, 0, 0, 0, 0   ],   [ 0, 2, 2, 2, 2, 2, 2, 2, 2, 2, 2, 2, 0, 0, 0, 0, 0, 0, 0, 0   ],   [ 0, 2, 2, 2, 2, 2, 2, 2, 2, 2, 2, 2, 0, 0, 0, 0, 0, 0, 0, 0   ],   [ 0, 2, 2, 2, 2, 2, 2, 2, 2, 2, 2, 2, 0, 0, 0, 0, 0, 0, 0, 0   ],   [ 0, 0, 0, 5, 0, 0, 0, 0, 0, 0, 0, 0, 0, 0, 0, 0, 0, 0, 0, 0   ],   [ 0, 0, 0, 0, 0, 0, 0, 0, 0, 0, 0, 0, 0, 0, 0, 0, 0, 0, 0, 0   ],   [ 0, 0, 0, 0, 0, 0, 0, 0, 0, 0, 0, 0, 0, 2, 2, 2, 2, 2, 0, 0   ],   [ 0, 0, 0, 0, 0, 0, 0, 0, 0, 0, 0, 0, 0, 2, 2, 2, 2, 2, 0, 0   ],   [ 0, 0, 0, 0, 0, 0, 0, 0, 0, 0, 5, 0, 0, 2, 2, 4, 2, 2, 0, 0   ],   [ 0, 0, 0, 0, 0, 0, 0, 0, 0, 0, 0, 0, 0, 2, 2, 2, 2, 2, 5, 0   ],   [ 0, 0, 0, 0, 0, 0, 0, 0, 0, 0, 0, 0, 0, 2, 2, 2, 2, 2, 0, 0   ],   [ 0, 0, 0, 0, 0, 0, 0, 0, 0, 0, 0, 0, 0, 0, 0, 0, 0, 0, 0, 0   ],   [ 0, 5, 0, 0, 0, 0, 0, 0, 5, 0, 0, 0, 0, 0, 5, 0, 0, 0, 0, 0   ],   [ 0, 0, 0, 0, 0, 0, 0, 0, 0, 0, 0, 0, 0, 0, 0, 0, 0, 0, 0, 0   ],   [ 0, 0, 0, 0, 0, 0, 0, 0, 0, 0, 0, 0, 0, 0, 0, 0, 0, 0, 0, 0   ],   [ 0, 0, 2, 2, 2, 2, 2, 2, 2, 0, 0, 0, 0, 0, 0, 0, 0, 0, 0, 0   ],   [ 0, 0, 2, 2, 2, 2, 2, 2, 2, 0, 0, 0, 0, 0, 0, 0, 0, 0, 0, 0   ],   [ 0, 0, 2, 2, 2, 2, 2, 2, 2, 0, 0, 0, 0, 0, 0, 0, 0, 0, 0, 0   ],   [ 0, 0, 2, 2, 2, 4, 2, 2, 2, 0, 0, 0, 0, 0, 0, 0, 0, 0, 0, 0   ],   [ 0, 0, 2, 2, 2, 2, 2, 2, 2, 0, 0, 0, 0, 0, 0, 0, 0, 0, 0, 0   ],   [ 0, 5, 2, 2, 2, 2, 2, 2, 2, 0, 0, 0, 0, 0, 0, 5, 0, 0, 0, 0   ],   [ 0, 0, 2, 2, 2, 2, 2, 2, 2, 0, 0, 0, 0, 0, 0, 0, 0, 0, 0, 0   ],   [ 0, 0, 0, 0, 0, 0, 0, 0, 0, 0, 0, 0, 0, 0, 0, 0, 0, 0, 0, 0   ] ]]]&gt;&lt;/expected&gt;&lt;results&gt;&lt;![CDATA[[   [ 0, 2, 2, 2, 2, 2, 2, 2, 2, 2, 2, 2, 0, 0, 0, 0, 0, 0, 0, 0   ],   [ 0, 2, 2, 2, 2, 2, 2, 2, 2, 2, 2, 2, 0, 0, 0, 0, 0, 0, 0, 0   ],   [ 0, 2, 2, 2, 2, 2, 2, 2, 2, 2, 2, 2, 0, 0, 0, 5, 0, 0, 0, 0   ],   [ 0, 2, 2, 2, 2, 2, 2, 2, 2, 2, 2, 2, 0, 0, 0, 0, 0, 0, 0, 0   ],   [ 0, 2, 2, 2, 2, 2, 2, 2, 2, 2, 2, 2, 0, 0, 0, 0, 0, 0, 0, 0   ],   [ 0, 2, 2, 2, 2, 2, 4, 2, 2, 2, 2, 2, 0, 0, 0, 0, 0, 0, 0, 0   ],   [ 0, 2, 2, 2, 2, 2, 2, 2, 2, 2, 2, 2, 0, 0, 0, 0, 0, 0, 0, 0   ],   [ 0, 2, 2, 2, 2, 2, 2, 2, 2, 2, 2, 2, 0, 0, 5, 0, 0, 0, 0, 0   ],   [ 0, 2, 2, 2, 2, 2, 2, 2, 2, 2, 2, 2, 0, 0, 0, 0, 0, 0, 0, 0   ],   [ 0, 2, 2, 2, 2, 2, 2, 2, 2, 2, 2, 2, 0, 0, 0, 0, 0, 0, 0, 0   ],   [ 0, 2, 2, 2, 2, 2, 2, 2, 2, 2, 2, 2, 0, 0, 0, 0, 0, 0, 0, 0   ],   [ 0, 0, 0, 5, 0, 0, 0, 0, 0, 0, 0, 0, 0, 0, 0, 0, 0, 0, 0, 0   ],   [ 0, 0, 0, 0, 0, 0, 0, 0, 0, 0, 0, 0, 0, 0, 0, 0, 0, 0, 0, 0   ],   [ 0, 0, 0, 0, 0, 0, 0, 0, 0, 0, 0, 0, 0, 2, 2, 2, 2, 2, 0, 0   ],   [ 0, 0, 0, 0, 0, 0, 0, 0, 0, 0, 0, 0, 0, 2, 2, 2, 2, 2, 0, 0   ],   [ 0, 0, 0, 0, 0, 0, 0, 0, 0, 0, 5, 0, 0, 2, 2, 4, 2, 2, 0, 0   ],   [ 0, 0, 0, 0, 0, 0, 0, 0, 0, 0, 0, 0, 0, 2, 2, 2, 2, 2, 5, 0   ],   [ 0, 0, 0, 0, 0, 0, 0, 0, 0, 0, 0, 0, 0, 2, 2, 2, 2, 2, 0, 0   ],   [ 0, 0, 0, 0, 0, 0, 0, 0, 0, 0, 0, 0, 0, 0, 0, 0, 0, 0, 0, 0   ],   [ 0, 5, 0, 0, 0, 0, 0, 0, 5, 0, 0, 0, 0, 0, 5, 0, 0, 0, 0, 0   ],   [ 0, 0, 0, 0, 0, 0, 0, 0, 0, 0, 0, 0, 0, 0, 0, 0, 0, 0, 0, 0   ],   [ 0, 0, 0, 0, 0, 0, 0, 0, 0, 0, 0, 0, 0, 0, 0, 0, 0, 0, 0, 0   ],   [ 0, 0, 2, 2, 2, 2, 2, 2, 2, 0, 0, 0, 0, 0, 0, 0, 0, 0, 0, 0   ],   [ 0, 0, 2, 2, 2, 2, 2, 2, 2, 0, 0, 0, 0, 0, 0, 0, 0, 0, 0, 0   ],   [ 0, 0, 2, 2, 2, 2, 2, 2, 2, 0, 0, 0, 0, 0, 0, 0, 0, 0, 0, 0   ],   [ 0, 0, 2, 2, 2, 4, 2, 2, 2, 0, 0, 0, 0, 0, 0, 0, 0, 0, 0, 0   ],   [ 0, 0, 2, 2, 2, 2, 2, 2, 2, 0, 0, 0, 0, 0, 0, 0, 0, 0, 0, 0   ],   [ 0, 5, 2, 2, 2, 2, 2, 2, 2, 0, 0, 0, 0, 0, 0, 5, 0, 0, 0, 0   ],   [ 0, 0, 2, 2, 2, 2, 2, 2, 2, 0, 0, 0, 0, 0, 0, 0, 0, 0, 0, 0   ],   [ 0, 0, 0, 0, 0, 0, 0, 0, 0, 0, 0, 0, 0, 0, 0, 0, 0, 0, 0, 0   ] ]]]&gt;&lt;/results&gt;&lt;/xml&gt; </t>
  </si>
  <si>
    <t>Ensemble of Runs (2 guesses) Success Percentage w/o Erroring Puzzles</t>
  </si>
  <si>
    <t>Success Rate Over Processed (Excluding Errors)</t>
  </si>
  <si>
    <t>Two-Part Answer Puzzle (2 in 1)</t>
  </si>
  <si>
    <t>Anomaly Passed (web)</t>
  </si>
  <si>
    <t>2-in-1 Failed</t>
  </si>
  <si>
    <t>2-in-1 Passed</t>
  </si>
  <si>
    <t>2-in-1 Compound Puzzles Consistently Erroring Out</t>
  </si>
  <si>
    <t>2-in-1 Compound Puzzles Error Rate (Processing Pipeline, Web Form)</t>
  </si>
  <si>
    <t>Column1</t>
  </si>
  <si>
    <t>Column2</t>
  </si>
  <si>
    <t>Column3</t>
  </si>
  <si>
    <t>Column4</t>
  </si>
  <si>
    <t>Failure Type</t>
  </si>
  <si>
    <t>1 Exra Row +4 pixel errors</t>
  </si>
  <si>
    <t>1 Extra Row (dimensions)</t>
  </si>
  <si>
    <t>No mistakes found</t>
  </si>
  <si>
    <t>3 pixels off</t>
  </si>
  <si>
    <t>Post-Hotfix Eval</t>
  </si>
  <si>
    <t>Post-Hotfix Error</t>
  </si>
  <si>
    <t xml:space="preserve">Error: OpenAI had an internal server error, which can happen occasionally.  Please retry your request.  Error at chat/completions (https://api.openai.com/v1/chat/completions) with HTTP status code: InternalServerError. Content: {   "error": { "message": "The server had an error processing your request. Sorry about that! You can retry your request, or contact us through our help center at help.openai.com if you keep seeing this error. </t>
  </si>
  <si>
    <t xml:space="preserve">Error: OpenAI had an internal server error, which can happen occasionally.  Please retry your request.  Error at chat/completions (https://api.openai.com/v1/chat/completions) with HTTP status code: InternalServerError. Content: {   "error": { "message": "The server had an error while processing your request. Sorry about that!" </t>
  </si>
  <si>
    <t>Error: Invalid property identifier character: [. Path 'output', line 1, position 55.</t>
  </si>
  <si>
    <t>Error: Invalid property identifier character: [. Path 'output', line 1, position 300.</t>
  </si>
  <si>
    <t>Error: Invalid property identifier character: [. Path 'output', line 1, position 193.</t>
  </si>
  <si>
    <t>Error: Invalid property identifier character: [. Path 'output', line 1, position 232.</t>
  </si>
  <si>
    <t>Error: Invalid property identifier character: [. Path 'output', line 1, position 124.</t>
  </si>
  <si>
    <t>Error: Invalid property identifier character: [. Path 'output', line 1, position 53.</t>
  </si>
  <si>
    <t>Count If Failure</t>
  </si>
  <si>
    <t>Column5</t>
  </si>
  <si>
    <t>Post-HotFix Eval</t>
  </si>
  <si>
    <t>Web Form Eval</t>
  </si>
  <si>
    <t>Post-Hotfix API Vendor Error</t>
  </si>
  <si>
    <t>Success to Error O</t>
  </si>
  <si>
    <t>Failure to Success</t>
  </si>
  <si>
    <t>WF to PH Compare</t>
  </si>
  <si>
    <t>Failures</t>
  </si>
  <si>
    <t>Failure to Error O</t>
  </si>
  <si>
    <t>Shift from Hotfix: Success to Failure</t>
  </si>
  <si>
    <t>Shift from Hotfix: Failure to Success</t>
  </si>
  <si>
    <t>Shift from Hotfix: Error to Success</t>
  </si>
  <si>
    <t>Shift from Hotfix: Error to Failure</t>
  </si>
  <si>
    <t>Shift from Hotfix: Success to Error</t>
  </si>
  <si>
    <t>Shift from Hotfix: Success to Error O</t>
  </si>
  <si>
    <t>Shift from Hotfix: Failure to Error</t>
  </si>
  <si>
    <t>Shift from Hotfix: Failure to Error O</t>
  </si>
  <si>
    <t>Consistent Successes</t>
  </si>
  <si>
    <t>Consistent Failures</t>
  </si>
  <si>
    <t>Consistent Errors</t>
  </si>
  <si>
    <t>Sanity Check Total</t>
  </si>
  <si>
    <t>API Error Probability of Score Reduction</t>
  </si>
  <si>
    <t>Probable Score if API Error is corrected or bypassed</t>
  </si>
  <si>
    <t>Failure SUM Sanity Check</t>
  </si>
  <si>
    <t>Post-Hotfix Errors in Data</t>
  </si>
  <si>
    <t>Count</t>
  </si>
  <si>
    <t>Ratio</t>
  </si>
  <si>
    <t>Type</t>
  </si>
  <si>
    <t>Total</t>
  </si>
  <si>
    <t>Success Consistency Ratio (Bidirectional)</t>
  </si>
  <si>
    <t>Failure Consistency Ratio (Bidirectional)</t>
  </si>
  <si>
    <t>Error Consistency Ratio (Bidirectional)</t>
  </si>
  <si>
    <t>Consistent Successses</t>
  </si>
  <si>
    <t>Variable Successes</t>
  </si>
  <si>
    <t>Failure-Error + Error-Failure</t>
  </si>
  <si>
    <t>API Errors (Random)</t>
  </si>
  <si>
    <t>Baseline Current Score</t>
  </si>
  <si>
    <t>Current Score corrected for API errors</t>
  </si>
  <si>
    <t>Fragment Success Upper Bound</t>
  </si>
  <si>
    <t>Fragment Error + Failure Bound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</si>
</sst>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Aptos Narrow"/>
      <family val="2"/>
      <scheme val="minor"/>
    </font>
    <font>
      <b/>
      <sz val="11"/>
      <color theme="1"/>
      <name val="Segoe UI"/>
      <family val="2"/>
    </font>
    <font>
      <u/>
      <sz val="11"/>
      <color theme="10"/>
      <name val="Aptos Narrow"/>
      <family val="2"/>
      <scheme val="minor"/>
    </font>
    <font>
      <sz val="11"/>
      <color theme="1"/>
      <name val="Aptos"/>
      <family val="2"/>
    </font>
    <font>
      <sz val="8"/>
      <name val="Aptos Narrow"/>
      <family val="2"/>
      <scheme val="minor"/>
    </font>
    <font>
      <b/>
      <sz val="11"/>
      <color theme="1"/>
      <name val="Aptos Narrow"/>
      <family val="2"/>
      <scheme val="minor"/>
    </font>
    <font>
      <b/>
      <sz val="14"/>
      <color theme="1"/>
      <name val="Aptos Narrow"/>
      <family val="2"/>
      <scheme val="minor"/>
    </font>
    <font>
      <b/>
      <sz val="11"/>
      <color theme="1"/>
      <name val="Aptos"/>
      <family val="2"/>
    </font>
  </fonts>
  <fills count="5">
    <fill>
      <patternFill patternType="none"/>
    </fill>
    <fill>
      <patternFill patternType="gray125"/>
    </fill>
    <fill>
      <patternFill patternType="solid">
        <fgColor theme="2" tint="-9.9978637043366805E-2"/>
        <bgColor indexed="64"/>
      </patternFill>
    </fill>
    <fill>
      <patternFill patternType="solid">
        <fgColor theme="3" tint="0.89999084444715716"/>
        <bgColor indexed="64"/>
      </patternFill>
    </fill>
    <fill>
      <patternFill patternType="solid">
        <fgColor theme="8" tint="0.79998168889431442"/>
        <bgColor indexed="64"/>
      </patternFill>
    </fill>
  </fills>
  <borders count="9">
    <border>
      <left/>
      <right/>
      <top/>
      <bottom/>
      <diagonal/>
    </border>
    <border>
      <left/>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2" fillId="0" borderId="0" applyNumberFormat="0" applyFill="0" applyBorder="0" applyAlignment="0" applyProtection="0"/>
  </cellStyleXfs>
  <cellXfs count="39">
    <xf numFmtId="0" fontId="0" fillId="0" borderId="0" xfId="0"/>
    <xf numFmtId="0" fontId="1" fillId="2" borderId="1" xfId="0" applyFont="1" applyFill="1" applyBorder="1"/>
    <xf numFmtId="0" fontId="2" fillId="0" borderId="0" xfId="1"/>
    <xf numFmtId="0" fontId="3" fillId="0" borderId="0" xfId="0" applyFont="1" applyAlignment="1">
      <alignment vertical="center"/>
    </xf>
    <xf numFmtId="0" fontId="1" fillId="2" borderId="1" xfId="0" applyFont="1" applyFill="1" applyBorder="1" applyAlignment="1">
      <alignment horizontal="center"/>
    </xf>
    <xf numFmtId="0" fontId="0" fillId="0" borderId="0" xfId="0" applyAlignment="1">
      <alignment horizontal="center"/>
    </xf>
    <xf numFmtId="0" fontId="1" fillId="2" borderId="1" xfId="0" applyFont="1" applyFill="1" applyBorder="1" applyAlignment="1">
      <alignment horizontal="left"/>
    </xf>
    <xf numFmtId="0" fontId="0" fillId="0" borderId="0" xfId="0" applyAlignment="1">
      <alignment horizontal="left"/>
    </xf>
    <xf numFmtId="0" fontId="5" fillId="0" borderId="0" xfId="0" applyFont="1"/>
    <xf numFmtId="0" fontId="5" fillId="0" borderId="0" xfId="0" applyFont="1" applyAlignment="1">
      <alignment horizontal="center"/>
    </xf>
    <xf numFmtId="164" fontId="5" fillId="0" borderId="0" xfId="0" applyNumberFormat="1" applyFont="1" applyAlignment="1">
      <alignment horizontal="center"/>
    </xf>
    <xf numFmtId="0" fontId="1" fillId="2" borderId="0" xfId="0" applyFont="1" applyFill="1" applyAlignment="1">
      <alignment horizontal="center"/>
    </xf>
    <xf numFmtId="0" fontId="0" fillId="0" borderId="2" xfId="0" applyBorder="1"/>
    <xf numFmtId="0" fontId="5" fillId="0" borderId="3" xfId="0" applyFont="1" applyBorder="1" applyAlignment="1">
      <alignment horizontal="center"/>
    </xf>
    <xf numFmtId="0" fontId="0" fillId="0" borderId="4" xfId="0" applyBorder="1"/>
    <xf numFmtId="0" fontId="5" fillId="0" borderId="5" xfId="0" applyFont="1" applyBorder="1" applyAlignment="1">
      <alignment horizontal="center"/>
    </xf>
    <xf numFmtId="164" fontId="5" fillId="0" borderId="0" xfId="0" applyNumberFormat="1" applyFont="1" applyAlignment="1">
      <alignment horizontal="left"/>
    </xf>
    <xf numFmtId="0" fontId="7" fillId="0" borderId="6" xfId="0" applyFont="1" applyBorder="1" applyAlignment="1">
      <alignment vertical="center"/>
    </xf>
    <xf numFmtId="0" fontId="0" fillId="3" borderId="7" xfId="0" applyFill="1" applyBorder="1" applyAlignment="1">
      <alignment horizontal="left"/>
    </xf>
    <xf numFmtId="0" fontId="5" fillId="3" borderId="0" xfId="0" applyFont="1" applyFill="1" applyAlignment="1">
      <alignment horizontal="left"/>
    </xf>
    <xf numFmtId="0" fontId="1" fillId="0" borderId="1" xfId="0" applyFont="1" applyBorder="1" applyAlignment="1">
      <alignment horizontal="left"/>
    </xf>
    <xf numFmtId="0" fontId="0" fillId="0" borderId="7" xfId="0" applyBorder="1" applyAlignment="1">
      <alignment horizontal="left"/>
    </xf>
    <xf numFmtId="0" fontId="5" fillId="0" borderId="0" xfId="0" applyFont="1" applyAlignment="1">
      <alignment horizontal="left"/>
    </xf>
    <xf numFmtId="0" fontId="6" fillId="3" borderId="1" xfId="0" applyFont="1" applyFill="1" applyBorder="1"/>
    <xf numFmtId="0" fontId="5" fillId="3" borderId="0" xfId="0" applyFont="1" applyFill="1" applyAlignment="1">
      <alignment horizontal="center"/>
    </xf>
    <xf numFmtId="10" fontId="5" fillId="3" borderId="0" xfId="0" applyNumberFormat="1" applyFont="1" applyFill="1" applyAlignment="1">
      <alignment horizontal="center"/>
    </xf>
    <xf numFmtId="164" fontId="5" fillId="3" borderId="0" xfId="0" applyNumberFormat="1" applyFont="1" applyFill="1" applyAlignment="1">
      <alignment horizontal="center"/>
    </xf>
    <xf numFmtId="0" fontId="5" fillId="3" borderId="0" xfId="0" applyFont="1" applyFill="1"/>
    <xf numFmtId="0" fontId="1" fillId="3" borderId="1" xfId="0" applyFont="1" applyFill="1" applyBorder="1" applyAlignment="1">
      <alignment horizontal="center"/>
    </xf>
    <xf numFmtId="0" fontId="0" fillId="3" borderId="0" xfId="0" applyFill="1" applyAlignment="1">
      <alignment horizontal="center"/>
    </xf>
    <xf numFmtId="0" fontId="6" fillId="4" borderId="1" xfId="0" applyFont="1" applyFill="1" applyBorder="1"/>
    <xf numFmtId="164" fontId="5" fillId="4" borderId="0" xfId="0" applyNumberFormat="1" applyFont="1" applyFill="1"/>
    <xf numFmtId="0" fontId="5" fillId="4" borderId="0" xfId="0" applyFont="1" applyFill="1"/>
    <xf numFmtId="0" fontId="5" fillId="0" borderId="7" xfId="0" applyFont="1" applyBorder="1" applyAlignment="1">
      <alignment horizontal="left"/>
    </xf>
    <xf numFmtId="0" fontId="5" fillId="3" borderId="8" xfId="0" applyFont="1" applyFill="1" applyBorder="1" applyAlignment="1">
      <alignment horizontal="left"/>
    </xf>
    <xf numFmtId="0" fontId="5" fillId="2" borderId="1" xfId="0" applyFont="1" applyFill="1" applyBorder="1"/>
    <xf numFmtId="0" fontId="5" fillId="2" borderId="1" xfId="0" applyFont="1" applyFill="1" applyBorder="1" applyAlignment="1">
      <alignment horizontal="center"/>
    </xf>
    <xf numFmtId="0" fontId="5" fillId="2" borderId="1" xfId="0" applyFont="1" applyFill="1" applyBorder="1" applyAlignment="1">
      <alignment horizontal="left"/>
    </xf>
    <xf numFmtId="10" fontId="0" fillId="3" borderId="0" xfId="0" applyNumberFormat="1" applyFill="1" applyAlignment="1">
      <alignment horizontal="center"/>
    </xf>
  </cellXfs>
  <cellStyles count="2">
    <cellStyle name="Hyperlink" xfId="1" builtinId="8"/>
    <cellStyle name="Normal" xfId="0" builtinId="0"/>
  </cellStyles>
  <dxfs count="9">
    <dxf>
      <font>
        <b/>
      </font>
      <numFmt numFmtId="0" formatCode="General"/>
      <fill>
        <patternFill>
          <fgColor indexed="64"/>
          <bgColor theme="8" tint="0.79998168889431442"/>
        </patternFill>
      </fill>
    </dxf>
    <dxf>
      <font>
        <b/>
      </font>
      <fill>
        <patternFill>
          <fgColor indexed="64"/>
          <bgColor theme="3" tint="0.89999084444715716"/>
        </patternFill>
      </fill>
    </dxf>
    <dxf>
      <font>
        <b/>
      </font>
      <alignment horizontal="center" vertical="bottom" textRotation="0" wrapText="0" indent="0" justifyLastLine="0" shrinkToFit="0" readingOrder="0"/>
    </dxf>
    <dxf>
      <numFmt numFmtId="0" formatCode="General"/>
      <fill>
        <patternFill patternType="none">
          <fgColor indexed="64"/>
          <bgColor auto="1"/>
        </patternFill>
      </fill>
      <alignment horizontal="lef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164" formatCode="0.0%"/>
      <fill>
        <patternFill>
          <fgColor indexed="64"/>
          <bgColor theme="3" tint="0.89999084444715716"/>
        </patternFill>
      </fill>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dxf>
    <dxf>
      <numFmt numFmtId="0" formatCode="General"/>
      <alignment horizontal="left"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numFmt numFmtId="164" formatCode="0.0%"/>
      <alignment horizontal="center" vertical="bottom" textRotation="0" wrapText="0" indent="0" justifyLastLine="0" shrinkToFit="0" readingOrder="0"/>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r>
              <a:rPr lang="en-US">
                <a:solidFill>
                  <a:schemeClr val="bg1"/>
                </a:solidFill>
                <a:latin typeface="Segoe UI" panose="020B0502040204020203" pitchFamily="34" charset="0"/>
                <a:cs typeface="Segoe UI" panose="020B0502040204020203" pitchFamily="34" charset="0"/>
              </a:rPr>
              <a:t>Norn</a:t>
            </a:r>
            <a:r>
              <a:rPr lang="en-US" baseline="0">
                <a:solidFill>
                  <a:schemeClr val="bg1"/>
                </a:solidFill>
                <a:latin typeface="Segoe UI" panose="020B0502040204020203" pitchFamily="34" charset="0"/>
                <a:cs typeface="Segoe UI" panose="020B0502040204020203" pitchFamily="34" charset="0"/>
              </a:rPr>
              <a:t> AI (Web Form) on ARC-AGI Public Evaluation Set</a:t>
            </a:r>
            <a:endParaRPr lang="en-US">
              <a:solidFill>
                <a:schemeClr val="bg1"/>
              </a:solidFill>
              <a:latin typeface="Segoe UI" panose="020B0502040204020203" pitchFamily="34" charset="0"/>
              <a:cs typeface="Segoe UI" panose="020B0502040204020203" pitchFamily="34" charset="0"/>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bg1"/>
              </a:solidFill>
              <a:effectLst>
                <a:outerShdw blurRad="50800" dist="38100" dir="5400000" algn="t" rotWithShape="0">
                  <a:prstClr val="black">
                    <a:alpha val="40000"/>
                  </a:prstClr>
                </a:outerShdw>
              </a:effectLst>
              <a:latin typeface="Segoe UI" panose="020B0502040204020203" pitchFamily="34" charset="0"/>
              <a:ea typeface="+mn-ea"/>
              <a:cs typeface="Segoe UI" panose="020B0502040204020203" pitchFamily="34" charset="0"/>
            </a:defRPr>
          </a:pPr>
          <a:endParaRPr lang="en-US"/>
        </a:p>
      </c:txPr>
    </c:title>
    <c:autoTitleDeleted val="0"/>
    <c:plotArea>
      <c:layout/>
      <c:pieChart>
        <c:varyColors val="1"/>
        <c:ser>
          <c:idx val="2"/>
          <c:order val="2"/>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C57-4D02-9F81-E5106B8BBE0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C57-4D02-9F81-E5106B8BBE0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C57-4D02-9F81-E5106B8BBE03}"/>
              </c:ext>
            </c:extLst>
          </c:dPt>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'ICOM vesion'!$A$406:$A$408</c:f>
              <c:strCache>
                <c:ptCount val="3"/>
                <c:pt idx="0">
                  <c:v>Success</c:v>
                </c:pt>
                <c:pt idx="1">
                  <c:v>Failure</c:v>
                </c:pt>
                <c:pt idx="2">
                  <c:v>Errors</c:v>
                </c:pt>
              </c:strCache>
            </c:strRef>
          </c:cat>
          <c:val>
            <c:numRef>
              <c:f>'ICOM vesion'!$D$406:$D$408</c:f>
              <c:numCache>
                <c:formatCode>0.0%</c:formatCode>
                <c:ptCount val="3"/>
                <c:pt idx="0">
                  <c:v>0.83</c:v>
                </c:pt>
                <c:pt idx="1">
                  <c:v>8.2500000000000004E-2</c:v>
                </c:pt>
                <c:pt idx="2">
                  <c:v>8.7499999999999994E-2</c:v>
                </c:pt>
              </c:numCache>
            </c:numRef>
          </c:val>
          <c:extLst>
            <c:ext xmlns:c16="http://schemas.microsoft.com/office/drawing/2014/chart" uri="{C3380CC4-5D6E-409C-BE32-E72D297353CC}">
              <c16:uniqueId val="{00000002-78FC-4794-84F6-E90B32214862}"/>
            </c:ext>
          </c:extLst>
        </c:ser>
        <c:dLbls>
          <c:dLblPos val="bestFit"/>
          <c:showLegendKey val="0"/>
          <c:showVal val="1"/>
          <c:showCatName val="0"/>
          <c:showSerName val="0"/>
          <c:showPercent val="0"/>
          <c:showBubbleSize val="0"/>
          <c:showLeaderLines val="1"/>
        </c:dLbls>
        <c:firstSliceAng val="0"/>
        <c:extLst>
          <c:ext xmlns:c15="http://schemas.microsoft.com/office/drawing/2012/chart" uri="{02D57815-91ED-43cb-92C2-25804820EDAC}">
            <c15:filteredPieSeries>
              <c15:ser>
                <c:idx val="0"/>
                <c:order val="0"/>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8C57-4D02-9F81-E5106B8BBE0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9-8C57-4D02-9F81-E5106B8BBE0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B-8C57-4D02-9F81-E5106B8BBE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c:ext uri="{CE6537A1-D6FC-4f65-9D91-7224C49458BB}"/>
                  </c:extLst>
                </c:dLbls>
                <c:cat>
                  <c:strRef>
                    <c:extLst>
                      <c:ext uri="{02D57815-91ED-43cb-92C2-25804820EDAC}">
                        <c15:formulaRef>
                          <c15:sqref>'ICOM vesion'!$A$406:$A$408</c15:sqref>
                        </c15:formulaRef>
                      </c:ext>
                    </c:extLst>
                    <c:strCache>
                      <c:ptCount val="3"/>
                      <c:pt idx="0">
                        <c:v>Success</c:v>
                      </c:pt>
                      <c:pt idx="1">
                        <c:v>Failure</c:v>
                      </c:pt>
                      <c:pt idx="2">
                        <c:v>Errors</c:v>
                      </c:pt>
                    </c:strCache>
                  </c:strRef>
                </c:cat>
                <c:val>
                  <c:numRef>
                    <c:extLst>
                      <c:ext uri="{02D57815-91ED-43cb-92C2-25804820EDAC}">
                        <c15:formulaRef>
                          <c15:sqref>'ICOM vesion'!$B$406:$B$408</c15:sqref>
                        </c15:formulaRef>
                      </c:ext>
                    </c:extLst>
                    <c:numCache>
                      <c:formatCode>General</c:formatCode>
                      <c:ptCount val="3"/>
                    </c:numCache>
                  </c:numRef>
                </c:val>
                <c:extLst>
                  <c:ext xmlns:c16="http://schemas.microsoft.com/office/drawing/2014/chart" uri="{C3380CC4-5D6E-409C-BE32-E72D297353CC}">
                    <c16:uniqueId val="{00000000-78FC-4794-84F6-E90B32214862}"/>
                  </c:ext>
                </c:extLst>
              </c15:ser>
            </c15:filteredPieSeries>
            <c15:filteredPieSeries>
              <c15:ser>
                <c:idx val="1"/>
                <c:order val="1"/>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D-8C57-4D02-9F81-E5106B8BBE03}"/>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0F-8C57-4D02-9F81-E5106B8BBE03}"/>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xmlns:c15="http://schemas.microsoft.com/office/drawing/2012/chart">
                    <c:ext xmlns:c16="http://schemas.microsoft.com/office/drawing/2014/chart" uri="{C3380CC4-5D6E-409C-BE32-E72D297353CC}">
                      <c16:uniqueId val="{00000011-8C57-4D02-9F81-E5106B8BBE03}"/>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a:solidFill>
                          <a:schemeClr val="lt1">
                            <a:lumMod val="95000"/>
                            <a:alpha val="54000"/>
                          </a:schemeClr>
                        </a:solidFill>
                      </a:ln>
                      <a:effectLst/>
                    </c:spPr>
                  </c:leaderLines>
                  <c:extLst xmlns:c15="http://schemas.microsoft.com/office/drawing/2012/chart">
                    <c:ext xmlns:c15="http://schemas.microsoft.com/office/drawing/2012/chart" uri="{CE6537A1-D6FC-4f65-9D91-7224C49458BB}"/>
                  </c:extLst>
                </c:dLbls>
                <c:cat>
                  <c:strRef>
                    <c:extLst xmlns:c15="http://schemas.microsoft.com/office/drawing/2012/chart">
                      <c:ext xmlns:c15="http://schemas.microsoft.com/office/drawing/2012/chart" uri="{02D57815-91ED-43cb-92C2-25804820EDAC}">
                        <c15:formulaRef>
                          <c15:sqref>'ICOM vesion'!$A$406:$A$408</c15:sqref>
                        </c15:formulaRef>
                      </c:ext>
                    </c:extLst>
                    <c:strCache>
                      <c:ptCount val="3"/>
                      <c:pt idx="0">
                        <c:v>Success</c:v>
                      </c:pt>
                      <c:pt idx="1">
                        <c:v>Failure</c:v>
                      </c:pt>
                      <c:pt idx="2">
                        <c:v>Errors</c:v>
                      </c:pt>
                    </c:strCache>
                  </c:strRef>
                </c:cat>
                <c:val>
                  <c:numRef>
                    <c:extLst xmlns:c15="http://schemas.microsoft.com/office/drawing/2012/chart">
                      <c:ext xmlns:c15="http://schemas.microsoft.com/office/drawing/2012/chart" uri="{02D57815-91ED-43cb-92C2-25804820EDAC}">
                        <c15:formulaRef>
                          <c15:sqref>'ICOM vesion'!$C$406:$C$408</c15:sqref>
                        </c15:formulaRef>
                      </c:ext>
                    </c:extLst>
                    <c:numCache>
                      <c:formatCode>General</c:formatCode>
                      <c:ptCount val="3"/>
                      <c:pt idx="0">
                        <c:v>332</c:v>
                      </c:pt>
                      <c:pt idx="1">
                        <c:v>33</c:v>
                      </c:pt>
                      <c:pt idx="2">
                        <c:v>35</c:v>
                      </c:pt>
                    </c:numCache>
                  </c:numRef>
                </c:val>
                <c:extLst xmlns:c15="http://schemas.microsoft.com/office/drawing/2012/chart">
                  <c:ext xmlns:c16="http://schemas.microsoft.com/office/drawing/2014/chart" uri="{C3380CC4-5D6E-409C-BE32-E72D297353CC}">
                    <c16:uniqueId val="{00000001-78FC-4794-84F6-E90B32214862}"/>
                  </c:ext>
                </c:extLst>
              </c15:ser>
            </c15:filteredPieSeries>
          </c:ext>
        </c:extLst>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200" b="1" i="0" u="none" strike="noStrike" kern="1200" baseline="0">
              <a:solidFill>
                <a:schemeClr val="bg1"/>
              </a:solidFill>
              <a:latin typeface="Segoe UI" panose="020B0502040204020203" pitchFamily="34" charset="0"/>
              <a:ea typeface="+mn-ea"/>
              <a:cs typeface="Segoe UI" panose="020B0502040204020203"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Puzzle</a:t>
            </a:r>
            <a:r>
              <a:rPr lang="en-US" sz="1600" b="1" baseline="0">
                <a:solidFill>
                  <a:schemeClr val="tx1"/>
                </a:solidFill>
              </a:rPr>
              <a:t> Failure Consistency (Bidirectional)</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'Post-Hotfix Comparison'!$B$445</c:f>
              <c:strCache>
                <c:ptCount val="1"/>
                <c:pt idx="0">
                  <c:v>Count</c:v>
                </c:pt>
              </c:strCache>
            </c:strRef>
          </c:tx>
          <c:spPr>
            <a:solidFill>
              <a:schemeClr val="accent1"/>
            </a:solidFill>
            <a:ln>
              <a:noFill/>
            </a:ln>
            <a:effectLst/>
          </c:spPr>
          <c:invertIfNegative val="0"/>
          <c:dLbls>
            <c:spPr>
              <a:solidFill>
                <a:schemeClr val="bg1">
                  <a:lumMod val="95000"/>
                  <a:alpha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'Post-Hotfix Comparison'!$A$446:$A$450</c:f>
              <c:strCache>
                <c:ptCount val="5"/>
                <c:pt idx="0">
                  <c:v>Consistent Failures</c:v>
                </c:pt>
                <c:pt idx="1">
                  <c:v>Failure to Success</c:v>
                </c:pt>
                <c:pt idx="2">
                  <c:v>Failure to Error</c:v>
                </c:pt>
                <c:pt idx="3">
                  <c:v>Success to Failure</c:v>
                </c:pt>
                <c:pt idx="4">
                  <c:v>Error to Failure</c:v>
                </c:pt>
              </c:strCache>
            </c:strRef>
          </c:cat>
          <c:val>
            <c:numRef>
              <c:f>'Post-Hotfix Comparison'!$B$446:$B$450</c:f>
              <c:numCache>
                <c:formatCode>General</c:formatCode>
                <c:ptCount val="5"/>
                <c:pt idx="0">
                  <c:v>19</c:v>
                </c:pt>
                <c:pt idx="1">
                  <c:v>12</c:v>
                </c:pt>
                <c:pt idx="2">
                  <c:v>2</c:v>
                </c:pt>
                <c:pt idx="3">
                  <c:v>13</c:v>
                </c:pt>
                <c:pt idx="4">
                  <c:v>11</c:v>
                </c:pt>
              </c:numCache>
            </c:numRef>
          </c:val>
          <c:extLst>
            <c:ext xmlns:c16="http://schemas.microsoft.com/office/drawing/2014/chart" uri="{C3380CC4-5D6E-409C-BE32-E72D297353CC}">
              <c16:uniqueId val="{00000000-F4D7-49C8-8C46-4EA49A6BD956}"/>
            </c:ext>
          </c:extLst>
        </c:ser>
        <c:dLbls>
          <c:showLegendKey val="0"/>
          <c:showVal val="1"/>
          <c:showCatName val="0"/>
          <c:showSerName val="0"/>
          <c:showPercent val="0"/>
          <c:showBubbleSize val="0"/>
        </c:dLbls>
        <c:gapWidth val="219"/>
        <c:overlap val="-27"/>
        <c:axId val="985211104"/>
        <c:axId val="985201024"/>
      </c:barChart>
      <c:lineChart>
        <c:grouping val="standard"/>
        <c:varyColors val="0"/>
        <c:ser>
          <c:idx val="1"/>
          <c:order val="1"/>
          <c:tx>
            <c:strRef>
              <c:f>'Post-Hotfix Comparison'!$C$445</c:f>
              <c:strCache>
                <c:ptCount val="1"/>
                <c:pt idx="0">
                  <c:v>Ratio</c:v>
                </c:pt>
              </c:strCache>
            </c:strRef>
          </c:tx>
          <c:spPr>
            <a:ln w="28575" cap="rnd">
              <a:solidFill>
                <a:schemeClr val="accent2"/>
              </a:solidFill>
              <a:round/>
            </a:ln>
            <a:effectLst/>
          </c:spPr>
          <c:marker>
            <c:symbol val="none"/>
          </c:marker>
          <c:dLbls>
            <c:spPr>
              <a:solidFill>
                <a:schemeClr val="bg1">
                  <a:lumMod val="95000"/>
                  <a:alpha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'Post-Hotfix Comparison'!$A$446:$A$450</c:f>
              <c:strCache>
                <c:ptCount val="5"/>
                <c:pt idx="0">
                  <c:v>Consistent Failures</c:v>
                </c:pt>
                <c:pt idx="1">
                  <c:v>Failure to Success</c:v>
                </c:pt>
                <c:pt idx="2">
                  <c:v>Failure to Error</c:v>
                </c:pt>
                <c:pt idx="3">
                  <c:v>Success to Failure</c:v>
                </c:pt>
                <c:pt idx="4">
                  <c:v>Error to Failure</c:v>
                </c:pt>
              </c:strCache>
            </c:strRef>
          </c:cat>
          <c:val>
            <c:numRef>
              <c:f>'Post-Hotfix Comparison'!$C$446:$C$450</c:f>
              <c:numCache>
                <c:formatCode>0.00%</c:formatCode>
                <c:ptCount val="5"/>
                <c:pt idx="0">
                  <c:v>0.33333333333333331</c:v>
                </c:pt>
                <c:pt idx="1">
                  <c:v>0.21052631578947367</c:v>
                </c:pt>
                <c:pt idx="2">
                  <c:v>3.5087719298245612E-2</c:v>
                </c:pt>
                <c:pt idx="3">
                  <c:v>0.22807017543859648</c:v>
                </c:pt>
                <c:pt idx="4">
                  <c:v>0.19298245614035087</c:v>
                </c:pt>
              </c:numCache>
            </c:numRef>
          </c:val>
          <c:smooth val="0"/>
          <c:extLst>
            <c:ext xmlns:c16="http://schemas.microsoft.com/office/drawing/2014/chart" uri="{C3380CC4-5D6E-409C-BE32-E72D297353CC}">
              <c16:uniqueId val="{00000001-F4D7-49C8-8C46-4EA49A6BD956}"/>
            </c:ext>
          </c:extLst>
        </c:ser>
        <c:dLbls>
          <c:showLegendKey val="0"/>
          <c:showVal val="1"/>
          <c:showCatName val="0"/>
          <c:showSerName val="0"/>
          <c:showPercent val="0"/>
          <c:showBubbleSize val="0"/>
        </c:dLbls>
        <c:marker val="1"/>
        <c:smooth val="0"/>
        <c:axId val="985215904"/>
        <c:axId val="985213024"/>
      </c:lineChart>
      <c:catAx>
        <c:axId val="9852111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985201024"/>
        <c:crosses val="autoZero"/>
        <c:auto val="1"/>
        <c:lblAlgn val="ctr"/>
        <c:lblOffset val="100"/>
        <c:noMultiLvlLbl val="0"/>
      </c:catAx>
      <c:valAx>
        <c:axId val="98520102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985211104"/>
        <c:crosses val="autoZero"/>
        <c:crossBetween val="between"/>
      </c:valAx>
      <c:valAx>
        <c:axId val="985213024"/>
        <c:scaling>
          <c:orientation val="minMax"/>
        </c:scaling>
        <c:delete val="0"/>
        <c:axPos val="r"/>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985215904"/>
        <c:crosses val="max"/>
        <c:crossBetween val="between"/>
      </c:valAx>
      <c:catAx>
        <c:axId val="985215904"/>
        <c:scaling>
          <c:orientation val="minMax"/>
        </c:scaling>
        <c:delete val="1"/>
        <c:axPos val="b"/>
        <c:numFmt formatCode="General" sourceLinked="1"/>
        <c:majorTickMark val="none"/>
        <c:minorTickMark val="none"/>
        <c:tickLblPos val="nextTo"/>
        <c:crossAx val="98521302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Puzzle</a:t>
            </a:r>
            <a:r>
              <a:rPr lang="en-US" sz="1600" b="1" baseline="0">
                <a:solidFill>
                  <a:schemeClr val="tx1"/>
                </a:solidFill>
              </a:rPr>
              <a:t> Success Consistency (Bidirectional)</a:t>
            </a:r>
            <a:endParaRPr lang="en-US" sz="1600" b="1">
              <a:solidFill>
                <a:schemeClr val="tx1"/>
              </a:solidFill>
            </a:endParaRP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'Post-Hotfix Comparison'!$B$436</c:f>
              <c:strCache>
                <c:ptCount val="1"/>
                <c:pt idx="0">
                  <c:v>Count</c:v>
                </c:pt>
              </c:strCache>
            </c:strRef>
          </c:tx>
          <c:spPr>
            <a:solidFill>
              <a:schemeClr val="accent1"/>
            </a:solidFill>
            <a:ln>
              <a:noFill/>
            </a:ln>
            <a:effectLst/>
          </c:spPr>
          <c:invertIfNegative val="0"/>
          <c:dLbls>
            <c:spPr>
              <a:solidFill>
                <a:schemeClr val="bg1">
                  <a:lumMod val="95000"/>
                  <a:alpha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'Post-Hotfix Comparison'!$A$437:$A$441</c:f>
              <c:strCache>
                <c:ptCount val="5"/>
                <c:pt idx="0">
                  <c:v>Consistent Successes</c:v>
                </c:pt>
                <c:pt idx="1">
                  <c:v>Success to Failure</c:v>
                </c:pt>
                <c:pt idx="2">
                  <c:v>Success to Error</c:v>
                </c:pt>
                <c:pt idx="3">
                  <c:v>Failure to Success</c:v>
                </c:pt>
                <c:pt idx="4">
                  <c:v>Error to Success</c:v>
                </c:pt>
              </c:strCache>
            </c:strRef>
          </c:cat>
          <c:val>
            <c:numRef>
              <c:f>'Post-Hotfix Comparison'!$B$437:$B$441</c:f>
              <c:numCache>
                <c:formatCode>General</c:formatCode>
                <c:ptCount val="5"/>
                <c:pt idx="0">
                  <c:v>309</c:v>
                </c:pt>
                <c:pt idx="1">
                  <c:v>13</c:v>
                </c:pt>
                <c:pt idx="2">
                  <c:v>10</c:v>
                </c:pt>
                <c:pt idx="3">
                  <c:v>12</c:v>
                </c:pt>
                <c:pt idx="4">
                  <c:v>14</c:v>
                </c:pt>
              </c:numCache>
            </c:numRef>
          </c:val>
          <c:extLst>
            <c:ext xmlns:c16="http://schemas.microsoft.com/office/drawing/2014/chart" uri="{C3380CC4-5D6E-409C-BE32-E72D297353CC}">
              <c16:uniqueId val="{00000000-C3EC-4E45-89FF-56967EBB50EF}"/>
            </c:ext>
          </c:extLst>
        </c:ser>
        <c:dLbls>
          <c:showLegendKey val="0"/>
          <c:showVal val="1"/>
          <c:showCatName val="0"/>
          <c:showSerName val="0"/>
          <c:showPercent val="0"/>
          <c:showBubbleSize val="0"/>
        </c:dLbls>
        <c:gapWidth val="219"/>
        <c:overlap val="-27"/>
        <c:axId val="1022533024"/>
        <c:axId val="1022533504"/>
      </c:barChart>
      <c:lineChart>
        <c:grouping val="standard"/>
        <c:varyColors val="0"/>
        <c:ser>
          <c:idx val="1"/>
          <c:order val="1"/>
          <c:tx>
            <c:strRef>
              <c:f>'Post-Hotfix Comparison'!$C$436</c:f>
              <c:strCache>
                <c:ptCount val="1"/>
                <c:pt idx="0">
                  <c:v>Ratio</c:v>
                </c:pt>
              </c:strCache>
            </c:strRef>
          </c:tx>
          <c:spPr>
            <a:ln w="28575" cap="rnd">
              <a:solidFill>
                <a:schemeClr val="accent2"/>
              </a:solidFill>
              <a:round/>
            </a:ln>
            <a:effectLst/>
          </c:spPr>
          <c:marker>
            <c:symbol val="none"/>
          </c:marker>
          <c:dLbls>
            <c:spPr>
              <a:solidFill>
                <a:schemeClr val="bg1">
                  <a:lumMod val="95000"/>
                  <a:alpha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'Post-Hotfix Comparison'!$A$437:$A$441</c:f>
              <c:strCache>
                <c:ptCount val="5"/>
                <c:pt idx="0">
                  <c:v>Consistent Successes</c:v>
                </c:pt>
                <c:pt idx="1">
                  <c:v>Success to Failure</c:v>
                </c:pt>
                <c:pt idx="2">
                  <c:v>Success to Error</c:v>
                </c:pt>
                <c:pt idx="3">
                  <c:v>Failure to Success</c:v>
                </c:pt>
                <c:pt idx="4">
                  <c:v>Error to Success</c:v>
                </c:pt>
              </c:strCache>
            </c:strRef>
          </c:cat>
          <c:val>
            <c:numRef>
              <c:f>'Post-Hotfix Comparison'!$C$437:$C$441</c:f>
              <c:numCache>
                <c:formatCode>0.00%</c:formatCode>
                <c:ptCount val="5"/>
                <c:pt idx="0">
                  <c:v>0.86312849162011174</c:v>
                </c:pt>
                <c:pt idx="1">
                  <c:v>3.6312849162011177E-2</c:v>
                </c:pt>
                <c:pt idx="2">
                  <c:v>2.7932960893854747E-2</c:v>
                </c:pt>
                <c:pt idx="3">
                  <c:v>3.3519553072625698E-2</c:v>
                </c:pt>
                <c:pt idx="4">
                  <c:v>3.9106145251396648E-2</c:v>
                </c:pt>
              </c:numCache>
            </c:numRef>
          </c:val>
          <c:smooth val="0"/>
          <c:extLst>
            <c:ext xmlns:c16="http://schemas.microsoft.com/office/drawing/2014/chart" uri="{C3380CC4-5D6E-409C-BE32-E72D297353CC}">
              <c16:uniqueId val="{00000001-C3EC-4E45-89FF-56967EBB50EF}"/>
            </c:ext>
          </c:extLst>
        </c:ser>
        <c:dLbls>
          <c:showLegendKey val="0"/>
          <c:showVal val="1"/>
          <c:showCatName val="0"/>
          <c:showSerName val="0"/>
          <c:showPercent val="0"/>
          <c:showBubbleSize val="0"/>
        </c:dLbls>
        <c:marker val="1"/>
        <c:smooth val="0"/>
        <c:axId val="1022528224"/>
        <c:axId val="1022537344"/>
      </c:lineChart>
      <c:catAx>
        <c:axId val="10225330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022533504"/>
        <c:crosses val="autoZero"/>
        <c:auto val="1"/>
        <c:lblAlgn val="ctr"/>
        <c:lblOffset val="100"/>
        <c:noMultiLvlLbl val="0"/>
      </c:catAx>
      <c:valAx>
        <c:axId val="1022533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022533024"/>
        <c:crosses val="autoZero"/>
        <c:crossBetween val="between"/>
      </c:valAx>
      <c:valAx>
        <c:axId val="1022537344"/>
        <c:scaling>
          <c:orientation val="minMax"/>
        </c:scaling>
        <c:delete val="0"/>
        <c:axPos val="r"/>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1022528224"/>
        <c:crosses val="max"/>
        <c:crossBetween val="between"/>
      </c:valAx>
      <c:catAx>
        <c:axId val="1022528224"/>
        <c:scaling>
          <c:orientation val="minMax"/>
        </c:scaling>
        <c:delete val="1"/>
        <c:axPos val="b"/>
        <c:numFmt formatCode="General" sourceLinked="1"/>
        <c:majorTickMark val="none"/>
        <c:minorTickMark val="none"/>
        <c:tickLblPos val="nextTo"/>
        <c:crossAx val="102253734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r>
              <a:rPr lang="en-US" sz="1600" b="1">
                <a:solidFill>
                  <a:schemeClr val="tx1"/>
                </a:solidFill>
              </a:rPr>
              <a:t>Puzzle</a:t>
            </a:r>
            <a:r>
              <a:rPr lang="en-US" sz="1600" b="1" baseline="0">
                <a:solidFill>
                  <a:schemeClr val="tx1"/>
                </a:solidFill>
              </a:rPr>
              <a:t> Error Consistency (Bidirectional)</a:t>
            </a:r>
          </a:p>
        </c:rich>
      </c:tx>
      <c:overlay val="0"/>
      <c:spPr>
        <a:noFill/>
        <a:ln>
          <a:noFill/>
        </a:ln>
        <a:effectLst/>
      </c:spPr>
      <c:txPr>
        <a:bodyPr rot="0" spcFirstLastPara="1" vertOverflow="ellipsis" vert="horz" wrap="square" anchor="ctr" anchorCtr="1"/>
        <a:lstStyle/>
        <a:p>
          <a:pPr>
            <a:defRPr sz="16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'Post-Hotfix Comparison'!$B$454</c:f>
              <c:strCache>
                <c:ptCount val="1"/>
                <c:pt idx="0">
                  <c:v>Count</c:v>
                </c:pt>
              </c:strCache>
            </c:strRef>
          </c:tx>
          <c:spPr>
            <a:solidFill>
              <a:schemeClr val="accent1"/>
            </a:solidFill>
            <a:ln>
              <a:noFill/>
            </a:ln>
            <a:effectLst/>
          </c:spPr>
          <c:invertIfNegative val="0"/>
          <c:dLbls>
            <c:spPr>
              <a:solidFill>
                <a:schemeClr val="bg1">
                  <a:lumMod val="95000"/>
                  <a:alpha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'Post-Hotfix Comparison'!$A$455:$A$459</c:f>
              <c:strCache>
                <c:ptCount val="5"/>
                <c:pt idx="0">
                  <c:v>Consistent Errors</c:v>
                </c:pt>
                <c:pt idx="1">
                  <c:v>Error to Success</c:v>
                </c:pt>
                <c:pt idx="2">
                  <c:v>Error to Failure</c:v>
                </c:pt>
                <c:pt idx="3">
                  <c:v>Success to Error</c:v>
                </c:pt>
                <c:pt idx="4">
                  <c:v>Failure to Error</c:v>
                </c:pt>
              </c:strCache>
            </c:strRef>
          </c:cat>
          <c:val>
            <c:numRef>
              <c:f>'Post-Hotfix Comparison'!$B$455:$B$459</c:f>
              <c:numCache>
                <c:formatCode>General</c:formatCode>
                <c:ptCount val="5"/>
                <c:pt idx="0">
                  <c:v>10</c:v>
                </c:pt>
                <c:pt idx="1">
                  <c:v>14</c:v>
                </c:pt>
                <c:pt idx="2">
                  <c:v>11</c:v>
                </c:pt>
                <c:pt idx="3">
                  <c:v>10</c:v>
                </c:pt>
                <c:pt idx="4">
                  <c:v>2</c:v>
                </c:pt>
              </c:numCache>
            </c:numRef>
          </c:val>
          <c:extLst>
            <c:ext xmlns:c16="http://schemas.microsoft.com/office/drawing/2014/chart" uri="{C3380CC4-5D6E-409C-BE32-E72D297353CC}">
              <c16:uniqueId val="{00000000-C667-451D-A60F-A7456F1CA7D8}"/>
            </c:ext>
          </c:extLst>
        </c:ser>
        <c:dLbls>
          <c:showLegendKey val="0"/>
          <c:showVal val="1"/>
          <c:showCatName val="0"/>
          <c:showSerName val="0"/>
          <c:showPercent val="0"/>
          <c:showBubbleSize val="0"/>
        </c:dLbls>
        <c:gapWidth val="219"/>
        <c:overlap val="-27"/>
        <c:axId val="669303120"/>
        <c:axId val="669304080"/>
      </c:barChart>
      <c:lineChart>
        <c:grouping val="standard"/>
        <c:varyColors val="0"/>
        <c:ser>
          <c:idx val="1"/>
          <c:order val="1"/>
          <c:tx>
            <c:strRef>
              <c:f>'Post-Hotfix Comparison'!$C$454</c:f>
              <c:strCache>
                <c:ptCount val="1"/>
                <c:pt idx="0">
                  <c:v>Ratio</c:v>
                </c:pt>
              </c:strCache>
            </c:strRef>
          </c:tx>
          <c:spPr>
            <a:ln w="28575" cap="rnd">
              <a:solidFill>
                <a:schemeClr val="accent2"/>
              </a:solidFill>
              <a:round/>
            </a:ln>
            <a:effectLst/>
          </c:spPr>
          <c:marker>
            <c:symbol val="none"/>
          </c:marker>
          <c:dLbls>
            <c:spPr>
              <a:solidFill>
                <a:schemeClr val="bg1">
                  <a:lumMod val="95000"/>
                  <a:alpha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'Post-Hotfix Comparison'!$A$455:$A$459</c:f>
              <c:strCache>
                <c:ptCount val="5"/>
                <c:pt idx="0">
                  <c:v>Consistent Errors</c:v>
                </c:pt>
                <c:pt idx="1">
                  <c:v>Error to Success</c:v>
                </c:pt>
                <c:pt idx="2">
                  <c:v>Error to Failure</c:v>
                </c:pt>
                <c:pt idx="3">
                  <c:v>Success to Error</c:v>
                </c:pt>
                <c:pt idx="4">
                  <c:v>Failure to Error</c:v>
                </c:pt>
              </c:strCache>
            </c:strRef>
          </c:cat>
          <c:val>
            <c:numRef>
              <c:f>'Post-Hotfix Comparison'!$C$455:$C$459</c:f>
              <c:numCache>
                <c:formatCode>0.00%</c:formatCode>
                <c:ptCount val="5"/>
                <c:pt idx="0">
                  <c:v>0.21276595744680851</c:v>
                </c:pt>
                <c:pt idx="1">
                  <c:v>0.2978723404255319</c:v>
                </c:pt>
                <c:pt idx="2">
                  <c:v>0.23404255319148937</c:v>
                </c:pt>
                <c:pt idx="3">
                  <c:v>0.21276595744680851</c:v>
                </c:pt>
                <c:pt idx="4">
                  <c:v>4.2553191489361701E-2</c:v>
                </c:pt>
              </c:numCache>
            </c:numRef>
          </c:val>
          <c:smooth val="0"/>
          <c:extLst>
            <c:ext xmlns:c16="http://schemas.microsoft.com/office/drawing/2014/chart" uri="{C3380CC4-5D6E-409C-BE32-E72D297353CC}">
              <c16:uniqueId val="{00000001-C667-451D-A60F-A7456F1CA7D8}"/>
            </c:ext>
          </c:extLst>
        </c:ser>
        <c:dLbls>
          <c:showLegendKey val="0"/>
          <c:showVal val="1"/>
          <c:showCatName val="0"/>
          <c:showSerName val="0"/>
          <c:showPercent val="0"/>
          <c:showBubbleSize val="0"/>
        </c:dLbls>
        <c:marker val="1"/>
        <c:smooth val="0"/>
        <c:axId val="669291120"/>
        <c:axId val="669294480"/>
      </c:lineChart>
      <c:catAx>
        <c:axId val="6693031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669304080"/>
        <c:crosses val="autoZero"/>
        <c:auto val="1"/>
        <c:lblAlgn val="ctr"/>
        <c:lblOffset val="100"/>
        <c:noMultiLvlLbl val="0"/>
      </c:catAx>
      <c:valAx>
        <c:axId val="6693040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669303120"/>
        <c:crosses val="autoZero"/>
        <c:crossBetween val="between"/>
      </c:valAx>
      <c:valAx>
        <c:axId val="669294480"/>
        <c:scaling>
          <c:orientation val="minMax"/>
        </c:scaling>
        <c:delete val="0"/>
        <c:axPos val="r"/>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crossAx val="669291120"/>
        <c:crosses val="max"/>
        <c:crossBetween val="between"/>
      </c:valAx>
      <c:catAx>
        <c:axId val="669291120"/>
        <c:scaling>
          <c:orientation val="minMax"/>
        </c:scaling>
        <c:delete val="1"/>
        <c:axPos val="b"/>
        <c:numFmt formatCode="General" sourceLinked="1"/>
        <c:majorTickMark val="none"/>
        <c:minorTickMark val="none"/>
        <c:tickLblPos val="nextTo"/>
        <c:crossAx val="66929448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105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Current ICOM-based ARC-AGI</a:t>
            </a:r>
            <a:r>
              <a:rPr lang="en-US" b="1" baseline="0">
                <a:solidFill>
                  <a:schemeClr val="tx1"/>
                </a:solidFill>
              </a:rPr>
              <a:t> High Score Overview</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bar"/>
        <c:grouping val="clustered"/>
        <c:varyColors val="0"/>
        <c:ser>
          <c:idx val="0"/>
          <c:order val="0"/>
          <c:tx>
            <c:strRef>
              <c:f>'Post-Hotfix Comparison'!$B$463</c:f>
              <c:strCache>
                <c:ptCount val="1"/>
                <c:pt idx="0">
                  <c:v>Count</c:v>
                </c:pt>
              </c:strCache>
            </c:strRef>
          </c:tx>
          <c:spPr>
            <a:solidFill>
              <a:schemeClr val="accent1"/>
            </a:solidFill>
            <a:ln>
              <a:noFill/>
            </a:ln>
            <a:effectLst/>
          </c:spPr>
          <c:invertIfNegative val="0"/>
          <c:dLbls>
            <c:spPr>
              <a:solidFill>
                <a:schemeClr val="bg1">
                  <a:lumMod val="95000"/>
                  <a:alpha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'Post-Hotfix Comparison'!$A$464:$A$473</c:f>
              <c:strCache>
                <c:ptCount val="10"/>
                <c:pt idx="0">
                  <c:v>Consistent Successses</c:v>
                </c:pt>
                <c:pt idx="1">
                  <c:v>Variable Successes</c:v>
                </c:pt>
                <c:pt idx="2">
                  <c:v>Consistent Failures</c:v>
                </c:pt>
                <c:pt idx="3">
                  <c:v>Consistent Errors</c:v>
                </c:pt>
                <c:pt idx="4">
                  <c:v>Failure-Error + Error-Failure</c:v>
                </c:pt>
                <c:pt idx="5">
                  <c:v>API Errors (Random)</c:v>
                </c:pt>
                <c:pt idx="6">
                  <c:v>Fragment Success Upper Bound</c:v>
                </c:pt>
                <c:pt idx="7">
                  <c:v>Fragment Error + Failure Bound</c:v>
                </c:pt>
                <c:pt idx="8">
                  <c:v>Baseline Current Score</c:v>
                </c:pt>
                <c:pt idx="9">
                  <c:v>Current Score corrected for API errors</c:v>
                </c:pt>
              </c:strCache>
            </c:strRef>
          </c:cat>
          <c:val>
            <c:numRef>
              <c:f>'Post-Hotfix Comparison'!$B$464:$B$473</c:f>
              <c:numCache>
                <c:formatCode>General</c:formatCode>
                <c:ptCount val="10"/>
                <c:pt idx="0">
                  <c:v>309</c:v>
                </c:pt>
                <c:pt idx="1">
                  <c:v>49</c:v>
                </c:pt>
                <c:pt idx="2">
                  <c:v>19</c:v>
                </c:pt>
                <c:pt idx="3">
                  <c:v>10</c:v>
                </c:pt>
                <c:pt idx="4">
                  <c:v>13</c:v>
                </c:pt>
                <c:pt idx="5">
                  <c:v>10</c:v>
                </c:pt>
                <c:pt idx="6">
                  <c:v>358</c:v>
                </c:pt>
                <c:pt idx="7">
                  <c:v>42</c:v>
                </c:pt>
                <c:pt idx="8">
                  <c:v>335</c:v>
                </c:pt>
                <c:pt idx="9">
                  <c:v>343</c:v>
                </c:pt>
              </c:numCache>
            </c:numRef>
          </c:val>
          <c:extLst>
            <c:ext xmlns:c16="http://schemas.microsoft.com/office/drawing/2014/chart" uri="{C3380CC4-5D6E-409C-BE32-E72D297353CC}">
              <c16:uniqueId val="{00000000-86D4-4DC2-BA6B-DA1B41F9BA6C}"/>
            </c:ext>
          </c:extLst>
        </c:ser>
        <c:ser>
          <c:idx val="1"/>
          <c:order val="1"/>
          <c:tx>
            <c:strRef>
              <c:f>'Post-Hotfix Comparison'!$C$463</c:f>
              <c:strCache>
                <c:ptCount val="1"/>
                <c:pt idx="0">
                  <c:v>Ratio</c:v>
                </c:pt>
              </c:strCache>
            </c:strRef>
          </c:tx>
          <c:spPr>
            <a:solidFill>
              <a:schemeClr val="accent2"/>
            </a:solidFill>
            <a:ln>
              <a:noFill/>
            </a:ln>
            <a:effectLst/>
          </c:spPr>
          <c:invertIfNegative val="0"/>
          <c:dLbls>
            <c:spPr>
              <a:solidFill>
                <a:schemeClr val="bg1">
                  <a:lumMod val="95000"/>
                  <a:alpha val="50000"/>
                </a:schemeClr>
              </a:solid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'Post-Hotfix Comparison'!$A$464:$A$473</c:f>
              <c:strCache>
                <c:ptCount val="10"/>
                <c:pt idx="0">
                  <c:v>Consistent Successses</c:v>
                </c:pt>
                <c:pt idx="1">
                  <c:v>Variable Successes</c:v>
                </c:pt>
                <c:pt idx="2">
                  <c:v>Consistent Failures</c:v>
                </c:pt>
                <c:pt idx="3">
                  <c:v>Consistent Errors</c:v>
                </c:pt>
                <c:pt idx="4">
                  <c:v>Failure-Error + Error-Failure</c:v>
                </c:pt>
                <c:pt idx="5">
                  <c:v>API Errors (Random)</c:v>
                </c:pt>
                <c:pt idx="6">
                  <c:v>Fragment Success Upper Bound</c:v>
                </c:pt>
                <c:pt idx="7">
                  <c:v>Fragment Error + Failure Bound</c:v>
                </c:pt>
                <c:pt idx="8">
                  <c:v>Baseline Current Score</c:v>
                </c:pt>
                <c:pt idx="9">
                  <c:v>Current Score corrected for API errors</c:v>
                </c:pt>
              </c:strCache>
            </c:strRef>
          </c:cat>
          <c:val>
            <c:numRef>
              <c:f>'Post-Hotfix Comparison'!$C$464:$C$473</c:f>
              <c:numCache>
                <c:formatCode>0.00%</c:formatCode>
                <c:ptCount val="10"/>
                <c:pt idx="0">
                  <c:v>0.77249999999999996</c:v>
                </c:pt>
                <c:pt idx="1">
                  <c:v>0.1225</c:v>
                </c:pt>
                <c:pt idx="2">
                  <c:v>4.7500000000000001E-2</c:v>
                </c:pt>
                <c:pt idx="3">
                  <c:v>2.5000000000000001E-2</c:v>
                </c:pt>
                <c:pt idx="4">
                  <c:v>3.2500000000000001E-2</c:v>
                </c:pt>
                <c:pt idx="5">
                  <c:v>2.5000000000000001E-2</c:v>
                </c:pt>
                <c:pt idx="6">
                  <c:v>0.89500000000000002</c:v>
                </c:pt>
                <c:pt idx="7">
                  <c:v>0.105</c:v>
                </c:pt>
                <c:pt idx="8">
                  <c:v>0.83750000000000002</c:v>
                </c:pt>
                <c:pt idx="9">
                  <c:v>0.85750000000000004</c:v>
                </c:pt>
              </c:numCache>
            </c:numRef>
          </c:val>
          <c:extLst>
            <c:ext xmlns:c16="http://schemas.microsoft.com/office/drawing/2014/chart" uri="{C3380CC4-5D6E-409C-BE32-E72D297353CC}">
              <c16:uniqueId val="{00000001-86D4-4DC2-BA6B-DA1B41F9BA6C}"/>
            </c:ext>
          </c:extLst>
        </c:ser>
        <c:dLbls>
          <c:dLblPos val="outEnd"/>
          <c:showLegendKey val="0"/>
          <c:showVal val="1"/>
          <c:showCatName val="0"/>
          <c:showSerName val="0"/>
          <c:showPercent val="0"/>
          <c:showBubbleSize val="0"/>
        </c:dLbls>
        <c:gapWidth val="182"/>
        <c:axId val="985219264"/>
        <c:axId val="985225024"/>
      </c:barChart>
      <c:catAx>
        <c:axId val="98521926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85225024"/>
        <c:crosses val="autoZero"/>
        <c:auto val="1"/>
        <c:lblAlgn val="ctr"/>
        <c:lblOffset val="100"/>
        <c:noMultiLvlLbl val="0"/>
      </c:catAx>
      <c:valAx>
        <c:axId val="98522502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985219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7">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4</xdr:col>
      <xdr:colOff>568852</xdr:colOff>
      <xdr:row>406</xdr:row>
      <xdr:rowOff>83608</xdr:rowOff>
    </xdr:from>
    <xdr:to>
      <xdr:col>8</xdr:col>
      <xdr:colOff>354541</xdr:colOff>
      <xdr:row>426</xdr:row>
      <xdr:rowOff>63500</xdr:rowOff>
    </xdr:to>
    <xdr:graphicFrame macro="">
      <xdr:nvGraphicFramePr>
        <xdr:cNvPr id="3" name="Chart 2">
          <a:extLst>
            <a:ext uri="{FF2B5EF4-FFF2-40B4-BE49-F238E27FC236}">
              <a16:creationId xmlns:a16="http://schemas.microsoft.com/office/drawing/2014/main" id="{557F1C95-C8AE-E03F-EE69-B53FF9289A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796925</xdr:colOff>
      <xdr:row>455</xdr:row>
      <xdr:rowOff>44450</xdr:rowOff>
    </xdr:from>
    <xdr:to>
      <xdr:col>8</xdr:col>
      <xdr:colOff>333375</xdr:colOff>
      <xdr:row>472</xdr:row>
      <xdr:rowOff>177799</xdr:rowOff>
    </xdr:to>
    <xdr:graphicFrame macro="">
      <xdr:nvGraphicFramePr>
        <xdr:cNvPr id="2" name="Chart 1">
          <a:extLst>
            <a:ext uri="{FF2B5EF4-FFF2-40B4-BE49-F238E27FC236}">
              <a16:creationId xmlns:a16="http://schemas.microsoft.com/office/drawing/2014/main" id="{B98F4F42-F52D-31C1-41BF-43D9BE0675E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117474</xdr:colOff>
      <xdr:row>435</xdr:row>
      <xdr:rowOff>53974</xdr:rowOff>
    </xdr:from>
    <xdr:to>
      <xdr:col>8</xdr:col>
      <xdr:colOff>165099</xdr:colOff>
      <xdr:row>453</xdr:row>
      <xdr:rowOff>184149</xdr:rowOff>
    </xdr:to>
    <xdr:graphicFrame macro="">
      <xdr:nvGraphicFramePr>
        <xdr:cNvPr id="3" name="Chart 2">
          <a:extLst>
            <a:ext uri="{FF2B5EF4-FFF2-40B4-BE49-F238E27FC236}">
              <a16:creationId xmlns:a16="http://schemas.microsoft.com/office/drawing/2014/main" id="{8BD145DF-9D24-16F3-071B-FE97CE711A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434974</xdr:colOff>
      <xdr:row>473</xdr:row>
      <xdr:rowOff>161924</xdr:rowOff>
    </xdr:from>
    <xdr:to>
      <xdr:col>8</xdr:col>
      <xdr:colOff>203199</xdr:colOff>
      <xdr:row>491</xdr:row>
      <xdr:rowOff>171449</xdr:rowOff>
    </xdr:to>
    <xdr:graphicFrame macro="">
      <xdr:nvGraphicFramePr>
        <xdr:cNvPr id="4" name="Chart 3">
          <a:extLst>
            <a:ext uri="{FF2B5EF4-FFF2-40B4-BE49-F238E27FC236}">
              <a16:creationId xmlns:a16="http://schemas.microsoft.com/office/drawing/2014/main" id="{C997746D-FC9C-04FF-B3B4-466FE93CE3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473074</xdr:colOff>
      <xdr:row>474</xdr:row>
      <xdr:rowOff>107950</xdr:rowOff>
    </xdr:from>
    <xdr:to>
      <xdr:col>1</xdr:col>
      <xdr:colOff>1619249</xdr:colOff>
      <xdr:row>498</xdr:row>
      <xdr:rowOff>50800</xdr:rowOff>
    </xdr:to>
    <xdr:graphicFrame macro="">
      <xdr:nvGraphicFramePr>
        <xdr:cNvPr id="5" name="Chart 4">
          <a:extLst>
            <a:ext uri="{FF2B5EF4-FFF2-40B4-BE49-F238E27FC236}">
              <a16:creationId xmlns:a16="http://schemas.microsoft.com/office/drawing/2014/main" id="{A240CB0A-3494-A65E-B923-E87A7D162B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B84048-454D-4311-9CB8-3A676E091F10}" name="Table1" displayName="Table1" ref="A405:D422" totalsRowShown="0">
  <autoFilter ref="A405:D422" xr:uid="{6DB84048-454D-4311-9CB8-3A676E091F10}"/>
  <tableColumns count="4">
    <tableColumn id="1" xr3:uid="{A0CED497-149A-4DD0-8E1E-1E80608E3FB9}" name="Column1" dataDxfId="8"/>
    <tableColumn id="2" xr3:uid="{8A0DE234-2593-4043-A621-8125E95CEB22}" name="Column2"/>
    <tableColumn id="3" xr3:uid="{1AD5CFC0-436E-4439-B438-5343EA615423}" name="Column3" dataDxfId="7"/>
    <tableColumn id="4" xr3:uid="{7CDB96FC-99D5-4D1F-B5F4-5BFE077221BB}" name="Column4" dataDxfId="6">
      <calculatedColumnFormula>Table1[[#This Row],[Column3]]/400</calculatedColumnFormula>
    </tableColumn>
  </tableColumns>
  <tableStyleInfo name="TableStyleLight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845D2A4-9690-4A9C-AAC0-4ACAD8340EA5}" name="Table13" displayName="Table13" ref="A405:G432" totalsRowShown="0">
  <autoFilter ref="A405:G432" xr:uid="{3845D2A4-9690-4A9C-AAC0-4ACAD8340EA5}"/>
  <tableColumns count="7">
    <tableColumn id="1" xr3:uid="{56457AA2-755F-48F9-8805-0FE58019F8F4}" name="Column1" dataDxfId="5"/>
    <tableColumn id="2" xr3:uid="{97173394-9B17-409C-A97A-493AC07DF0DF}" name="Column2"/>
    <tableColumn id="3" xr3:uid="{BDC06956-1B43-4A80-9DD2-7EEC93EF91F3}" name="Web Form Eval" dataDxfId="4"/>
    <tableColumn id="4" xr3:uid="{0FBFA183-7852-46E0-8DFB-146319256ED7}" name="Column4" dataDxfId="3">
      <calculatedColumnFormula>Table13[[#This Row],[Web Form Eval]]/400</calculatedColumnFormula>
    </tableColumn>
    <tableColumn id="5" xr3:uid="{365DAF40-690B-400A-949D-AFE7B682C255}" name="Column5" dataDxfId="2"/>
    <tableColumn id="6" xr3:uid="{B8198D94-0DFA-4612-8636-A70A4BDFDE8E}" name="Post-HotFix Eval" dataDxfId="1"/>
    <tableColumn id="7" xr3:uid="{00B6F4BD-87F6-4721-89DB-FC46F2CA140E}" name="Column3" dataDxfId="0">
      <calculatedColumnFormula>Table13[[#This Row],[Post-HotFix Eval]]/(Table13[[#This Row],[Post-HotFix Eval]]+F407)</calculatedColumnFormula>
    </tableColumn>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fchollet/ARC-AGI/blob/master/data/evaluation/4e45f183.json" TargetMode="External"/><Relationship Id="rId299" Type="http://schemas.openxmlformats.org/officeDocument/2006/relationships/hyperlink" Target="https://github.com/fchollet/ARC-AGI/blob/master/data/evaluation/c64f1187.json" TargetMode="External"/><Relationship Id="rId21" Type="http://schemas.openxmlformats.org/officeDocument/2006/relationships/hyperlink" Target="https://github.com/fchollet/ARC-AGI/blob/master/data/evaluation/0f63c0b9.json" TargetMode="External"/><Relationship Id="rId63" Type="http://schemas.openxmlformats.org/officeDocument/2006/relationships/hyperlink" Target="https://github.com/fchollet/ARC-AGI/blob/master/data/evaluation/256b0a75.json" TargetMode="External"/><Relationship Id="rId159" Type="http://schemas.openxmlformats.org/officeDocument/2006/relationships/hyperlink" Target="https://github.com/fchollet/ARC-AGI/blob/master/data/evaluation/67636eac.json" TargetMode="External"/><Relationship Id="rId324" Type="http://schemas.openxmlformats.org/officeDocument/2006/relationships/hyperlink" Target="https://github.com/fchollet/ARC-AGI/blob/master/data/evaluation/d47aa2ff.json" TargetMode="External"/><Relationship Id="rId366" Type="http://schemas.openxmlformats.org/officeDocument/2006/relationships/hyperlink" Target="https://github.com/fchollet/ARC-AGI/blob/master/data/evaluation/e95e3d8e.json" TargetMode="External"/><Relationship Id="rId170" Type="http://schemas.openxmlformats.org/officeDocument/2006/relationships/hyperlink" Target="https://github.com/fchollet/ARC-AGI/blob/master/data/evaluation/6ea4a07e.json" TargetMode="External"/><Relationship Id="rId226" Type="http://schemas.openxmlformats.org/officeDocument/2006/relationships/hyperlink" Target="https://github.com/fchollet/ARC-AGI/blob/master/data/evaluation/94414823.json" TargetMode="External"/><Relationship Id="rId268" Type="http://schemas.openxmlformats.org/officeDocument/2006/relationships/hyperlink" Target="https://github.com/fchollet/ARC-AGI/blob/master/data/evaluation/af24b4cc.json" TargetMode="External"/><Relationship Id="rId32" Type="http://schemas.openxmlformats.org/officeDocument/2006/relationships/hyperlink" Target="https://github.com/fchollet/ARC-AGI/blob/master/data/evaluation/15113be4.json" TargetMode="External"/><Relationship Id="rId74" Type="http://schemas.openxmlformats.org/officeDocument/2006/relationships/hyperlink" Target="https://github.com/fchollet/ARC-AGI/blob/master/data/evaluation/2c0b0aff.json" TargetMode="External"/><Relationship Id="rId128" Type="http://schemas.openxmlformats.org/officeDocument/2006/relationships/hyperlink" Target="https://github.com/fchollet/ARC-AGI/blob/master/data/evaluation/5289ad53.json" TargetMode="External"/><Relationship Id="rId335" Type="http://schemas.openxmlformats.org/officeDocument/2006/relationships/hyperlink" Target="https://github.com/fchollet/ARC-AGI/blob/master/data/evaluation/dc2e9a9d.json" TargetMode="External"/><Relationship Id="rId377" Type="http://schemas.openxmlformats.org/officeDocument/2006/relationships/hyperlink" Target="https://github.com/fchollet/ARC-AGI/blob/master/data/evaluation/ef26cbf6.json" TargetMode="External"/><Relationship Id="rId5" Type="http://schemas.openxmlformats.org/officeDocument/2006/relationships/hyperlink" Target="https://github.com/fchollet/ARC-AGI/blob/master/data/evaluation/05a7bcf2.json" TargetMode="External"/><Relationship Id="rId181" Type="http://schemas.openxmlformats.org/officeDocument/2006/relationships/hyperlink" Target="https://github.com/fchollet/ARC-AGI/blob/master/data/evaluation/762cd429.json" TargetMode="External"/><Relationship Id="rId237" Type="http://schemas.openxmlformats.org/officeDocument/2006/relationships/hyperlink" Target="https://github.com/fchollet/ARC-AGI/blob/master/data/evaluation/9b2a60aa.json" TargetMode="External"/><Relationship Id="rId402" Type="http://schemas.openxmlformats.org/officeDocument/2006/relationships/drawing" Target="../drawings/drawing1.xml"/><Relationship Id="rId279" Type="http://schemas.openxmlformats.org/officeDocument/2006/relationships/hyperlink" Target="https://github.com/fchollet/ARC-AGI/blob/master/data/evaluation/b7fb29bc.json" TargetMode="External"/><Relationship Id="rId43" Type="http://schemas.openxmlformats.org/officeDocument/2006/relationships/hyperlink" Target="https://github.com/fchollet/ARC-AGI/blob/master/data/evaluation/1a2e2828.json" TargetMode="External"/><Relationship Id="rId139" Type="http://schemas.openxmlformats.org/officeDocument/2006/relationships/hyperlink" Target="https://github.com/fchollet/ARC-AGI/blob/master/data/evaluation/59341089.json" TargetMode="External"/><Relationship Id="rId290" Type="http://schemas.openxmlformats.org/officeDocument/2006/relationships/hyperlink" Target="https://github.com/fchollet/ARC-AGI/blob/master/data/evaluation/bf32578f.json" TargetMode="External"/><Relationship Id="rId304" Type="http://schemas.openxmlformats.org/officeDocument/2006/relationships/hyperlink" Target="https://github.com/fchollet/ARC-AGI/blob/master/data/evaluation/c87289bb.json" TargetMode="External"/><Relationship Id="rId346" Type="http://schemas.openxmlformats.org/officeDocument/2006/relationships/hyperlink" Target="https://github.com/fchollet/ARC-AGI/blob/master/data/evaluation/e4075551.json" TargetMode="External"/><Relationship Id="rId388" Type="http://schemas.openxmlformats.org/officeDocument/2006/relationships/hyperlink" Target="https://github.com/fchollet/ARC-AGI/blob/master/data/evaluation/f823c43c.json" TargetMode="External"/><Relationship Id="rId85" Type="http://schemas.openxmlformats.org/officeDocument/2006/relationships/hyperlink" Target="https://github.com/fchollet/ARC-AGI/blob/master/data/evaluation/33b52de3.json" TargetMode="External"/><Relationship Id="rId150" Type="http://schemas.openxmlformats.org/officeDocument/2006/relationships/hyperlink" Target="https://github.com/fchollet/ARC-AGI/blob/master/data/evaluation/626c0bcc.json" TargetMode="External"/><Relationship Id="rId192" Type="http://schemas.openxmlformats.org/officeDocument/2006/relationships/hyperlink" Target="https://github.com/fchollet/ARC-AGI/blob/master/data/evaluation/7d419a02.json" TargetMode="External"/><Relationship Id="rId206" Type="http://schemas.openxmlformats.org/officeDocument/2006/relationships/hyperlink" Target="https://github.com/fchollet/ARC-AGI/blob/master/data/evaluation/891232d6.json" TargetMode="External"/><Relationship Id="rId248" Type="http://schemas.openxmlformats.org/officeDocument/2006/relationships/hyperlink" Target="https://github.com/fchollet/ARC-AGI/blob/master/data/evaluation/a096bf4d.json" TargetMode="External"/><Relationship Id="rId12" Type="http://schemas.openxmlformats.org/officeDocument/2006/relationships/hyperlink" Target="https://github.com/fchollet/ARC-AGI/blob/master/data/evaluation/0a1d4ef5.json" TargetMode="External"/><Relationship Id="rId108" Type="http://schemas.openxmlformats.org/officeDocument/2006/relationships/hyperlink" Target="https://github.com/fchollet/ARC-AGI/blob/master/data/evaluation/47996f11.json" TargetMode="External"/><Relationship Id="rId315" Type="http://schemas.openxmlformats.org/officeDocument/2006/relationships/hyperlink" Target="https://github.com/fchollet/ARC-AGI/blob/master/data/evaluation/ce8d95cc.json" TargetMode="External"/><Relationship Id="rId357" Type="http://schemas.openxmlformats.org/officeDocument/2006/relationships/hyperlink" Target="https://github.com/fchollet/ARC-AGI/blob/master/data/evaluation/e74e1818.json" TargetMode="External"/><Relationship Id="rId54" Type="http://schemas.openxmlformats.org/officeDocument/2006/relationships/hyperlink" Target="https://github.com/fchollet/ARC-AGI/blob/master/data/evaluation/2037f2c7.json" TargetMode="External"/><Relationship Id="rId96" Type="http://schemas.openxmlformats.org/officeDocument/2006/relationships/hyperlink" Target="https://github.com/fchollet/ARC-AGI/blob/master/data/evaluation/3ee1011a.json" TargetMode="External"/><Relationship Id="rId161" Type="http://schemas.openxmlformats.org/officeDocument/2006/relationships/hyperlink" Target="https://github.com/fchollet/ARC-AGI/blob/master/data/evaluation/67c52801.json" TargetMode="External"/><Relationship Id="rId217" Type="http://schemas.openxmlformats.org/officeDocument/2006/relationships/hyperlink" Target="https://github.com/fchollet/ARC-AGI/blob/master/data/evaluation/903d1b4a.json" TargetMode="External"/><Relationship Id="rId399" Type="http://schemas.openxmlformats.org/officeDocument/2006/relationships/hyperlink" Target="https://github.com/fchollet/ARC-AGI/blob/master/data/evaluation/fea12743.json" TargetMode="External"/><Relationship Id="rId259" Type="http://schemas.openxmlformats.org/officeDocument/2006/relationships/hyperlink" Target="https://github.com/fchollet/ARC-AGI/blob/master/data/evaluation/aab50785.json" TargetMode="External"/><Relationship Id="rId23" Type="http://schemas.openxmlformats.org/officeDocument/2006/relationships/hyperlink" Target="https://github.com/fchollet/ARC-AGI/blob/master/data/evaluation/11e1fe23.json" TargetMode="External"/><Relationship Id="rId119" Type="http://schemas.openxmlformats.org/officeDocument/2006/relationships/hyperlink" Target="https://github.com/fchollet/ARC-AGI/blob/master/data/evaluation/4f537728.json" TargetMode="External"/><Relationship Id="rId270" Type="http://schemas.openxmlformats.org/officeDocument/2006/relationships/hyperlink" Target="https://github.com/fchollet/ARC-AGI/blob/master/data/evaluation/b0f4d537.json" TargetMode="External"/><Relationship Id="rId326" Type="http://schemas.openxmlformats.org/officeDocument/2006/relationships/hyperlink" Target="https://github.com/fchollet/ARC-AGI/blob/master/data/evaluation/d4b1c2b1.json" TargetMode="External"/><Relationship Id="rId65" Type="http://schemas.openxmlformats.org/officeDocument/2006/relationships/hyperlink" Target="https://github.com/fchollet/ARC-AGI/blob/master/data/evaluation/2697da3f.json" TargetMode="External"/><Relationship Id="rId130" Type="http://schemas.openxmlformats.org/officeDocument/2006/relationships/hyperlink" Target="https://github.com/fchollet/ARC-AGI/blob/master/data/evaluation/54db823b.json" TargetMode="External"/><Relationship Id="rId368" Type="http://schemas.openxmlformats.org/officeDocument/2006/relationships/hyperlink" Target="https://github.com/fchollet/ARC-AGI/blob/master/data/evaluation/e9ac8c9e.json" TargetMode="External"/><Relationship Id="rId172" Type="http://schemas.openxmlformats.org/officeDocument/2006/relationships/hyperlink" Target="https://github.com/fchollet/ARC-AGI/blob/master/data/evaluation/7039b2d7.json" TargetMode="External"/><Relationship Id="rId228" Type="http://schemas.openxmlformats.org/officeDocument/2006/relationships/hyperlink" Target="https://github.com/fchollet/ARC-AGI/blob/master/data/evaluation/95a58926.json" TargetMode="External"/><Relationship Id="rId281" Type="http://schemas.openxmlformats.org/officeDocument/2006/relationships/hyperlink" Target="https://github.com/fchollet/ARC-AGI/blob/master/data/evaluation/b9630600.json" TargetMode="External"/><Relationship Id="rId337" Type="http://schemas.openxmlformats.org/officeDocument/2006/relationships/hyperlink" Target="https://github.com/fchollet/ARC-AGI/blob/master/data/evaluation/de493100.json" TargetMode="External"/><Relationship Id="rId34" Type="http://schemas.openxmlformats.org/officeDocument/2006/relationships/hyperlink" Target="https://github.com/fchollet/ARC-AGI/blob/master/data/evaluation/15696249.json" TargetMode="External"/><Relationship Id="rId76" Type="http://schemas.openxmlformats.org/officeDocument/2006/relationships/hyperlink" Target="https://github.com/fchollet/ARC-AGI/blob/master/data/evaluation/2f0c5170.json" TargetMode="External"/><Relationship Id="rId141" Type="http://schemas.openxmlformats.org/officeDocument/2006/relationships/hyperlink" Target="https://github.com/fchollet/ARC-AGI/blob/master/data/evaluation/5af49b42.json" TargetMode="External"/><Relationship Id="rId379" Type="http://schemas.openxmlformats.org/officeDocument/2006/relationships/hyperlink" Target="https://github.com/fchollet/ARC-AGI/blob/master/data/evaluation/f0df5ff0.json" TargetMode="External"/><Relationship Id="rId7" Type="http://schemas.openxmlformats.org/officeDocument/2006/relationships/hyperlink" Target="https://github.com/fchollet/ARC-AGI/blob/master/data/evaluation/0692e18c.json" TargetMode="External"/><Relationship Id="rId183" Type="http://schemas.openxmlformats.org/officeDocument/2006/relationships/hyperlink" Target="https://github.com/fchollet/ARC-AGI/blob/master/data/evaluation/782b5218.json" TargetMode="External"/><Relationship Id="rId239" Type="http://schemas.openxmlformats.org/officeDocument/2006/relationships/hyperlink" Target="https://github.com/fchollet/ARC-AGI/blob/master/data/evaluation/9b4c17c4.json" TargetMode="External"/><Relationship Id="rId390" Type="http://schemas.openxmlformats.org/officeDocument/2006/relationships/hyperlink" Target="https://github.com/fchollet/ARC-AGI/blob/master/data/evaluation/f8be4b64.json" TargetMode="External"/><Relationship Id="rId250" Type="http://schemas.openxmlformats.org/officeDocument/2006/relationships/hyperlink" Target="https://github.com/fchollet/ARC-AGI/blob/master/data/evaluation/a406ac07.json" TargetMode="External"/><Relationship Id="rId292" Type="http://schemas.openxmlformats.org/officeDocument/2006/relationships/hyperlink" Target="https://github.com/fchollet/ARC-AGI/blob/master/data/evaluation/bf89d739.json" TargetMode="External"/><Relationship Id="rId306" Type="http://schemas.openxmlformats.org/officeDocument/2006/relationships/hyperlink" Target="https://github.com/fchollet/ARC-AGI/blob/master/data/evaluation/c92b942c.json" TargetMode="External"/><Relationship Id="rId45" Type="http://schemas.openxmlformats.org/officeDocument/2006/relationships/hyperlink" Target="https://github.com/fchollet/ARC-AGI/blob/master/data/evaluation/1acc24af.json" TargetMode="External"/><Relationship Id="rId87" Type="http://schemas.openxmlformats.org/officeDocument/2006/relationships/hyperlink" Target="https://github.com/fchollet/ARC-AGI/blob/master/data/evaluation/34b99a2b.json" TargetMode="External"/><Relationship Id="rId110" Type="http://schemas.openxmlformats.org/officeDocument/2006/relationships/hyperlink" Target="https://github.com/fchollet/ARC-AGI/blob/master/data/evaluation/4852f2fa.json" TargetMode="External"/><Relationship Id="rId348" Type="http://schemas.openxmlformats.org/officeDocument/2006/relationships/hyperlink" Target="https://github.com/fchollet/ARC-AGI/blob/master/data/evaluation/e57337a4.json" TargetMode="External"/><Relationship Id="rId152" Type="http://schemas.openxmlformats.org/officeDocument/2006/relationships/hyperlink" Target="https://github.com/fchollet/ARC-AGI/blob/master/data/evaluation/62b74c02.json" TargetMode="External"/><Relationship Id="rId194" Type="http://schemas.openxmlformats.org/officeDocument/2006/relationships/hyperlink" Target="https://github.com/fchollet/ARC-AGI/blob/master/data/evaluation/7ee1c6ea.json" TargetMode="External"/><Relationship Id="rId208" Type="http://schemas.openxmlformats.org/officeDocument/2006/relationships/hyperlink" Target="https://github.com/fchollet/ARC-AGI/blob/master/data/evaluation/8a371977.json" TargetMode="External"/><Relationship Id="rId261" Type="http://schemas.openxmlformats.org/officeDocument/2006/relationships/hyperlink" Target="https://github.com/fchollet/ARC-AGI/blob/master/data/evaluation/ac2e8ecf.json" TargetMode="External"/><Relationship Id="rId14" Type="http://schemas.openxmlformats.org/officeDocument/2006/relationships/hyperlink" Target="https://github.com/fchollet/ARC-AGI/blob/master/data/evaluation/0b17323b.json" TargetMode="External"/><Relationship Id="rId56" Type="http://schemas.openxmlformats.org/officeDocument/2006/relationships/hyperlink" Target="https://github.com/fchollet/ARC-AGI/blob/master/data/evaluation/20818e16.json" TargetMode="External"/><Relationship Id="rId317" Type="http://schemas.openxmlformats.org/officeDocument/2006/relationships/hyperlink" Target="https://github.com/fchollet/ARC-AGI/blob/master/data/evaluation/cfb2ce5a.json" TargetMode="External"/><Relationship Id="rId359" Type="http://schemas.openxmlformats.org/officeDocument/2006/relationships/hyperlink" Target="https://github.com/fchollet/ARC-AGI/blob/master/data/evaluation/e7639916.json" TargetMode="External"/><Relationship Id="rId98" Type="http://schemas.openxmlformats.org/officeDocument/2006/relationships/hyperlink" Target="https://github.com/fchollet/ARC-AGI/blob/master/data/evaluation/40f6cd08.json" TargetMode="External"/><Relationship Id="rId121" Type="http://schemas.openxmlformats.org/officeDocument/2006/relationships/hyperlink" Target="https://github.com/fchollet/ARC-AGI/blob/master/data/evaluation/505fff84.json" TargetMode="External"/><Relationship Id="rId163" Type="http://schemas.openxmlformats.org/officeDocument/2006/relationships/hyperlink" Target="https://github.com/fchollet/ARC-AGI/blob/master/data/evaluation/692cd3b6.json" TargetMode="External"/><Relationship Id="rId219" Type="http://schemas.openxmlformats.org/officeDocument/2006/relationships/hyperlink" Target="https://github.com/fchollet/ARC-AGI/blob/master/data/evaluation/917bccba.json" TargetMode="External"/><Relationship Id="rId370" Type="http://schemas.openxmlformats.org/officeDocument/2006/relationships/hyperlink" Target="https://github.com/fchollet/ARC-AGI/blob/master/data/evaluation/e9bb6954.json" TargetMode="External"/><Relationship Id="rId230" Type="http://schemas.openxmlformats.org/officeDocument/2006/relationships/hyperlink" Target="https://github.com/fchollet/ARC-AGI/blob/master/data/evaluation/96a8c0cd.json" TargetMode="External"/><Relationship Id="rId25" Type="http://schemas.openxmlformats.org/officeDocument/2006/relationships/hyperlink" Target="https://github.com/fchollet/ARC-AGI/blob/master/data/evaluation/12997ef3.json" TargetMode="External"/><Relationship Id="rId67" Type="http://schemas.openxmlformats.org/officeDocument/2006/relationships/hyperlink" Target="https://github.com/fchollet/ARC-AGI/blob/master/data/evaluation/27a77e38.json" TargetMode="External"/><Relationship Id="rId272" Type="http://schemas.openxmlformats.org/officeDocument/2006/relationships/hyperlink" Target="https://github.com/fchollet/ARC-AGI/blob/master/data/evaluation/b1fc8b8e.json" TargetMode="External"/><Relationship Id="rId328" Type="http://schemas.openxmlformats.org/officeDocument/2006/relationships/hyperlink" Target="https://github.com/fchollet/ARC-AGI/blob/master/data/evaluation/d56f2372.json" TargetMode="External"/><Relationship Id="rId132" Type="http://schemas.openxmlformats.org/officeDocument/2006/relationships/hyperlink" Target="https://github.com/fchollet/ARC-AGI/blob/master/data/evaluation/551d5bf1.json" TargetMode="External"/><Relationship Id="rId174" Type="http://schemas.openxmlformats.org/officeDocument/2006/relationships/hyperlink" Target="https://github.com/fchollet/ARC-AGI/blob/master/data/evaluation/712bf12e.json" TargetMode="External"/><Relationship Id="rId381" Type="http://schemas.openxmlformats.org/officeDocument/2006/relationships/hyperlink" Target="https://github.com/fchollet/ARC-AGI/blob/master/data/evaluation/f3b10344.json" TargetMode="External"/><Relationship Id="rId241" Type="http://schemas.openxmlformats.org/officeDocument/2006/relationships/hyperlink" Target="https://github.com/fchollet/ARC-AGI/blob/master/data/evaluation/9c1e755f.json" TargetMode="External"/><Relationship Id="rId36" Type="http://schemas.openxmlformats.org/officeDocument/2006/relationships/hyperlink" Target="https://github.com/fchollet/ARC-AGI/blob/master/data/evaluation/17b80ad2.json" TargetMode="External"/><Relationship Id="rId283" Type="http://schemas.openxmlformats.org/officeDocument/2006/relationships/hyperlink" Target="https://github.com/fchollet/ARC-AGI/blob/master/data/evaluation/baf41dbf.json" TargetMode="External"/><Relationship Id="rId339" Type="http://schemas.openxmlformats.org/officeDocument/2006/relationships/hyperlink" Target="https://github.com/fchollet/ARC-AGI/blob/master/data/evaluation/e0fb7511.json" TargetMode="External"/><Relationship Id="rId78" Type="http://schemas.openxmlformats.org/officeDocument/2006/relationships/hyperlink" Target="https://github.com/fchollet/ARC-AGI/blob/master/data/evaluation/3194b014.json" TargetMode="External"/><Relationship Id="rId101" Type="http://schemas.openxmlformats.org/officeDocument/2006/relationships/hyperlink" Target="https://github.com/fchollet/ARC-AGI/blob/master/data/evaluation/42918530.json" TargetMode="External"/><Relationship Id="rId143" Type="http://schemas.openxmlformats.org/officeDocument/2006/relationships/hyperlink" Target="https://github.com/fchollet/ARC-AGI/blob/master/data/evaluation/5b692c0f.json" TargetMode="External"/><Relationship Id="rId185" Type="http://schemas.openxmlformats.org/officeDocument/2006/relationships/hyperlink" Target="https://github.com/fchollet/ARC-AGI/blob/master/data/evaluation/7953d61e.json" TargetMode="External"/><Relationship Id="rId350" Type="http://schemas.openxmlformats.org/officeDocument/2006/relationships/hyperlink" Target="https://github.com/fchollet/ARC-AGI/blob/master/data/evaluation/e5c44e8f.json" TargetMode="External"/><Relationship Id="rId9" Type="http://schemas.openxmlformats.org/officeDocument/2006/relationships/hyperlink" Target="https://github.com/fchollet/ARC-AGI/blob/master/data/evaluation/08573cc6.json" TargetMode="External"/><Relationship Id="rId210" Type="http://schemas.openxmlformats.org/officeDocument/2006/relationships/hyperlink" Target="https://github.com/fchollet/ARC-AGI/blob/master/data/evaluation/8ba14f53.json" TargetMode="External"/><Relationship Id="rId392" Type="http://schemas.openxmlformats.org/officeDocument/2006/relationships/hyperlink" Target="https://github.com/fchollet/ARC-AGI/blob/master/data/evaluation/f9d67f8b.json" TargetMode="External"/><Relationship Id="rId252" Type="http://schemas.openxmlformats.org/officeDocument/2006/relationships/hyperlink" Target="https://github.com/fchollet/ARC-AGI/blob/master/data/evaluation/a59b95c0.json" TargetMode="External"/><Relationship Id="rId294" Type="http://schemas.openxmlformats.org/officeDocument/2006/relationships/hyperlink" Target="https://github.com/fchollet/ARC-AGI/blob/master/data/evaluation/c1990cce.json" TargetMode="External"/><Relationship Id="rId308" Type="http://schemas.openxmlformats.org/officeDocument/2006/relationships/hyperlink" Target="https://github.com/fchollet/ARC-AGI/blob/master/data/evaluation/ca8de6ea.json" TargetMode="External"/><Relationship Id="rId47" Type="http://schemas.openxmlformats.org/officeDocument/2006/relationships/hyperlink" Target="https://github.com/fchollet/ARC-AGI/blob/master/data/evaluation/1c0d0a4b.json" TargetMode="External"/><Relationship Id="rId89" Type="http://schemas.openxmlformats.org/officeDocument/2006/relationships/hyperlink" Target="https://github.com/fchollet/ARC-AGI/blob/master/data/evaluation/358ba94e.json" TargetMode="External"/><Relationship Id="rId112" Type="http://schemas.openxmlformats.org/officeDocument/2006/relationships/hyperlink" Target="https://github.com/fchollet/ARC-AGI/blob/master/data/evaluation/4aab4007.json" TargetMode="External"/><Relationship Id="rId154" Type="http://schemas.openxmlformats.org/officeDocument/2006/relationships/hyperlink" Target="https://github.com/fchollet/ARC-AGI/blob/master/data/evaluation/642248e4.json" TargetMode="External"/><Relationship Id="rId361" Type="http://schemas.openxmlformats.org/officeDocument/2006/relationships/hyperlink" Target="https://github.com/fchollet/ARC-AGI/blob/master/data/evaluation/e7a25a18.json" TargetMode="External"/><Relationship Id="rId196" Type="http://schemas.openxmlformats.org/officeDocument/2006/relationships/hyperlink" Target="https://github.com/fchollet/ARC-AGI/blob/master/data/evaluation/81c0276b.json" TargetMode="External"/><Relationship Id="rId16" Type="http://schemas.openxmlformats.org/officeDocument/2006/relationships/hyperlink" Target="https://github.com/fchollet/ARC-AGI/blob/master/data/evaluation/0becf7df.json" TargetMode="External"/><Relationship Id="rId221" Type="http://schemas.openxmlformats.org/officeDocument/2006/relationships/hyperlink" Target="https://github.com/fchollet/ARC-AGI/blob/master/data/evaluation/92e50de0.json" TargetMode="External"/><Relationship Id="rId263" Type="http://schemas.openxmlformats.org/officeDocument/2006/relationships/hyperlink" Target="https://github.com/fchollet/ARC-AGI/blob/master/data/evaluation/ac605cbb.json" TargetMode="External"/><Relationship Id="rId319" Type="http://schemas.openxmlformats.org/officeDocument/2006/relationships/hyperlink" Target="https://github.com/fchollet/ARC-AGI/blob/master/data/evaluation/d19f7514.json" TargetMode="External"/><Relationship Id="rId58" Type="http://schemas.openxmlformats.org/officeDocument/2006/relationships/hyperlink" Target="https://github.com/fchollet/ARC-AGI/blob/master/data/evaluation/212895b5.json" TargetMode="External"/><Relationship Id="rId123" Type="http://schemas.openxmlformats.org/officeDocument/2006/relationships/hyperlink" Target="https://github.com/fchollet/ARC-AGI/blob/master/data/evaluation/50a16a69.json" TargetMode="External"/><Relationship Id="rId330" Type="http://schemas.openxmlformats.org/officeDocument/2006/relationships/hyperlink" Target="https://github.com/fchollet/ARC-AGI/blob/master/data/evaluation/d931c21c.json" TargetMode="External"/><Relationship Id="rId90" Type="http://schemas.openxmlformats.org/officeDocument/2006/relationships/hyperlink" Target="https://github.com/fchollet/ARC-AGI/blob/master/data/evaluation/37d3e8b2.json" TargetMode="External"/><Relationship Id="rId165" Type="http://schemas.openxmlformats.org/officeDocument/2006/relationships/hyperlink" Target="https://github.com/fchollet/ARC-AGI/blob/master/data/evaluation/696d4842.json" TargetMode="External"/><Relationship Id="rId186" Type="http://schemas.openxmlformats.org/officeDocument/2006/relationships/hyperlink" Target="https://github.com/fchollet/ARC-AGI/blob/master/data/evaluation/79fb03f4.json" TargetMode="External"/><Relationship Id="rId351" Type="http://schemas.openxmlformats.org/officeDocument/2006/relationships/hyperlink" Target="https://github.com/fchollet/ARC-AGI/blob/master/data/evaluation/e619ca6e.json" TargetMode="External"/><Relationship Id="rId372" Type="http://schemas.openxmlformats.org/officeDocument/2006/relationships/hyperlink" Target="https://github.com/fchollet/ARC-AGI/blob/master/data/evaluation/ea959feb.json" TargetMode="External"/><Relationship Id="rId393" Type="http://schemas.openxmlformats.org/officeDocument/2006/relationships/hyperlink" Target="https://github.com/fchollet/ARC-AGI/blob/master/data/evaluation/fafd9572.json" TargetMode="External"/><Relationship Id="rId211" Type="http://schemas.openxmlformats.org/officeDocument/2006/relationships/hyperlink" Target="https://github.com/fchollet/ARC-AGI/blob/master/data/evaluation/8cb8642d.json" TargetMode="External"/><Relationship Id="rId232" Type="http://schemas.openxmlformats.org/officeDocument/2006/relationships/hyperlink" Target="https://github.com/fchollet/ARC-AGI/blob/master/data/evaluation/9772c176.json" TargetMode="External"/><Relationship Id="rId253" Type="http://schemas.openxmlformats.org/officeDocument/2006/relationships/hyperlink" Target="https://github.com/fchollet/ARC-AGI/blob/master/data/evaluation/a680ac02.json" TargetMode="External"/><Relationship Id="rId274" Type="http://schemas.openxmlformats.org/officeDocument/2006/relationships/hyperlink" Target="https://github.com/fchollet/ARC-AGI/blob/master/data/evaluation/b457fec5.json" TargetMode="External"/><Relationship Id="rId295" Type="http://schemas.openxmlformats.org/officeDocument/2006/relationships/hyperlink" Target="https://github.com/fchollet/ARC-AGI/blob/master/data/evaluation/c3202e5a.json" TargetMode="External"/><Relationship Id="rId309" Type="http://schemas.openxmlformats.org/officeDocument/2006/relationships/hyperlink" Target="https://github.com/fchollet/ARC-AGI/blob/master/data/evaluation/ca8f78db.json" TargetMode="External"/><Relationship Id="rId27" Type="http://schemas.openxmlformats.org/officeDocument/2006/relationships/hyperlink" Target="https://github.com/fchollet/ARC-AGI/blob/master/data/evaluation/136b0064.json" TargetMode="External"/><Relationship Id="rId48" Type="http://schemas.openxmlformats.org/officeDocument/2006/relationships/hyperlink" Target="https://github.com/fchollet/ARC-AGI/blob/master/data/evaluation/1c56ad9f.json" TargetMode="External"/><Relationship Id="rId69" Type="http://schemas.openxmlformats.org/officeDocument/2006/relationships/hyperlink" Target="https://github.com/fchollet/ARC-AGI/blob/master/data/evaluation/281123b4.json" TargetMode="External"/><Relationship Id="rId113" Type="http://schemas.openxmlformats.org/officeDocument/2006/relationships/hyperlink" Target="https://github.com/fchollet/ARC-AGI/blob/master/data/evaluation/4acc7107.json" TargetMode="External"/><Relationship Id="rId134" Type="http://schemas.openxmlformats.org/officeDocument/2006/relationships/hyperlink" Target="https://github.com/fchollet/ARC-AGI/blob/master/data/evaluation/575b1a71.json" TargetMode="External"/><Relationship Id="rId320" Type="http://schemas.openxmlformats.org/officeDocument/2006/relationships/hyperlink" Target="https://github.com/fchollet/ARC-AGI/blob/master/data/evaluation/d282b262.json" TargetMode="External"/><Relationship Id="rId80" Type="http://schemas.openxmlformats.org/officeDocument/2006/relationships/hyperlink" Target="https://github.com/fchollet/ARC-AGI/blob/master/data/evaluation/31adaf00.json" TargetMode="External"/><Relationship Id="rId155" Type="http://schemas.openxmlformats.org/officeDocument/2006/relationships/hyperlink" Target="https://github.com/fchollet/ARC-AGI/blob/master/data/evaluation/642d658d.json" TargetMode="External"/><Relationship Id="rId176" Type="http://schemas.openxmlformats.org/officeDocument/2006/relationships/hyperlink" Target="https://github.com/fchollet/ARC-AGI/blob/master/data/evaluation/72a961c9.json" TargetMode="External"/><Relationship Id="rId197" Type="http://schemas.openxmlformats.org/officeDocument/2006/relationships/hyperlink" Target="https://github.com/fchollet/ARC-AGI/blob/master/data/evaluation/833dafe3.json" TargetMode="External"/><Relationship Id="rId341" Type="http://schemas.openxmlformats.org/officeDocument/2006/relationships/hyperlink" Target="https://github.com/fchollet/ARC-AGI/blob/master/data/evaluation/e1baa8a4.json" TargetMode="External"/><Relationship Id="rId362" Type="http://schemas.openxmlformats.org/officeDocument/2006/relationships/hyperlink" Target="https://github.com/fchollet/ARC-AGI/blob/master/data/evaluation/e7b06bea.json" TargetMode="External"/><Relationship Id="rId383" Type="http://schemas.openxmlformats.org/officeDocument/2006/relationships/hyperlink" Target="https://github.com/fchollet/ARC-AGI/blob/master/data/evaluation/f3e62deb.json" TargetMode="External"/><Relationship Id="rId201" Type="http://schemas.openxmlformats.org/officeDocument/2006/relationships/hyperlink" Target="https://github.com/fchollet/ARC-AGI/blob/master/data/evaluation/8597cfd7.json" TargetMode="External"/><Relationship Id="rId222" Type="http://schemas.openxmlformats.org/officeDocument/2006/relationships/hyperlink" Target="https://github.com/fchollet/ARC-AGI/blob/master/data/evaluation/9356391f.json" TargetMode="External"/><Relationship Id="rId243" Type="http://schemas.openxmlformats.org/officeDocument/2006/relationships/hyperlink" Target="https://github.com/fchollet/ARC-AGI/blob/master/data/evaluation/9caba7c3.json" TargetMode="External"/><Relationship Id="rId264" Type="http://schemas.openxmlformats.org/officeDocument/2006/relationships/hyperlink" Target="https://github.com/fchollet/ARC-AGI/blob/master/data/evaluation/ad7e01d0.json" TargetMode="External"/><Relationship Id="rId285" Type="http://schemas.openxmlformats.org/officeDocument/2006/relationships/hyperlink" Target="https://github.com/fchollet/ARC-AGI/blob/master/data/evaluation/bbb1b8b6.json" TargetMode="External"/><Relationship Id="rId17" Type="http://schemas.openxmlformats.org/officeDocument/2006/relationships/hyperlink" Target="https://github.com/fchollet/ARC-AGI/blob/master/data/evaluation/0c786b71.json" TargetMode="External"/><Relationship Id="rId38" Type="http://schemas.openxmlformats.org/officeDocument/2006/relationships/hyperlink" Target="https://github.com/fchollet/ARC-AGI/blob/master/data/evaluation/18419cfa.json" TargetMode="External"/><Relationship Id="rId59" Type="http://schemas.openxmlformats.org/officeDocument/2006/relationships/hyperlink" Target="https://github.com/fchollet/ARC-AGI/blob/master/data/evaluation/21f83797.json" TargetMode="External"/><Relationship Id="rId103" Type="http://schemas.openxmlformats.org/officeDocument/2006/relationships/hyperlink" Target="https://github.com/fchollet/ARC-AGI/blob/master/data/evaluation/4364c1c4.json" TargetMode="External"/><Relationship Id="rId124" Type="http://schemas.openxmlformats.org/officeDocument/2006/relationships/hyperlink" Target="https://github.com/fchollet/ARC-AGI/blob/master/data/evaluation/50aad11f.json" TargetMode="External"/><Relationship Id="rId310" Type="http://schemas.openxmlformats.org/officeDocument/2006/relationships/hyperlink" Target="https://github.com/fchollet/ARC-AGI/blob/master/data/evaluation/cad67732.json" TargetMode="External"/><Relationship Id="rId70" Type="http://schemas.openxmlformats.org/officeDocument/2006/relationships/hyperlink" Target="https://github.com/fchollet/ARC-AGI/blob/master/data/evaluation/292dd178.json" TargetMode="External"/><Relationship Id="rId91" Type="http://schemas.openxmlformats.org/officeDocument/2006/relationships/hyperlink" Target="https://github.com/fchollet/ARC-AGI/blob/master/data/evaluation/3979b1a8.json" TargetMode="External"/><Relationship Id="rId145" Type="http://schemas.openxmlformats.org/officeDocument/2006/relationships/hyperlink" Target="https://github.com/fchollet/ARC-AGI/blob/master/data/evaluation/5d2a5c43.json" TargetMode="External"/><Relationship Id="rId166" Type="http://schemas.openxmlformats.org/officeDocument/2006/relationships/hyperlink" Target="https://github.com/fchollet/ARC-AGI/blob/master/data/evaluation/69889d6e.json" TargetMode="External"/><Relationship Id="rId187" Type="http://schemas.openxmlformats.org/officeDocument/2006/relationships/hyperlink" Target="https://github.com/fchollet/ARC-AGI/blob/master/data/evaluation/7bb29440.json" TargetMode="External"/><Relationship Id="rId331" Type="http://schemas.openxmlformats.org/officeDocument/2006/relationships/hyperlink" Target="https://github.com/fchollet/ARC-AGI/blob/master/data/evaluation/d94c3b52.json" TargetMode="External"/><Relationship Id="rId352" Type="http://schemas.openxmlformats.org/officeDocument/2006/relationships/hyperlink" Target="https://github.com/fchollet/ARC-AGI/blob/master/data/evaluation/e633a9e5.json" TargetMode="External"/><Relationship Id="rId373" Type="http://schemas.openxmlformats.org/officeDocument/2006/relationships/hyperlink" Target="https://github.com/fchollet/ARC-AGI/blob/master/data/evaluation/ea9794b1.json" TargetMode="External"/><Relationship Id="rId394" Type="http://schemas.openxmlformats.org/officeDocument/2006/relationships/hyperlink" Target="https://github.com/fchollet/ARC-AGI/blob/master/data/evaluation/fb791726.json" TargetMode="External"/><Relationship Id="rId1" Type="http://schemas.openxmlformats.org/officeDocument/2006/relationships/hyperlink" Target="https://github.com/fchollet/ARC-AGI/blob/master/data/evaluation/00576224.json" TargetMode="External"/><Relationship Id="rId212" Type="http://schemas.openxmlformats.org/officeDocument/2006/relationships/hyperlink" Target="https://github.com/fchollet/ARC-AGI/blob/master/data/evaluation/8dae5dfc.json" TargetMode="External"/><Relationship Id="rId233" Type="http://schemas.openxmlformats.org/officeDocument/2006/relationships/hyperlink" Target="https://github.com/fchollet/ARC-AGI/blob/master/data/evaluation/981571dc.json" TargetMode="External"/><Relationship Id="rId254" Type="http://schemas.openxmlformats.org/officeDocument/2006/relationships/hyperlink" Target="https://github.com/fchollet/ARC-AGI/blob/master/data/evaluation/a8610ef7.json" TargetMode="External"/><Relationship Id="rId28" Type="http://schemas.openxmlformats.org/officeDocument/2006/relationships/hyperlink" Target="https://github.com/fchollet/ARC-AGI/blob/master/data/evaluation/13713586.json" TargetMode="External"/><Relationship Id="rId49" Type="http://schemas.openxmlformats.org/officeDocument/2006/relationships/hyperlink" Target="https://github.com/fchollet/ARC-AGI/blob/master/data/evaluation/1d0a4b61.json" TargetMode="External"/><Relationship Id="rId114" Type="http://schemas.openxmlformats.org/officeDocument/2006/relationships/hyperlink" Target="https://github.com/fchollet/ARC-AGI/blob/master/data/evaluation/4b6b68e5.json" TargetMode="External"/><Relationship Id="rId275" Type="http://schemas.openxmlformats.org/officeDocument/2006/relationships/hyperlink" Target="https://github.com/fchollet/ARC-AGI/blob/master/data/evaluation/b4a43f3b.json" TargetMode="External"/><Relationship Id="rId296" Type="http://schemas.openxmlformats.org/officeDocument/2006/relationships/hyperlink" Target="https://github.com/fchollet/ARC-AGI/blob/master/data/evaluation/c35c1b4c.json" TargetMode="External"/><Relationship Id="rId300" Type="http://schemas.openxmlformats.org/officeDocument/2006/relationships/hyperlink" Target="https://github.com/fchollet/ARC-AGI/blob/master/data/evaluation/c658a4bd.json" TargetMode="External"/><Relationship Id="rId60" Type="http://schemas.openxmlformats.org/officeDocument/2006/relationships/hyperlink" Target="https://github.com/fchollet/ARC-AGI/blob/master/data/evaluation/22a4bbc2.json" TargetMode="External"/><Relationship Id="rId81" Type="http://schemas.openxmlformats.org/officeDocument/2006/relationships/hyperlink" Target="https://github.com/fchollet/ARC-AGI/blob/master/data/evaluation/31d5ba1a.json" TargetMode="External"/><Relationship Id="rId135" Type="http://schemas.openxmlformats.org/officeDocument/2006/relationships/hyperlink" Target="https://github.com/fchollet/ARC-AGI/blob/master/data/evaluation/5783df64.json" TargetMode="External"/><Relationship Id="rId156" Type="http://schemas.openxmlformats.org/officeDocument/2006/relationships/hyperlink" Target="https://github.com/fchollet/ARC-AGI/blob/master/data/evaluation/64a7c07e.json" TargetMode="External"/><Relationship Id="rId177" Type="http://schemas.openxmlformats.org/officeDocument/2006/relationships/hyperlink" Target="https://github.com/fchollet/ARC-AGI/blob/master/data/evaluation/73182012.json" TargetMode="External"/><Relationship Id="rId198" Type="http://schemas.openxmlformats.org/officeDocument/2006/relationships/hyperlink" Target="https://github.com/fchollet/ARC-AGI/blob/master/data/evaluation/845d6e51.json" TargetMode="External"/><Relationship Id="rId321" Type="http://schemas.openxmlformats.org/officeDocument/2006/relationships/hyperlink" Target="https://github.com/fchollet/ARC-AGI/blob/master/data/evaluation/d2acf2cb.json" TargetMode="External"/><Relationship Id="rId342" Type="http://schemas.openxmlformats.org/officeDocument/2006/relationships/hyperlink" Target="https://github.com/fchollet/ARC-AGI/blob/master/data/evaluation/e1d2900e.json" TargetMode="External"/><Relationship Id="rId363" Type="http://schemas.openxmlformats.org/officeDocument/2006/relationships/hyperlink" Target="https://github.com/fchollet/ARC-AGI/blob/master/data/evaluation/e7dd8335.json" TargetMode="External"/><Relationship Id="rId384" Type="http://schemas.openxmlformats.org/officeDocument/2006/relationships/hyperlink" Target="https://github.com/fchollet/ARC-AGI/blob/master/data/evaluation/f4081712.json" TargetMode="External"/><Relationship Id="rId202" Type="http://schemas.openxmlformats.org/officeDocument/2006/relationships/hyperlink" Target="https://github.com/fchollet/ARC-AGI/blob/master/data/evaluation/85b81ff1.json" TargetMode="External"/><Relationship Id="rId223" Type="http://schemas.openxmlformats.org/officeDocument/2006/relationships/hyperlink" Target="https://github.com/fchollet/ARC-AGI/blob/master/data/evaluation/93b4f4b3.json" TargetMode="External"/><Relationship Id="rId244" Type="http://schemas.openxmlformats.org/officeDocument/2006/relationships/hyperlink" Target="https://github.com/fchollet/ARC-AGI/blob/master/data/evaluation/9ddd00f0.json" TargetMode="External"/><Relationship Id="rId18" Type="http://schemas.openxmlformats.org/officeDocument/2006/relationships/hyperlink" Target="https://github.com/fchollet/ARC-AGI/blob/master/data/evaluation/0c9aba6e.json" TargetMode="External"/><Relationship Id="rId39" Type="http://schemas.openxmlformats.org/officeDocument/2006/relationships/hyperlink" Target="https://github.com/fchollet/ARC-AGI/blob/master/data/evaluation/184a9768.json" TargetMode="External"/><Relationship Id="rId265" Type="http://schemas.openxmlformats.org/officeDocument/2006/relationships/hyperlink" Target="https://github.com/fchollet/ARC-AGI/blob/master/data/evaluation/ae58858e.json" TargetMode="External"/><Relationship Id="rId286" Type="http://schemas.openxmlformats.org/officeDocument/2006/relationships/hyperlink" Target="https://github.com/fchollet/ARC-AGI/blob/master/data/evaluation/bc4146bd.json" TargetMode="External"/><Relationship Id="rId50" Type="http://schemas.openxmlformats.org/officeDocument/2006/relationships/hyperlink" Target="https://github.com/fchollet/ARC-AGI/blob/master/data/evaluation/1d398264.json" TargetMode="External"/><Relationship Id="rId104" Type="http://schemas.openxmlformats.org/officeDocument/2006/relationships/hyperlink" Target="https://github.com/fchollet/ARC-AGI/blob/master/data/evaluation/456873bc.json" TargetMode="External"/><Relationship Id="rId125" Type="http://schemas.openxmlformats.org/officeDocument/2006/relationships/hyperlink" Target="https://github.com/fchollet/ARC-AGI/blob/master/data/evaluation/50f325b5.json" TargetMode="External"/><Relationship Id="rId146" Type="http://schemas.openxmlformats.org/officeDocument/2006/relationships/hyperlink" Target="https://github.com/fchollet/ARC-AGI/blob/master/data/evaluation/5ffb2104.json" TargetMode="External"/><Relationship Id="rId167" Type="http://schemas.openxmlformats.org/officeDocument/2006/relationships/hyperlink" Target="https://github.com/fchollet/ARC-AGI/blob/master/data/evaluation/6a11f6da.json" TargetMode="External"/><Relationship Id="rId188" Type="http://schemas.openxmlformats.org/officeDocument/2006/relationships/hyperlink" Target="https://github.com/fchollet/ARC-AGI/blob/master/data/evaluation/7c8af763.json" TargetMode="External"/><Relationship Id="rId311" Type="http://schemas.openxmlformats.org/officeDocument/2006/relationships/hyperlink" Target="https://github.com/fchollet/ARC-AGI/blob/master/data/evaluation/cb227835.json" TargetMode="External"/><Relationship Id="rId332" Type="http://schemas.openxmlformats.org/officeDocument/2006/relationships/hyperlink" Target="https://github.com/fchollet/ARC-AGI/blob/master/data/evaluation/da2b0fe3.json" TargetMode="External"/><Relationship Id="rId353" Type="http://schemas.openxmlformats.org/officeDocument/2006/relationships/hyperlink" Target="https://github.com/fchollet/ARC-AGI/blob/master/data/evaluation/e66aafb8.json" TargetMode="External"/><Relationship Id="rId374" Type="http://schemas.openxmlformats.org/officeDocument/2006/relationships/hyperlink" Target="https://github.com/fchollet/ARC-AGI/blob/master/data/evaluation/ecaa0ec1.json" TargetMode="External"/><Relationship Id="rId395" Type="http://schemas.openxmlformats.org/officeDocument/2006/relationships/hyperlink" Target="https://github.com/fchollet/ARC-AGI/blob/master/data/evaluation/fc754716.json" TargetMode="External"/><Relationship Id="rId71" Type="http://schemas.openxmlformats.org/officeDocument/2006/relationships/hyperlink" Target="https://github.com/fchollet/ARC-AGI/blob/master/data/evaluation/29700607.json" TargetMode="External"/><Relationship Id="rId92" Type="http://schemas.openxmlformats.org/officeDocument/2006/relationships/hyperlink" Target="https://github.com/fchollet/ARC-AGI/blob/master/data/evaluation/3a301edc.json" TargetMode="External"/><Relationship Id="rId213" Type="http://schemas.openxmlformats.org/officeDocument/2006/relationships/hyperlink" Target="https://github.com/fchollet/ARC-AGI/blob/master/data/evaluation/8e2edd66.json" TargetMode="External"/><Relationship Id="rId234" Type="http://schemas.openxmlformats.org/officeDocument/2006/relationships/hyperlink" Target="https://github.com/fchollet/ARC-AGI/blob/master/data/evaluation/992798f6.json" TargetMode="External"/><Relationship Id="rId2" Type="http://schemas.openxmlformats.org/officeDocument/2006/relationships/hyperlink" Target="https://github.com/fchollet/ARC-AGI/blob/master/data/evaluation/009d5c81.json" TargetMode="External"/><Relationship Id="rId29" Type="http://schemas.openxmlformats.org/officeDocument/2006/relationships/hyperlink" Target="https://github.com/fchollet/ARC-AGI/blob/master/data/evaluation/137f0df0.json" TargetMode="External"/><Relationship Id="rId255" Type="http://schemas.openxmlformats.org/officeDocument/2006/relationships/hyperlink" Target="https://github.com/fchollet/ARC-AGI/blob/master/data/evaluation/a934301b.json" TargetMode="External"/><Relationship Id="rId276" Type="http://schemas.openxmlformats.org/officeDocument/2006/relationships/hyperlink" Target="https://github.com/fchollet/ARC-AGI/blob/master/data/evaluation/b7999b51.json" TargetMode="External"/><Relationship Id="rId297" Type="http://schemas.openxmlformats.org/officeDocument/2006/relationships/hyperlink" Target="https://github.com/fchollet/ARC-AGI/blob/master/data/evaluation/c48954c1.json" TargetMode="External"/><Relationship Id="rId40" Type="http://schemas.openxmlformats.org/officeDocument/2006/relationships/hyperlink" Target="https://github.com/fchollet/ARC-AGI/blob/master/data/evaluation/195ba7dc.json" TargetMode="External"/><Relationship Id="rId115" Type="http://schemas.openxmlformats.org/officeDocument/2006/relationships/hyperlink" Target="https://github.com/fchollet/ARC-AGI/blob/master/data/evaluation/4c177718.json" TargetMode="External"/><Relationship Id="rId136" Type="http://schemas.openxmlformats.org/officeDocument/2006/relationships/hyperlink" Target="https://github.com/fchollet/ARC-AGI/blob/master/data/evaluation/5833af48.json" TargetMode="External"/><Relationship Id="rId157" Type="http://schemas.openxmlformats.org/officeDocument/2006/relationships/hyperlink" Target="https://github.com/fchollet/ARC-AGI/blob/master/data/evaluation/66e6c45b.json" TargetMode="External"/><Relationship Id="rId178" Type="http://schemas.openxmlformats.org/officeDocument/2006/relationships/hyperlink" Target="https://github.com/fchollet/ARC-AGI/blob/master/data/evaluation/73c3b0d8.json" TargetMode="External"/><Relationship Id="rId301" Type="http://schemas.openxmlformats.org/officeDocument/2006/relationships/hyperlink" Target="https://github.com/fchollet/ARC-AGI/blob/master/data/evaluation/c663677b.json" TargetMode="External"/><Relationship Id="rId322" Type="http://schemas.openxmlformats.org/officeDocument/2006/relationships/hyperlink" Target="https://github.com/fchollet/ARC-AGI/blob/master/data/evaluation/d304284e.json" TargetMode="External"/><Relationship Id="rId343" Type="http://schemas.openxmlformats.org/officeDocument/2006/relationships/hyperlink" Target="https://github.com/fchollet/ARC-AGI/blob/master/data/evaluation/e2092e0c.json" TargetMode="External"/><Relationship Id="rId364" Type="http://schemas.openxmlformats.org/officeDocument/2006/relationships/hyperlink" Target="https://github.com/fchollet/ARC-AGI/blob/master/data/evaluation/e872b94a.json" TargetMode="External"/><Relationship Id="rId61" Type="http://schemas.openxmlformats.org/officeDocument/2006/relationships/hyperlink" Target="https://github.com/fchollet/ARC-AGI/blob/master/data/evaluation/25094a63.json" TargetMode="External"/><Relationship Id="rId82" Type="http://schemas.openxmlformats.org/officeDocument/2006/relationships/hyperlink" Target="https://github.com/fchollet/ARC-AGI/blob/master/data/evaluation/32e9702f.json" TargetMode="External"/><Relationship Id="rId199" Type="http://schemas.openxmlformats.org/officeDocument/2006/relationships/hyperlink" Target="https://github.com/fchollet/ARC-AGI/blob/master/data/evaluation/84db8fc4.json" TargetMode="External"/><Relationship Id="rId203" Type="http://schemas.openxmlformats.org/officeDocument/2006/relationships/hyperlink" Target="https://github.com/fchollet/ARC-AGI/blob/master/data/evaluation/85fa5666.json" TargetMode="External"/><Relationship Id="rId385" Type="http://schemas.openxmlformats.org/officeDocument/2006/relationships/hyperlink" Target="https://github.com/fchollet/ARC-AGI/blob/master/data/evaluation/f45f5ca7.json" TargetMode="External"/><Relationship Id="rId19" Type="http://schemas.openxmlformats.org/officeDocument/2006/relationships/hyperlink" Target="https://github.com/fchollet/ARC-AGI/blob/master/data/evaluation/0d87d2a6.json" TargetMode="External"/><Relationship Id="rId224" Type="http://schemas.openxmlformats.org/officeDocument/2006/relationships/hyperlink" Target="https://github.com/fchollet/ARC-AGI/blob/master/data/evaluation/93c31fbe.json" TargetMode="External"/><Relationship Id="rId245" Type="http://schemas.openxmlformats.org/officeDocument/2006/relationships/hyperlink" Target="https://github.com/fchollet/ARC-AGI/blob/master/data/evaluation/9def23fe.json" TargetMode="External"/><Relationship Id="rId266" Type="http://schemas.openxmlformats.org/officeDocument/2006/relationships/hyperlink" Target="https://github.com/fchollet/ARC-AGI/blob/master/data/evaluation/aee291af.json" TargetMode="External"/><Relationship Id="rId287" Type="http://schemas.openxmlformats.org/officeDocument/2006/relationships/hyperlink" Target="https://github.com/fchollet/ARC-AGI/blob/master/data/evaluation/bcb3040b.json" TargetMode="External"/><Relationship Id="rId30" Type="http://schemas.openxmlformats.org/officeDocument/2006/relationships/hyperlink" Target="https://github.com/fchollet/ARC-AGI/blob/master/data/evaluation/140c817e.json" TargetMode="External"/><Relationship Id="rId105" Type="http://schemas.openxmlformats.org/officeDocument/2006/relationships/hyperlink" Target="https://github.com/fchollet/ARC-AGI/blob/master/data/evaluation/45737921.json" TargetMode="External"/><Relationship Id="rId126" Type="http://schemas.openxmlformats.org/officeDocument/2006/relationships/hyperlink" Target="https://github.com/fchollet/ARC-AGI/blob/master/data/evaluation/516b51b7.json" TargetMode="External"/><Relationship Id="rId147" Type="http://schemas.openxmlformats.org/officeDocument/2006/relationships/hyperlink" Target="https://github.com/fchollet/ARC-AGI/blob/master/data/evaluation/604001fa.json" TargetMode="External"/><Relationship Id="rId168" Type="http://schemas.openxmlformats.org/officeDocument/2006/relationships/hyperlink" Target="https://github.com/fchollet/ARC-AGI/blob/master/data/evaluation/6ad5bdfd.json" TargetMode="External"/><Relationship Id="rId312" Type="http://schemas.openxmlformats.org/officeDocument/2006/relationships/hyperlink" Target="https://github.com/fchollet/ARC-AGI/blob/master/data/evaluation/ccd554ac.json" TargetMode="External"/><Relationship Id="rId333" Type="http://schemas.openxmlformats.org/officeDocument/2006/relationships/hyperlink" Target="https://github.com/fchollet/ARC-AGI/blob/master/data/evaluation/da515329.json" TargetMode="External"/><Relationship Id="rId354" Type="http://schemas.openxmlformats.org/officeDocument/2006/relationships/hyperlink" Target="https://github.com/fchollet/ARC-AGI/blob/master/data/evaluation/e681b708.json" TargetMode="External"/><Relationship Id="rId51" Type="http://schemas.openxmlformats.org/officeDocument/2006/relationships/hyperlink" Target="https://github.com/fchollet/ARC-AGI/blob/master/data/evaluation/1da012fc.json" TargetMode="External"/><Relationship Id="rId72" Type="http://schemas.openxmlformats.org/officeDocument/2006/relationships/hyperlink" Target="https://github.com/fchollet/ARC-AGI/blob/master/data/evaluation/2a5f8217.json" TargetMode="External"/><Relationship Id="rId93" Type="http://schemas.openxmlformats.org/officeDocument/2006/relationships/hyperlink" Target="https://github.com/fchollet/ARC-AGI/blob/master/data/evaluation/3b4c2228.json" TargetMode="External"/><Relationship Id="rId189" Type="http://schemas.openxmlformats.org/officeDocument/2006/relationships/hyperlink" Target="https://github.com/fchollet/ARC-AGI/blob/master/data/evaluation/7c9b52a0.json" TargetMode="External"/><Relationship Id="rId375" Type="http://schemas.openxmlformats.org/officeDocument/2006/relationships/hyperlink" Target="https://github.com/fchollet/ARC-AGI/blob/master/data/evaluation/ed74f2f2.json" TargetMode="External"/><Relationship Id="rId396" Type="http://schemas.openxmlformats.org/officeDocument/2006/relationships/hyperlink" Target="https://github.com/fchollet/ARC-AGI/blob/master/data/evaluation/fd096ab6.json" TargetMode="External"/><Relationship Id="rId3" Type="http://schemas.openxmlformats.org/officeDocument/2006/relationships/hyperlink" Target="https://github.com/fchollet/ARC-AGI/blob/master/data/evaluation/00dbd492.json" TargetMode="External"/><Relationship Id="rId214" Type="http://schemas.openxmlformats.org/officeDocument/2006/relationships/hyperlink" Target="https://github.com/fchollet/ARC-AGI/blob/master/data/evaluation/8ee62060.json" TargetMode="External"/><Relationship Id="rId235" Type="http://schemas.openxmlformats.org/officeDocument/2006/relationships/hyperlink" Target="https://github.com/fchollet/ARC-AGI/blob/master/data/evaluation/99306f82.json" TargetMode="External"/><Relationship Id="rId256" Type="http://schemas.openxmlformats.org/officeDocument/2006/relationships/hyperlink" Target="https://github.com/fchollet/ARC-AGI/blob/master/data/evaluation/aa18de87.json" TargetMode="External"/><Relationship Id="rId277" Type="http://schemas.openxmlformats.org/officeDocument/2006/relationships/hyperlink" Target="https://github.com/fchollet/ARC-AGI/blob/master/data/evaluation/b7cb93ac.json" TargetMode="External"/><Relationship Id="rId298" Type="http://schemas.openxmlformats.org/officeDocument/2006/relationships/hyperlink" Target="https://github.com/fchollet/ARC-AGI/blob/master/data/evaluation/c62e2108.json" TargetMode="External"/><Relationship Id="rId400" Type="http://schemas.openxmlformats.org/officeDocument/2006/relationships/hyperlink" Target="https://github.com/fchollet/ARC-AGI/blob/master/data/evaluation/ff72ca3e.json" TargetMode="External"/><Relationship Id="rId116" Type="http://schemas.openxmlformats.org/officeDocument/2006/relationships/hyperlink" Target="https://github.com/fchollet/ARC-AGI/blob/master/data/evaluation/4cd1b7b2.json" TargetMode="External"/><Relationship Id="rId137" Type="http://schemas.openxmlformats.org/officeDocument/2006/relationships/hyperlink" Target="https://github.com/fchollet/ARC-AGI/blob/master/data/evaluation/58743b76.json" TargetMode="External"/><Relationship Id="rId158" Type="http://schemas.openxmlformats.org/officeDocument/2006/relationships/hyperlink" Target="https://github.com/fchollet/ARC-AGI/blob/master/data/evaluation/66f2d22f.json" TargetMode="External"/><Relationship Id="rId302" Type="http://schemas.openxmlformats.org/officeDocument/2006/relationships/hyperlink" Target="https://github.com/fchollet/ARC-AGI/blob/master/data/evaluation/c6e1b8da.json" TargetMode="External"/><Relationship Id="rId323" Type="http://schemas.openxmlformats.org/officeDocument/2006/relationships/hyperlink" Target="https://github.com/fchollet/ARC-AGI/blob/master/data/evaluation/d37a1ef5.json" TargetMode="External"/><Relationship Id="rId344" Type="http://schemas.openxmlformats.org/officeDocument/2006/relationships/hyperlink" Target="https://github.com/fchollet/ARC-AGI/blob/master/data/evaluation/e21a174a.json" TargetMode="External"/><Relationship Id="rId20" Type="http://schemas.openxmlformats.org/officeDocument/2006/relationships/hyperlink" Target="https://github.com/fchollet/ARC-AGI/blob/master/data/evaluation/0e671a1a.json" TargetMode="External"/><Relationship Id="rId41" Type="http://schemas.openxmlformats.org/officeDocument/2006/relationships/hyperlink" Target="https://github.com/fchollet/ARC-AGI/blob/master/data/evaluation/1990f7a8.json" TargetMode="External"/><Relationship Id="rId62" Type="http://schemas.openxmlformats.org/officeDocument/2006/relationships/hyperlink" Target="https://github.com/fchollet/ARC-AGI/blob/master/data/evaluation/2546ccf6.json" TargetMode="External"/><Relationship Id="rId83" Type="http://schemas.openxmlformats.org/officeDocument/2006/relationships/hyperlink" Target="https://github.com/fchollet/ARC-AGI/blob/master/data/evaluation/332efdb3.json" TargetMode="External"/><Relationship Id="rId179" Type="http://schemas.openxmlformats.org/officeDocument/2006/relationships/hyperlink" Target="https://github.com/fchollet/ARC-AGI/blob/master/data/evaluation/73ccf9c2.json" TargetMode="External"/><Relationship Id="rId365" Type="http://schemas.openxmlformats.org/officeDocument/2006/relationships/hyperlink" Target="https://github.com/fchollet/ARC-AGI/blob/master/data/evaluation/e88171ec.json" TargetMode="External"/><Relationship Id="rId386" Type="http://schemas.openxmlformats.org/officeDocument/2006/relationships/hyperlink" Target="https://github.com/fchollet/ARC-AGI/blob/master/data/evaluation/f5aa3634.json" TargetMode="External"/><Relationship Id="rId190" Type="http://schemas.openxmlformats.org/officeDocument/2006/relationships/hyperlink" Target="https://github.com/fchollet/ARC-AGI/blob/master/data/evaluation/7d18a6fb.json" TargetMode="External"/><Relationship Id="rId204" Type="http://schemas.openxmlformats.org/officeDocument/2006/relationships/hyperlink" Target="https://github.com/fchollet/ARC-AGI/blob/master/data/evaluation/8719f442.json" TargetMode="External"/><Relationship Id="rId225" Type="http://schemas.openxmlformats.org/officeDocument/2006/relationships/hyperlink" Target="https://github.com/fchollet/ARC-AGI/blob/master/data/evaluation/94133066.json" TargetMode="External"/><Relationship Id="rId246" Type="http://schemas.openxmlformats.org/officeDocument/2006/relationships/hyperlink" Target="https://github.com/fchollet/ARC-AGI/blob/master/data/evaluation/9f27f097.json" TargetMode="External"/><Relationship Id="rId267" Type="http://schemas.openxmlformats.org/officeDocument/2006/relationships/hyperlink" Target="https://github.com/fchollet/ARC-AGI/blob/master/data/evaluation/af22c60d.json" TargetMode="External"/><Relationship Id="rId288" Type="http://schemas.openxmlformats.org/officeDocument/2006/relationships/hyperlink" Target="https://github.com/fchollet/ARC-AGI/blob/master/data/evaluation/bd14c3bf.json" TargetMode="External"/><Relationship Id="rId106" Type="http://schemas.openxmlformats.org/officeDocument/2006/relationships/hyperlink" Target="https://github.com/fchollet/ARC-AGI/blob/master/data/evaluation/45bbe264.json" TargetMode="External"/><Relationship Id="rId127" Type="http://schemas.openxmlformats.org/officeDocument/2006/relationships/hyperlink" Target="https://github.com/fchollet/ARC-AGI/blob/master/data/evaluation/5207a7b5.json" TargetMode="External"/><Relationship Id="rId313" Type="http://schemas.openxmlformats.org/officeDocument/2006/relationships/hyperlink" Target="https://github.com/fchollet/ARC-AGI/blob/master/data/evaluation/cd3c21df.json" TargetMode="External"/><Relationship Id="rId10" Type="http://schemas.openxmlformats.org/officeDocument/2006/relationships/hyperlink" Target="https://github.com/fchollet/ARC-AGI/blob/master/data/evaluation/0934a4d8.json" TargetMode="External"/><Relationship Id="rId31" Type="http://schemas.openxmlformats.org/officeDocument/2006/relationships/hyperlink" Target="https://github.com/fchollet/ARC-AGI/blob/master/data/evaluation/14754a24.json" TargetMode="External"/><Relationship Id="rId52" Type="http://schemas.openxmlformats.org/officeDocument/2006/relationships/hyperlink" Target="https://github.com/fchollet/ARC-AGI/blob/master/data/evaluation/1e81d6f9.json" TargetMode="External"/><Relationship Id="rId73" Type="http://schemas.openxmlformats.org/officeDocument/2006/relationships/hyperlink" Target="https://github.com/fchollet/ARC-AGI/blob/master/data/evaluation/2b01abd0.json" TargetMode="External"/><Relationship Id="rId94" Type="http://schemas.openxmlformats.org/officeDocument/2006/relationships/hyperlink" Target="https://github.com/fchollet/ARC-AGI/blob/master/data/evaluation/3d31c5b3.json" TargetMode="External"/><Relationship Id="rId148" Type="http://schemas.openxmlformats.org/officeDocument/2006/relationships/hyperlink" Target="https://github.com/fchollet/ARC-AGI/blob/master/data/evaluation/60a26a3e.json" TargetMode="External"/><Relationship Id="rId169" Type="http://schemas.openxmlformats.org/officeDocument/2006/relationships/hyperlink" Target="https://github.com/fchollet/ARC-AGI/blob/master/data/evaluation/6df30ad6.json" TargetMode="External"/><Relationship Id="rId334" Type="http://schemas.openxmlformats.org/officeDocument/2006/relationships/hyperlink" Target="https://github.com/fchollet/ARC-AGI/blob/master/data/evaluation/dc2aa30b.json" TargetMode="External"/><Relationship Id="rId355" Type="http://schemas.openxmlformats.org/officeDocument/2006/relationships/hyperlink" Target="https://github.com/fchollet/ARC-AGI/blob/master/data/evaluation/e69241bd.json" TargetMode="External"/><Relationship Id="rId376" Type="http://schemas.openxmlformats.org/officeDocument/2006/relationships/hyperlink" Target="https://github.com/fchollet/ARC-AGI/blob/master/data/evaluation/ed98d772.json" TargetMode="External"/><Relationship Id="rId397" Type="http://schemas.openxmlformats.org/officeDocument/2006/relationships/hyperlink" Target="https://github.com/fchollet/ARC-AGI/blob/master/data/evaluation/fd4b2b02.json" TargetMode="External"/><Relationship Id="rId4" Type="http://schemas.openxmlformats.org/officeDocument/2006/relationships/hyperlink" Target="https://github.com/fchollet/ARC-AGI/blob/master/data/evaluation/03560426.json" TargetMode="External"/><Relationship Id="rId180" Type="http://schemas.openxmlformats.org/officeDocument/2006/relationships/hyperlink" Target="https://github.com/fchollet/ARC-AGI/blob/master/data/evaluation/759f3fd3.json" TargetMode="External"/><Relationship Id="rId215" Type="http://schemas.openxmlformats.org/officeDocument/2006/relationships/hyperlink" Target="https://github.com/fchollet/ARC-AGI/blob/master/data/evaluation/8fbca751.json" TargetMode="External"/><Relationship Id="rId236" Type="http://schemas.openxmlformats.org/officeDocument/2006/relationships/hyperlink" Target="https://github.com/fchollet/ARC-AGI/blob/master/data/evaluation/9a4bb226.json" TargetMode="External"/><Relationship Id="rId257" Type="http://schemas.openxmlformats.org/officeDocument/2006/relationships/hyperlink" Target="https://github.com/fchollet/ARC-AGI/blob/master/data/evaluation/aa300dc3.json" TargetMode="External"/><Relationship Id="rId278" Type="http://schemas.openxmlformats.org/officeDocument/2006/relationships/hyperlink" Target="https://github.com/fchollet/ARC-AGI/blob/master/data/evaluation/b7f8a4d8.json" TargetMode="External"/><Relationship Id="rId401" Type="http://schemas.openxmlformats.org/officeDocument/2006/relationships/printerSettings" Target="../printerSettings/printerSettings1.bin"/><Relationship Id="rId303" Type="http://schemas.openxmlformats.org/officeDocument/2006/relationships/hyperlink" Target="https://github.com/fchollet/ARC-AGI/blob/master/data/evaluation/c7d4e6ad.json" TargetMode="External"/><Relationship Id="rId42" Type="http://schemas.openxmlformats.org/officeDocument/2006/relationships/hyperlink" Target="https://github.com/fchollet/ARC-AGI/blob/master/data/evaluation/19bb5feb.json" TargetMode="External"/><Relationship Id="rId84" Type="http://schemas.openxmlformats.org/officeDocument/2006/relationships/hyperlink" Target="https://github.com/fchollet/ARC-AGI/blob/master/data/evaluation/3391f8c0.json" TargetMode="External"/><Relationship Id="rId138" Type="http://schemas.openxmlformats.org/officeDocument/2006/relationships/hyperlink" Target="https://github.com/fchollet/ARC-AGI/blob/master/data/evaluation/58e15b12.json" TargetMode="External"/><Relationship Id="rId345" Type="http://schemas.openxmlformats.org/officeDocument/2006/relationships/hyperlink" Target="https://github.com/fchollet/ARC-AGI/blob/master/data/evaluation/e345f17b.json" TargetMode="External"/><Relationship Id="rId387" Type="http://schemas.openxmlformats.org/officeDocument/2006/relationships/hyperlink" Target="https://github.com/fchollet/ARC-AGI/blob/master/data/evaluation/f5c89df1.json" TargetMode="External"/><Relationship Id="rId191" Type="http://schemas.openxmlformats.org/officeDocument/2006/relationships/hyperlink" Target="https://github.com/fchollet/ARC-AGI/blob/master/data/evaluation/7d1f7ee8.json" TargetMode="External"/><Relationship Id="rId205" Type="http://schemas.openxmlformats.org/officeDocument/2006/relationships/hyperlink" Target="https://github.com/fchollet/ARC-AGI/blob/master/data/evaluation/88207623.json" TargetMode="External"/><Relationship Id="rId247" Type="http://schemas.openxmlformats.org/officeDocument/2006/relationships/hyperlink" Target="https://github.com/fchollet/ARC-AGI/blob/master/data/evaluation/a04b2602.json" TargetMode="External"/><Relationship Id="rId107" Type="http://schemas.openxmlformats.org/officeDocument/2006/relationships/hyperlink" Target="https://github.com/fchollet/ARC-AGI/blob/master/data/evaluation/477d2879.json" TargetMode="External"/><Relationship Id="rId289" Type="http://schemas.openxmlformats.org/officeDocument/2006/relationships/hyperlink" Target="https://github.com/fchollet/ARC-AGI/blob/master/data/evaluation/be03b35f.json" TargetMode="External"/><Relationship Id="rId11" Type="http://schemas.openxmlformats.org/officeDocument/2006/relationships/hyperlink" Target="https://github.com/fchollet/ARC-AGI/blob/master/data/evaluation/09c534e7.json" TargetMode="External"/><Relationship Id="rId53" Type="http://schemas.openxmlformats.org/officeDocument/2006/relationships/hyperlink" Target="https://github.com/fchollet/ARC-AGI/blob/master/data/evaluation/1e97544e.json" TargetMode="External"/><Relationship Id="rId149" Type="http://schemas.openxmlformats.org/officeDocument/2006/relationships/hyperlink" Target="https://github.com/fchollet/ARC-AGI/blob/master/data/evaluation/60c09cac.json" TargetMode="External"/><Relationship Id="rId314" Type="http://schemas.openxmlformats.org/officeDocument/2006/relationships/hyperlink" Target="https://github.com/fchollet/ARC-AGI/blob/master/data/evaluation/ce039d91.json" TargetMode="External"/><Relationship Id="rId356" Type="http://schemas.openxmlformats.org/officeDocument/2006/relationships/hyperlink" Target="https://github.com/fchollet/ARC-AGI/blob/master/data/evaluation/e6de6e8f.json" TargetMode="External"/><Relationship Id="rId398" Type="http://schemas.openxmlformats.org/officeDocument/2006/relationships/hyperlink" Target="https://github.com/fchollet/ARC-AGI/blob/master/data/evaluation/fe9372f3.json" TargetMode="External"/><Relationship Id="rId95" Type="http://schemas.openxmlformats.org/officeDocument/2006/relationships/hyperlink" Target="https://github.com/fchollet/ARC-AGI/blob/master/data/evaluation/3ed85e70.json" TargetMode="External"/><Relationship Id="rId160" Type="http://schemas.openxmlformats.org/officeDocument/2006/relationships/hyperlink" Target="https://github.com/fchollet/ARC-AGI/blob/master/data/evaluation/67b4a34d.json" TargetMode="External"/><Relationship Id="rId216" Type="http://schemas.openxmlformats.org/officeDocument/2006/relationships/hyperlink" Target="https://github.com/fchollet/ARC-AGI/blob/master/data/evaluation/90347967.json" TargetMode="External"/><Relationship Id="rId258" Type="http://schemas.openxmlformats.org/officeDocument/2006/relationships/hyperlink" Target="https://github.com/fchollet/ARC-AGI/blob/master/data/evaluation/aa4ec2a5.json" TargetMode="External"/><Relationship Id="rId22" Type="http://schemas.openxmlformats.org/officeDocument/2006/relationships/hyperlink" Target="https://github.com/fchollet/ARC-AGI/blob/master/data/evaluation/103eff5b.json" TargetMode="External"/><Relationship Id="rId64" Type="http://schemas.openxmlformats.org/officeDocument/2006/relationships/hyperlink" Target="https://github.com/fchollet/ARC-AGI/blob/master/data/evaluation/2685904e.json" TargetMode="External"/><Relationship Id="rId118" Type="http://schemas.openxmlformats.org/officeDocument/2006/relationships/hyperlink" Target="https://github.com/fchollet/ARC-AGI/blob/master/data/evaluation/4e469f39.json" TargetMode="External"/><Relationship Id="rId325" Type="http://schemas.openxmlformats.org/officeDocument/2006/relationships/hyperlink" Target="https://github.com/fchollet/ARC-AGI/blob/master/data/evaluation/d492a647.json" TargetMode="External"/><Relationship Id="rId367" Type="http://schemas.openxmlformats.org/officeDocument/2006/relationships/hyperlink" Target="https://github.com/fchollet/ARC-AGI/blob/master/data/evaluation/e99362f0.json" TargetMode="External"/><Relationship Id="rId171" Type="http://schemas.openxmlformats.org/officeDocument/2006/relationships/hyperlink" Target="https://github.com/fchollet/ARC-AGI/blob/master/data/evaluation/6f473927.json" TargetMode="External"/><Relationship Id="rId227" Type="http://schemas.openxmlformats.org/officeDocument/2006/relationships/hyperlink" Target="https://github.com/fchollet/ARC-AGI/blob/master/data/evaluation/94be5b80.json" TargetMode="External"/><Relationship Id="rId269" Type="http://schemas.openxmlformats.org/officeDocument/2006/relationships/hyperlink" Target="https://github.com/fchollet/ARC-AGI/blob/master/data/evaluation/b0722778.json" TargetMode="External"/><Relationship Id="rId33" Type="http://schemas.openxmlformats.org/officeDocument/2006/relationships/hyperlink" Target="https://github.com/fchollet/ARC-AGI/blob/master/data/evaluation/15663ba9.json" TargetMode="External"/><Relationship Id="rId129" Type="http://schemas.openxmlformats.org/officeDocument/2006/relationships/hyperlink" Target="https://github.com/fchollet/ARC-AGI/blob/master/data/evaluation/52fd389e.json" TargetMode="External"/><Relationship Id="rId280" Type="http://schemas.openxmlformats.org/officeDocument/2006/relationships/hyperlink" Target="https://github.com/fchollet/ARC-AGI/blob/master/data/evaluation/b942fd60.json" TargetMode="External"/><Relationship Id="rId336" Type="http://schemas.openxmlformats.org/officeDocument/2006/relationships/hyperlink" Target="https://github.com/fchollet/ARC-AGI/blob/master/data/evaluation/dd2401ed.json" TargetMode="External"/><Relationship Id="rId75" Type="http://schemas.openxmlformats.org/officeDocument/2006/relationships/hyperlink" Target="https://github.com/fchollet/ARC-AGI/blob/master/data/evaluation/2c737e39.json" TargetMode="External"/><Relationship Id="rId140" Type="http://schemas.openxmlformats.org/officeDocument/2006/relationships/hyperlink" Target="https://github.com/fchollet/ARC-AGI/blob/master/data/evaluation/5a5a2103.json" TargetMode="External"/><Relationship Id="rId182" Type="http://schemas.openxmlformats.org/officeDocument/2006/relationships/hyperlink" Target="https://github.com/fchollet/ARC-AGI/blob/master/data/evaluation/770cc55f.json" TargetMode="External"/><Relationship Id="rId378" Type="http://schemas.openxmlformats.org/officeDocument/2006/relationships/hyperlink" Target="https://github.com/fchollet/ARC-AGI/blob/master/data/evaluation/f0afb749.json" TargetMode="External"/><Relationship Id="rId403" Type="http://schemas.openxmlformats.org/officeDocument/2006/relationships/table" Target="../tables/table1.xml"/><Relationship Id="rId6" Type="http://schemas.openxmlformats.org/officeDocument/2006/relationships/hyperlink" Target="https://github.com/fchollet/ARC-AGI/blob/master/data/evaluation/0607ce86.json" TargetMode="External"/><Relationship Id="rId238" Type="http://schemas.openxmlformats.org/officeDocument/2006/relationships/hyperlink" Target="https://github.com/fchollet/ARC-AGI/blob/master/data/evaluation/9b365c51.json" TargetMode="External"/><Relationship Id="rId291" Type="http://schemas.openxmlformats.org/officeDocument/2006/relationships/hyperlink" Target="https://github.com/fchollet/ARC-AGI/blob/master/data/evaluation/bf699163.json" TargetMode="External"/><Relationship Id="rId305" Type="http://schemas.openxmlformats.org/officeDocument/2006/relationships/hyperlink" Target="https://github.com/fchollet/ARC-AGI/blob/master/data/evaluation/c8b7cc0f.json" TargetMode="External"/><Relationship Id="rId347" Type="http://schemas.openxmlformats.org/officeDocument/2006/relationships/hyperlink" Target="https://github.com/fchollet/ARC-AGI/blob/master/data/evaluation/e41c6fd3.json" TargetMode="External"/><Relationship Id="rId44" Type="http://schemas.openxmlformats.org/officeDocument/2006/relationships/hyperlink" Target="https://github.com/fchollet/ARC-AGI/blob/master/data/evaluation/1a6449f1.json" TargetMode="External"/><Relationship Id="rId86" Type="http://schemas.openxmlformats.org/officeDocument/2006/relationships/hyperlink" Target="https://github.com/fchollet/ARC-AGI/blob/master/data/evaluation/3490cc26.json" TargetMode="External"/><Relationship Id="rId151" Type="http://schemas.openxmlformats.org/officeDocument/2006/relationships/hyperlink" Target="https://github.com/fchollet/ARC-AGI/blob/master/data/evaluation/62ab2642.json" TargetMode="External"/><Relationship Id="rId389" Type="http://schemas.openxmlformats.org/officeDocument/2006/relationships/hyperlink" Target="https://github.com/fchollet/ARC-AGI/blob/master/data/evaluation/f83cb3f6.json" TargetMode="External"/><Relationship Id="rId193" Type="http://schemas.openxmlformats.org/officeDocument/2006/relationships/hyperlink" Target="https://github.com/fchollet/ARC-AGI/blob/master/data/evaluation/7e02026e.json" TargetMode="External"/><Relationship Id="rId207" Type="http://schemas.openxmlformats.org/officeDocument/2006/relationships/hyperlink" Target="https://github.com/fchollet/ARC-AGI/blob/master/data/evaluation/896d5239.json" TargetMode="External"/><Relationship Id="rId249" Type="http://schemas.openxmlformats.org/officeDocument/2006/relationships/hyperlink" Target="https://github.com/fchollet/ARC-AGI/blob/master/data/evaluation/a3f84088.json" TargetMode="External"/><Relationship Id="rId13" Type="http://schemas.openxmlformats.org/officeDocument/2006/relationships/hyperlink" Target="https://github.com/fchollet/ARC-AGI/blob/master/data/evaluation/0a2355a6.json" TargetMode="External"/><Relationship Id="rId109" Type="http://schemas.openxmlformats.org/officeDocument/2006/relationships/hyperlink" Target="https://github.com/fchollet/ARC-AGI/blob/master/data/evaluation/48131b3c.json" TargetMode="External"/><Relationship Id="rId260" Type="http://schemas.openxmlformats.org/officeDocument/2006/relationships/hyperlink" Target="https://github.com/fchollet/ARC-AGI/blob/master/data/evaluation/ac0c5833.json" TargetMode="External"/><Relationship Id="rId316" Type="http://schemas.openxmlformats.org/officeDocument/2006/relationships/hyperlink" Target="https://github.com/fchollet/ARC-AGI/blob/master/data/evaluation/cf133acc.json" TargetMode="External"/><Relationship Id="rId55" Type="http://schemas.openxmlformats.org/officeDocument/2006/relationships/hyperlink" Target="https://github.com/fchollet/ARC-AGI/blob/master/data/evaluation/2072aba6.json" TargetMode="External"/><Relationship Id="rId97" Type="http://schemas.openxmlformats.org/officeDocument/2006/relationships/hyperlink" Target="https://github.com/fchollet/ARC-AGI/blob/master/data/evaluation/3f23242b.json" TargetMode="External"/><Relationship Id="rId120" Type="http://schemas.openxmlformats.org/officeDocument/2006/relationships/hyperlink" Target="https://github.com/fchollet/ARC-AGI/blob/master/data/evaluation/4ff4c9da.json" TargetMode="External"/><Relationship Id="rId358" Type="http://schemas.openxmlformats.org/officeDocument/2006/relationships/hyperlink" Target="https://github.com/fchollet/ARC-AGI/blob/master/data/evaluation/e760a62e.json" TargetMode="External"/><Relationship Id="rId162" Type="http://schemas.openxmlformats.org/officeDocument/2006/relationships/hyperlink" Target="https://github.com/fchollet/ARC-AGI/blob/master/data/evaluation/68b67ca3.json" TargetMode="External"/><Relationship Id="rId218" Type="http://schemas.openxmlformats.org/officeDocument/2006/relationships/hyperlink" Target="https://github.com/fchollet/ARC-AGI/blob/master/data/evaluation/9110e3c5.json" TargetMode="External"/><Relationship Id="rId271" Type="http://schemas.openxmlformats.org/officeDocument/2006/relationships/hyperlink" Target="https://github.com/fchollet/ARC-AGI/blob/master/data/evaluation/b15fca0b.json" TargetMode="External"/><Relationship Id="rId24" Type="http://schemas.openxmlformats.org/officeDocument/2006/relationships/hyperlink" Target="https://github.com/fchollet/ARC-AGI/blob/master/data/evaluation/12422b43.json" TargetMode="External"/><Relationship Id="rId66" Type="http://schemas.openxmlformats.org/officeDocument/2006/relationships/hyperlink" Target="https://github.com/fchollet/ARC-AGI/blob/master/data/evaluation/2753e76c.json" TargetMode="External"/><Relationship Id="rId131" Type="http://schemas.openxmlformats.org/officeDocument/2006/relationships/hyperlink" Target="https://github.com/fchollet/ARC-AGI/blob/master/data/evaluation/55059096.json" TargetMode="External"/><Relationship Id="rId327" Type="http://schemas.openxmlformats.org/officeDocument/2006/relationships/hyperlink" Target="https://github.com/fchollet/ARC-AGI/blob/master/data/evaluation/d4c90558.json" TargetMode="External"/><Relationship Id="rId369" Type="http://schemas.openxmlformats.org/officeDocument/2006/relationships/hyperlink" Target="https://github.com/fchollet/ARC-AGI/blob/master/data/evaluation/e9b4f6fc.json" TargetMode="External"/><Relationship Id="rId173" Type="http://schemas.openxmlformats.org/officeDocument/2006/relationships/hyperlink" Target="https://github.com/fchollet/ARC-AGI/blob/master/data/evaluation/705a3229.json" TargetMode="External"/><Relationship Id="rId229" Type="http://schemas.openxmlformats.org/officeDocument/2006/relationships/hyperlink" Target="https://github.com/fchollet/ARC-AGI/blob/master/data/evaluation/963f59bc.json" TargetMode="External"/><Relationship Id="rId380" Type="http://schemas.openxmlformats.org/officeDocument/2006/relationships/hyperlink" Target="https://github.com/fchollet/ARC-AGI/blob/master/data/evaluation/f21745ec.json" TargetMode="External"/><Relationship Id="rId240" Type="http://schemas.openxmlformats.org/officeDocument/2006/relationships/hyperlink" Target="https://github.com/fchollet/ARC-AGI/blob/master/data/evaluation/9bebae7a.json" TargetMode="External"/><Relationship Id="rId35" Type="http://schemas.openxmlformats.org/officeDocument/2006/relationships/hyperlink" Target="https://github.com/fchollet/ARC-AGI/blob/master/data/evaluation/16b78196.json" TargetMode="External"/><Relationship Id="rId77" Type="http://schemas.openxmlformats.org/officeDocument/2006/relationships/hyperlink" Target="https://github.com/fchollet/ARC-AGI/blob/master/data/evaluation/310f3251.json" TargetMode="External"/><Relationship Id="rId100" Type="http://schemas.openxmlformats.org/officeDocument/2006/relationships/hyperlink" Target="https://github.com/fchollet/ARC-AGI/blob/master/data/evaluation/423a55dc.json" TargetMode="External"/><Relationship Id="rId282" Type="http://schemas.openxmlformats.org/officeDocument/2006/relationships/hyperlink" Target="https://github.com/fchollet/ARC-AGI/blob/master/data/evaluation/ba9d41b8.json" TargetMode="External"/><Relationship Id="rId338" Type="http://schemas.openxmlformats.org/officeDocument/2006/relationships/hyperlink" Target="https://github.com/fchollet/ARC-AGI/blob/master/data/evaluation/df8cc377.json" TargetMode="External"/><Relationship Id="rId8" Type="http://schemas.openxmlformats.org/officeDocument/2006/relationships/hyperlink" Target="https://github.com/fchollet/ARC-AGI/blob/master/data/evaluation/070dd51e.json" TargetMode="External"/><Relationship Id="rId142" Type="http://schemas.openxmlformats.org/officeDocument/2006/relationships/hyperlink" Target="https://github.com/fchollet/ARC-AGI/blob/master/data/evaluation/5b526a93.json" TargetMode="External"/><Relationship Id="rId184" Type="http://schemas.openxmlformats.org/officeDocument/2006/relationships/hyperlink" Target="https://github.com/fchollet/ARC-AGI/blob/master/data/evaluation/79369cc6.json" TargetMode="External"/><Relationship Id="rId391" Type="http://schemas.openxmlformats.org/officeDocument/2006/relationships/hyperlink" Target="https://github.com/fchollet/ARC-AGI/blob/master/data/evaluation/f9a67cb5.json" TargetMode="External"/><Relationship Id="rId251" Type="http://schemas.openxmlformats.org/officeDocument/2006/relationships/hyperlink" Target="https://github.com/fchollet/ARC-AGI/blob/master/data/evaluation/a57f2f04.json" TargetMode="External"/><Relationship Id="rId46" Type="http://schemas.openxmlformats.org/officeDocument/2006/relationships/hyperlink" Target="https://github.com/fchollet/ARC-AGI/blob/master/data/evaluation/1c02dbbe.json" TargetMode="External"/><Relationship Id="rId293" Type="http://schemas.openxmlformats.org/officeDocument/2006/relationships/hyperlink" Target="https://github.com/fchollet/ARC-AGI/blob/master/data/evaluation/c074846d.json" TargetMode="External"/><Relationship Id="rId307" Type="http://schemas.openxmlformats.org/officeDocument/2006/relationships/hyperlink" Target="https://github.com/fchollet/ARC-AGI/blob/master/data/evaluation/c97c0139.json" TargetMode="External"/><Relationship Id="rId349" Type="http://schemas.openxmlformats.org/officeDocument/2006/relationships/hyperlink" Target="https://github.com/fchollet/ARC-AGI/blob/master/data/evaluation/e5790162.json" TargetMode="External"/><Relationship Id="rId88" Type="http://schemas.openxmlformats.org/officeDocument/2006/relationships/hyperlink" Target="https://github.com/fchollet/ARC-AGI/blob/master/data/evaluation/351d6448.json" TargetMode="External"/><Relationship Id="rId111" Type="http://schemas.openxmlformats.org/officeDocument/2006/relationships/hyperlink" Target="https://github.com/fchollet/ARC-AGI/blob/master/data/evaluation/48f8583b.json" TargetMode="External"/><Relationship Id="rId153" Type="http://schemas.openxmlformats.org/officeDocument/2006/relationships/hyperlink" Target="https://github.com/fchollet/ARC-AGI/blob/master/data/evaluation/639f5a19.json" TargetMode="External"/><Relationship Id="rId195" Type="http://schemas.openxmlformats.org/officeDocument/2006/relationships/hyperlink" Target="https://github.com/fchollet/ARC-AGI/blob/master/data/evaluation/817e6c09.json" TargetMode="External"/><Relationship Id="rId209" Type="http://schemas.openxmlformats.org/officeDocument/2006/relationships/hyperlink" Target="https://github.com/fchollet/ARC-AGI/blob/master/data/evaluation/8b28cd80.json" TargetMode="External"/><Relationship Id="rId360" Type="http://schemas.openxmlformats.org/officeDocument/2006/relationships/hyperlink" Target="https://github.com/fchollet/ARC-AGI/blob/master/data/evaluation/e78887d1.json" TargetMode="External"/><Relationship Id="rId220" Type="http://schemas.openxmlformats.org/officeDocument/2006/relationships/hyperlink" Target="https://github.com/fchollet/ARC-AGI/blob/master/data/evaluation/929ab4e9.json" TargetMode="External"/><Relationship Id="rId15" Type="http://schemas.openxmlformats.org/officeDocument/2006/relationships/hyperlink" Target="https://github.com/fchollet/ARC-AGI/blob/master/data/evaluation/0bb8deee.json" TargetMode="External"/><Relationship Id="rId57" Type="http://schemas.openxmlformats.org/officeDocument/2006/relationships/hyperlink" Target="https://github.com/fchollet/ARC-AGI/blob/master/data/evaluation/20981f0e.json" TargetMode="External"/><Relationship Id="rId262" Type="http://schemas.openxmlformats.org/officeDocument/2006/relationships/hyperlink" Target="https://github.com/fchollet/ARC-AGI/blob/master/data/evaluation/ac3e2b04.json" TargetMode="External"/><Relationship Id="rId318" Type="http://schemas.openxmlformats.org/officeDocument/2006/relationships/hyperlink" Target="https://github.com/fchollet/ARC-AGI/blob/master/data/evaluation/d017b73f.json" TargetMode="External"/><Relationship Id="rId99" Type="http://schemas.openxmlformats.org/officeDocument/2006/relationships/hyperlink" Target="https://github.com/fchollet/ARC-AGI/blob/master/data/evaluation/414297c0.json" TargetMode="External"/><Relationship Id="rId122" Type="http://schemas.openxmlformats.org/officeDocument/2006/relationships/hyperlink" Target="https://github.com/fchollet/ARC-AGI/blob/master/data/evaluation/506d28a5.json" TargetMode="External"/><Relationship Id="rId164" Type="http://schemas.openxmlformats.org/officeDocument/2006/relationships/hyperlink" Target="https://github.com/fchollet/ARC-AGI/blob/master/data/evaluation/695367ec.json" TargetMode="External"/><Relationship Id="rId371" Type="http://schemas.openxmlformats.org/officeDocument/2006/relationships/hyperlink" Target="https://github.com/fchollet/ARC-AGI/blob/master/data/evaluation/e9c9d9a1.json" TargetMode="External"/><Relationship Id="rId26" Type="http://schemas.openxmlformats.org/officeDocument/2006/relationships/hyperlink" Target="https://github.com/fchollet/ARC-AGI/blob/master/data/evaluation/12eac192.json" TargetMode="External"/><Relationship Id="rId231" Type="http://schemas.openxmlformats.org/officeDocument/2006/relationships/hyperlink" Target="https://github.com/fchollet/ARC-AGI/blob/master/data/evaluation/97239e3d.json" TargetMode="External"/><Relationship Id="rId273" Type="http://schemas.openxmlformats.org/officeDocument/2006/relationships/hyperlink" Target="https://github.com/fchollet/ARC-AGI/blob/master/data/evaluation/b20f7c8b.json" TargetMode="External"/><Relationship Id="rId329" Type="http://schemas.openxmlformats.org/officeDocument/2006/relationships/hyperlink" Target="https://github.com/fchollet/ARC-AGI/blob/master/data/evaluation/d5c634a2.json" TargetMode="External"/><Relationship Id="rId68" Type="http://schemas.openxmlformats.org/officeDocument/2006/relationships/hyperlink" Target="https://github.com/fchollet/ARC-AGI/blob/master/data/evaluation/27f8ce4f.json" TargetMode="External"/><Relationship Id="rId133" Type="http://schemas.openxmlformats.org/officeDocument/2006/relationships/hyperlink" Target="https://github.com/fchollet/ARC-AGI/blob/master/data/evaluation/55783887.json" TargetMode="External"/><Relationship Id="rId175" Type="http://schemas.openxmlformats.org/officeDocument/2006/relationships/hyperlink" Target="https://github.com/fchollet/ARC-AGI/blob/master/data/evaluation/72207abc.json" TargetMode="External"/><Relationship Id="rId340" Type="http://schemas.openxmlformats.org/officeDocument/2006/relationships/hyperlink" Target="https://github.com/fchollet/ARC-AGI/blob/master/data/evaluation/e133d23d.json" TargetMode="External"/><Relationship Id="rId200" Type="http://schemas.openxmlformats.org/officeDocument/2006/relationships/hyperlink" Target="https://github.com/fchollet/ARC-AGI/blob/master/data/evaluation/84f2aca1.json" TargetMode="External"/><Relationship Id="rId382" Type="http://schemas.openxmlformats.org/officeDocument/2006/relationships/hyperlink" Target="https://github.com/fchollet/ARC-AGI/blob/master/data/evaluation/f3cdc58f.json" TargetMode="External"/><Relationship Id="rId242" Type="http://schemas.openxmlformats.org/officeDocument/2006/relationships/hyperlink" Target="https://github.com/fchollet/ARC-AGI/blob/master/data/evaluation/9c56f360.json" TargetMode="External"/><Relationship Id="rId284" Type="http://schemas.openxmlformats.org/officeDocument/2006/relationships/hyperlink" Target="https://github.com/fchollet/ARC-AGI/blob/master/data/evaluation/bb52a14b.json" TargetMode="External"/><Relationship Id="rId37" Type="http://schemas.openxmlformats.org/officeDocument/2006/relationships/hyperlink" Target="https://github.com/fchollet/ARC-AGI/blob/master/data/evaluation/17cae0c1.json" TargetMode="External"/><Relationship Id="rId79" Type="http://schemas.openxmlformats.org/officeDocument/2006/relationships/hyperlink" Target="https://github.com/fchollet/ARC-AGI/blob/master/data/evaluation/319f2597.json" TargetMode="External"/><Relationship Id="rId102" Type="http://schemas.openxmlformats.org/officeDocument/2006/relationships/hyperlink" Target="https://github.com/fchollet/ARC-AGI/blob/master/data/evaluation/42a15761.json" TargetMode="External"/><Relationship Id="rId144" Type="http://schemas.openxmlformats.org/officeDocument/2006/relationships/hyperlink" Target="https://github.com/fchollet/ARC-AGI/blob/master/data/evaluation/5b6cbef5.json"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https://github.com/fchollet/ARC-AGI/blob/master/data/evaluation/4e45f183.json" TargetMode="External"/><Relationship Id="rId299" Type="http://schemas.openxmlformats.org/officeDocument/2006/relationships/hyperlink" Target="https://github.com/fchollet/ARC-AGI/blob/master/data/evaluation/c64f1187.json" TargetMode="External"/><Relationship Id="rId21" Type="http://schemas.openxmlformats.org/officeDocument/2006/relationships/hyperlink" Target="https://github.com/fchollet/ARC-AGI/blob/master/data/evaluation/0f63c0b9.json" TargetMode="External"/><Relationship Id="rId63" Type="http://schemas.openxmlformats.org/officeDocument/2006/relationships/hyperlink" Target="https://github.com/fchollet/ARC-AGI/blob/master/data/evaluation/256b0a75.json" TargetMode="External"/><Relationship Id="rId159" Type="http://schemas.openxmlformats.org/officeDocument/2006/relationships/hyperlink" Target="https://github.com/fchollet/ARC-AGI/blob/master/data/evaluation/67636eac.json" TargetMode="External"/><Relationship Id="rId324" Type="http://schemas.openxmlformats.org/officeDocument/2006/relationships/hyperlink" Target="https://github.com/fchollet/ARC-AGI/blob/master/data/evaluation/d47aa2ff.json" TargetMode="External"/><Relationship Id="rId366" Type="http://schemas.openxmlformats.org/officeDocument/2006/relationships/hyperlink" Target="https://github.com/fchollet/ARC-AGI/blob/master/data/evaluation/e95e3d8e.json" TargetMode="External"/><Relationship Id="rId170" Type="http://schemas.openxmlformats.org/officeDocument/2006/relationships/hyperlink" Target="https://github.com/fchollet/ARC-AGI/blob/master/data/evaluation/6ea4a07e.json" TargetMode="External"/><Relationship Id="rId226" Type="http://schemas.openxmlformats.org/officeDocument/2006/relationships/hyperlink" Target="https://github.com/fchollet/ARC-AGI/blob/master/data/evaluation/94414823.json" TargetMode="External"/><Relationship Id="rId268" Type="http://schemas.openxmlformats.org/officeDocument/2006/relationships/hyperlink" Target="https://github.com/fchollet/ARC-AGI/blob/master/data/evaluation/af24b4cc.json" TargetMode="External"/><Relationship Id="rId32" Type="http://schemas.openxmlformats.org/officeDocument/2006/relationships/hyperlink" Target="https://github.com/fchollet/ARC-AGI/blob/master/data/evaluation/15113be4.json" TargetMode="External"/><Relationship Id="rId74" Type="http://schemas.openxmlformats.org/officeDocument/2006/relationships/hyperlink" Target="https://github.com/fchollet/ARC-AGI/blob/master/data/evaluation/2c0b0aff.json" TargetMode="External"/><Relationship Id="rId128" Type="http://schemas.openxmlformats.org/officeDocument/2006/relationships/hyperlink" Target="https://github.com/fchollet/ARC-AGI/blob/master/data/evaluation/5289ad53.json" TargetMode="External"/><Relationship Id="rId335" Type="http://schemas.openxmlformats.org/officeDocument/2006/relationships/hyperlink" Target="https://github.com/fchollet/ARC-AGI/blob/master/data/evaluation/dc2e9a9d.json" TargetMode="External"/><Relationship Id="rId377" Type="http://schemas.openxmlformats.org/officeDocument/2006/relationships/hyperlink" Target="https://github.com/fchollet/ARC-AGI/blob/master/data/evaluation/ef26cbf6.json" TargetMode="External"/><Relationship Id="rId5" Type="http://schemas.openxmlformats.org/officeDocument/2006/relationships/hyperlink" Target="https://github.com/fchollet/ARC-AGI/blob/master/data/evaluation/05a7bcf2.json" TargetMode="External"/><Relationship Id="rId181" Type="http://schemas.openxmlformats.org/officeDocument/2006/relationships/hyperlink" Target="https://github.com/fchollet/ARC-AGI/blob/master/data/evaluation/762cd429.json" TargetMode="External"/><Relationship Id="rId237" Type="http://schemas.openxmlformats.org/officeDocument/2006/relationships/hyperlink" Target="https://github.com/fchollet/ARC-AGI/blob/master/data/evaluation/9b2a60aa.json" TargetMode="External"/><Relationship Id="rId402" Type="http://schemas.openxmlformats.org/officeDocument/2006/relationships/table" Target="../tables/table2.xml"/><Relationship Id="rId279" Type="http://schemas.openxmlformats.org/officeDocument/2006/relationships/hyperlink" Target="https://github.com/fchollet/ARC-AGI/blob/master/data/evaluation/b7fb29bc.json" TargetMode="External"/><Relationship Id="rId43" Type="http://schemas.openxmlformats.org/officeDocument/2006/relationships/hyperlink" Target="https://github.com/fchollet/ARC-AGI/blob/master/data/evaluation/1a2e2828.json" TargetMode="External"/><Relationship Id="rId139" Type="http://schemas.openxmlformats.org/officeDocument/2006/relationships/hyperlink" Target="https://github.com/fchollet/ARC-AGI/blob/master/data/evaluation/59341089.json" TargetMode="External"/><Relationship Id="rId290" Type="http://schemas.openxmlformats.org/officeDocument/2006/relationships/hyperlink" Target="https://github.com/fchollet/ARC-AGI/blob/master/data/evaluation/bf32578f.json" TargetMode="External"/><Relationship Id="rId304" Type="http://schemas.openxmlformats.org/officeDocument/2006/relationships/hyperlink" Target="https://github.com/fchollet/ARC-AGI/blob/master/data/evaluation/c87289bb.json" TargetMode="External"/><Relationship Id="rId346" Type="http://schemas.openxmlformats.org/officeDocument/2006/relationships/hyperlink" Target="https://github.com/fchollet/ARC-AGI/blob/master/data/evaluation/e4075551.json" TargetMode="External"/><Relationship Id="rId388" Type="http://schemas.openxmlformats.org/officeDocument/2006/relationships/hyperlink" Target="https://github.com/fchollet/ARC-AGI/blob/master/data/evaluation/f823c43c.json" TargetMode="External"/><Relationship Id="rId85" Type="http://schemas.openxmlformats.org/officeDocument/2006/relationships/hyperlink" Target="https://github.com/fchollet/ARC-AGI/blob/master/data/evaluation/33b52de3.json" TargetMode="External"/><Relationship Id="rId150" Type="http://schemas.openxmlformats.org/officeDocument/2006/relationships/hyperlink" Target="https://github.com/fchollet/ARC-AGI/blob/master/data/evaluation/626c0bcc.json" TargetMode="External"/><Relationship Id="rId192" Type="http://schemas.openxmlformats.org/officeDocument/2006/relationships/hyperlink" Target="https://github.com/fchollet/ARC-AGI/blob/master/data/evaluation/7d419a02.json" TargetMode="External"/><Relationship Id="rId206" Type="http://schemas.openxmlformats.org/officeDocument/2006/relationships/hyperlink" Target="https://github.com/fchollet/ARC-AGI/blob/master/data/evaluation/891232d6.json" TargetMode="External"/><Relationship Id="rId248" Type="http://schemas.openxmlformats.org/officeDocument/2006/relationships/hyperlink" Target="https://github.com/fchollet/ARC-AGI/blob/master/data/evaluation/a096bf4d.json" TargetMode="External"/><Relationship Id="rId12" Type="http://schemas.openxmlformats.org/officeDocument/2006/relationships/hyperlink" Target="https://github.com/fchollet/ARC-AGI/blob/master/data/evaluation/0a1d4ef5.json" TargetMode="External"/><Relationship Id="rId108" Type="http://schemas.openxmlformats.org/officeDocument/2006/relationships/hyperlink" Target="https://github.com/fchollet/ARC-AGI/blob/master/data/evaluation/47996f11.json" TargetMode="External"/><Relationship Id="rId315" Type="http://schemas.openxmlformats.org/officeDocument/2006/relationships/hyperlink" Target="https://github.com/fchollet/ARC-AGI/blob/master/data/evaluation/ce8d95cc.json" TargetMode="External"/><Relationship Id="rId357" Type="http://schemas.openxmlformats.org/officeDocument/2006/relationships/hyperlink" Target="https://github.com/fchollet/ARC-AGI/blob/master/data/evaluation/e74e1818.json" TargetMode="External"/><Relationship Id="rId54" Type="http://schemas.openxmlformats.org/officeDocument/2006/relationships/hyperlink" Target="https://github.com/fchollet/ARC-AGI/blob/master/data/evaluation/2037f2c7.json" TargetMode="External"/><Relationship Id="rId96" Type="http://schemas.openxmlformats.org/officeDocument/2006/relationships/hyperlink" Target="https://github.com/fchollet/ARC-AGI/blob/master/data/evaluation/3ee1011a.json" TargetMode="External"/><Relationship Id="rId161" Type="http://schemas.openxmlformats.org/officeDocument/2006/relationships/hyperlink" Target="https://github.com/fchollet/ARC-AGI/blob/master/data/evaluation/67c52801.json" TargetMode="External"/><Relationship Id="rId217" Type="http://schemas.openxmlformats.org/officeDocument/2006/relationships/hyperlink" Target="https://github.com/fchollet/ARC-AGI/blob/master/data/evaluation/903d1b4a.json" TargetMode="External"/><Relationship Id="rId399" Type="http://schemas.openxmlformats.org/officeDocument/2006/relationships/hyperlink" Target="https://github.com/fchollet/ARC-AGI/blob/master/data/evaluation/fea12743.json" TargetMode="External"/><Relationship Id="rId259" Type="http://schemas.openxmlformats.org/officeDocument/2006/relationships/hyperlink" Target="https://github.com/fchollet/ARC-AGI/blob/master/data/evaluation/aab50785.json" TargetMode="External"/><Relationship Id="rId23" Type="http://schemas.openxmlformats.org/officeDocument/2006/relationships/hyperlink" Target="https://github.com/fchollet/ARC-AGI/blob/master/data/evaluation/11e1fe23.json" TargetMode="External"/><Relationship Id="rId119" Type="http://schemas.openxmlformats.org/officeDocument/2006/relationships/hyperlink" Target="https://github.com/fchollet/ARC-AGI/blob/master/data/evaluation/4f537728.json" TargetMode="External"/><Relationship Id="rId270" Type="http://schemas.openxmlformats.org/officeDocument/2006/relationships/hyperlink" Target="https://github.com/fchollet/ARC-AGI/blob/master/data/evaluation/b0f4d537.json" TargetMode="External"/><Relationship Id="rId326" Type="http://schemas.openxmlformats.org/officeDocument/2006/relationships/hyperlink" Target="https://github.com/fchollet/ARC-AGI/blob/master/data/evaluation/d4b1c2b1.json" TargetMode="External"/><Relationship Id="rId65" Type="http://schemas.openxmlformats.org/officeDocument/2006/relationships/hyperlink" Target="https://github.com/fchollet/ARC-AGI/blob/master/data/evaluation/2697da3f.json" TargetMode="External"/><Relationship Id="rId130" Type="http://schemas.openxmlformats.org/officeDocument/2006/relationships/hyperlink" Target="https://github.com/fchollet/ARC-AGI/blob/master/data/evaluation/54db823b.json" TargetMode="External"/><Relationship Id="rId368" Type="http://schemas.openxmlformats.org/officeDocument/2006/relationships/hyperlink" Target="https://github.com/fchollet/ARC-AGI/blob/master/data/evaluation/e9ac8c9e.json" TargetMode="External"/><Relationship Id="rId172" Type="http://schemas.openxmlformats.org/officeDocument/2006/relationships/hyperlink" Target="https://github.com/fchollet/ARC-AGI/blob/master/data/evaluation/7039b2d7.json" TargetMode="External"/><Relationship Id="rId228" Type="http://schemas.openxmlformats.org/officeDocument/2006/relationships/hyperlink" Target="https://github.com/fchollet/ARC-AGI/blob/master/data/evaluation/95a58926.json" TargetMode="External"/><Relationship Id="rId281" Type="http://schemas.openxmlformats.org/officeDocument/2006/relationships/hyperlink" Target="https://github.com/fchollet/ARC-AGI/blob/master/data/evaluation/b9630600.json" TargetMode="External"/><Relationship Id="rId337" Type="http://schemas.openxmlformats.org/officeDocument/2006/relationships/hyperlink" Target="https://github.com/fchollet/ARC-AGI/blob/master/data/evaluation/de493100.json" TargetMode="External"/><Relationship Id="rId34" Type="http://schemas.openxmlformats.org/officeDocument/2006/relationships/hyperlink" Target="https://github.com/fchollet/ARC-AGI/blob/master/data/evaluation/15696249.json" TargetMode="External"/><Relationship Id="rId76" Type="http://schemas.openxmlformats.org/officeDocument/2006/relationships/hyperlink" Target="https://github.com/fchollet/ARC-AGI/blob/master/data/evaluation/2f0c5170.json" TargetMode="External"/><Relationship Id="rId141" Type="http://schemas.openxmlformats.org/officeDocument/2006/relationships/hyperlink" Target="https://github.com/fchollet/ARC-AGI/blob/master/data/evaluation/5af49b42.json" TargetMode="External"/><Relationship Id="rId379" Type="http://schemas.openxmlformats.org/officeDocument/2006/relationships/hyperlink" Target="https://github.com/fchollet/ARC-AGI/blob/master/data/evaluation/f0df5ff0.json" TargetMode="External"/><Relationship Id="rId7" Type="http://schemas.openxmlformats.org/officeDocument/2006/relationships/hyperlink" Target="https://github.com/fchollet/ARC-AGI/blob/master/data/evaluation/0692e18c.json" TargetMode="External"/><Relationship Id="rId183" Type="http://schemas.openxmlformats.org/officeDocument/2006/relationships/hyperlink" Target="https://github.com/fchollet/ARC-AGI/blob/master/data/evaluation/782b5218.json" TargetMode="External"/><Relationship Id="rId239" Type="http://schemas.openxmlformats.org/officeDocument/2006/relationships/hyperlink" Target="https://github.com/fchollet/ARC-AGI/blob/master/data/evaluation/9b4c17c4.json" TargetMode="External"/><Relationship Id="rId390" Type="http://schemas.openxmlformats.org/officeDocument/2006/relationships/hyperlink" Target="https://github.com/fchollet/ARC-AGI/blob/master/data/evaluation/f8be4b64.json" TargetMode="External"/><Relationship Id="rId250" Type="http://schemas.openxmlformats.org/officeDocument/2006/relationships/hyperlink" Target="https://github.com/fchollet/ARC-AGI/blob/master/data/evaluation/a406ac07.json" TargetMode="External"/><Relationship Id="rId292" Type="http://schemas.openxmlformats.org/officeDocument/2006/relationships/hyperlink" Target="https://github.com/fchollet/ARC-AGI/blob/master/data/evaluation/bf89d739.json" TargetMode="External"/><Relationship Id="rId306" Type="http://schemas.openxmlformats.org/officeDocument/2006/relationships/hyperlink" Target="https://github.com/fchollet/ARC-AGI/blob/master/data/evaluation/c92b942c.json" TargetMode="External"/><Relationship Id="rId45" Type="http://schemas.openxmlformats.org/officeDocument/2006/relationships/hyperlink" Target="https://github.com/fchollet/ARC-AGI/blob/master/data/evaluation/1acc24af.json" TargetMode="External"/><Relationship Id="rId87" Type="http://schemas.openxmlformats.org/officeDocument/2006/relationships/hyperlink" Target="https://github.com/fchollet/ARC-AGI/blob/master/data/evaluation/34b99a2b.json" TargetMode="External"/><Relationship Id="rId110" Type="http://schemas.openxmlformats.org/officeDocument/2006/relationships/hyperlink" Target="https://github.com/fchollet/ARC-AGI/blob/master/data/evaluation/4852f2fa.json" TargetMode="External"/><Relationship Id="rId348" Type="http://schemas.openxmlformats.org/officeDocument/2006/relationships/hyperlink" Target="https://github.com/fchollet/ARC-AGI/blob/master/data/evaluation/e57337a4.json" TargetMode="External"/><Relationship Id="rId152" Type="http://schemas.openxmlformats.org/officeDocument/2006/relationships/hyperlink" Target="https://github.com/fchollet/ARC-AGI/blob/master/data/evaluation/62b74c02.json" TargetMode="External"/><Relationship Id="rId194" Type="http://schemas.openxmlformats.org/officeDocument/2006/relationships/hyperlink" Target="https://github.com/fchollet/ARC-AGI/blob/master/data/evaluation/7ee1c6ea.json" TargetMode="External"/><Relationship Id="rId208" Type="http://schemas.openxmlformats.org/officeDocument/2006/relationships/hyperlink" Target="https://github.com/fchollet/ARC-AGI/blob/master/data/evaluation/8a371977.json" TargetMode="External"/><Relationship Id="rId261" Type="http://schemas.openxmlformats.org/officeDocument/2006/relationships/hyperlink" Target="https://github.com/fchollet/ARC-AGI/blob/master/data/evaluation/ac2e8ecf.json" TargetMode="External"/><Relationship Id="rId14" Type="http://schemas.openxmlformats.org/officeDocument/2006/relationships/hyperlink" Target="https://github.com/fchollet/ARC-AGI/blob/master/data/evaluation/0b17323b.json" TargetMode="External"/><Relationship Id="rId56" Type="http://schemas.openxmlformats.org/officeDocument/2006/relationships/hyperlink" Target="https://github.com/fchollet/ARC-AGI/blob/master/data/evaluation/20818e16.json" TargetMode="External"/><Relationship Id="rId317" Type="http://schemas.openxmlformats.org/officeDocument/2006/relationships/hyperlink" Target="https://github.com/fchollet/ARC-AGI/blob/master/data/evaluation/cfb2ce5a.json" TargetMode="External"/><Relationship Id="rId359" Type="http://schemas.openxmlformats.org/officeDocument/2006/relationships/hyperlink" Target="https://github.com/fchollet/ARC-AGI/blob/master/data/evaluation/e7639916.json" TargetMode="External"/><Relationship Id="rId98" Type="http://schemas.openxmlformats.org/officeDocument/2006/relationships/hyperlink" Target="https://github.com/fchollet/ARC-AGI/blob/master/data/evaluation/40f6cd08.json" TargetMode="External"/><Relationship Id="rId121" Type="http://schemas.openxmlformats.org/officeDocument/2006/relationships/hyperlink" Target="https://github.com/fchollet/ARC-AGI/blob/master/data/evaluation/505fff84.json" TargetMode="External"/><Relationship Id="rId163" Type="http://schemas.openxmlformats.org/officeDocument/2006/relationships/hyperlink" Target="https://github.com/fchollet/ARC-AGI/blob/master/data/evaluation/692cd3b6.json" TargetMode="External"/><Relationship Id="rId219" Type="http://schemas.openxmlformats.org/officeDocument/2006/relationships/hyperlink" Target="https://github.com/fchollet/ARC-AGI/blob/master/data/evaluation/917bccba.json" TargetMode="External"/><Relationship Id="rId370" Type="http://schemas.openxmlformats.org/officeDocument/2006/relationships/hyperlink" Target="https://github.com/fchollet/ARC-AGI/blob/master/data/evaluation/e9bb6954.json" TargetMode="External"/><Relationship Id="rId230" Type="http://schemas.openxmlformats.org/officeDocument/2006/relationships/hyperlink" Target="https://github.com/fchollet/ARC-AGI/blob/master/data/evaluation/96a8c0cd.json" TargetMode="External"/><Relationship Id="rId25" Type="http://schemas.openxmlformats.org/officeDocument/2006/relationships/hyperlink" Target="https://github.com/fchollet/ARC-AGI/blob/master/data/evaluation/12997ef3.json" TargetMode="External"/><Relationship Id="rId67" Type="http://schemas.openxmlformats.org/officeDocument/2006/relationships/hyperlink" Target="https://github.com/fchollet/ARC-AGI/blob/master/data/evaluation/27a77e38.json" TargetMode="External"/><Relationship Id="rId272" Type="http://schemas.openxmlformats.org/officeDocument/2006/relationships/hyperlink" Target="https://github.com/fchollet/ARC-AGI/blob/master/data/evaluation/b1fc8b8e.json" TargetMode="External"/><Relationship Id="rId328" Type="http://schemas.openxmlformats.org/officeDocument/2006/relationships/hyperlink" Target="https://github.com/fchollet/ARC-AGI/blob/master/data/evaluation/d56f2372.json" TargetMode="External"/><Relationship Id="rId132" Type="http://schemas.openxmlformats.org/officeDocument/2006/relationships/hyperlink" Target="https://github.com/fchollet/ARC-AGI/blob/master/data/evaluation/551d5bf1.json" TargetMode="External"/><Relationship Id="rId174" Type="http://schemas.openxmlformats.org/officeDocument/2006/relationships/hyperlink" Target="https://github.com/fchollet/ARC-AGI/blob/master/data/evaluation/712bf12e.json" TargetMode="External"/><Relationship Id="rId381" Type="http://schemas.openxmlformats.org/officeDocument/2006/relationships/hyperlink" Target="https://github.com/fchollet/ARC-AGI/blob/master/data/evaluation/f3b10344.json" TargetMode="External"/><Relationship Id="rId241" Type="http://schemas.openxmlformats.org/officeDocument/2006/relationships/hyperlink" Target="https://github.com/fchollet/ARC-AGI/blob/master/data/evaluation/9c1e755f.json" TargetMode="External"/><Relationship Id="rId36" Type="http://schemas.openxmlformats.org/officeDocument/2006/relationships/hyperlink" Target="https://github.com/fchollet/ARC-AGI/blob/master/data/evaluation/17b80ad2.json" TargetMode="External"/><Relationship Id="rId283" Type="http://schemas.openxmlformats.org/officeDocument/2006/relationships/hyperlink" Target="https://github.com/fchollet/ARC-AGI/blob/master/data/evaluation/baf41dbf.json" TargetMode="External"/><Relationship Id="rId339" Type="http://schemas.openxmlformats.org/officeDocument/2006/relationships/hyperlink" Target="https://github.com/fchollet/ARC-AGI/blob/master/data/evaluation/e0fb7511.json" TargetMode="External"/><Relationship Id="rId78" Type="http://schemas.openxmlformats.org/officeDocument/2006/relationships/hyperlink" Target="https://github.com/fchollet/ARC-AGI/blob/master/data/evaluation/3194b014.json" TargetMode="External"/><Relationship Id="rId101" Type="http://schemas.openxmlformats.org/officeDocument/2006/relationships/hyperlink" Target="https://github.com/fchollet/ARC-AGI/blob/master/data/evaluation/42918530.json" TargetMode="External"/><Relationship Id="rId143" Type="http://schemas.openxmlformats.org/officeDocument/2006/relationships/hyperlink" Target="https://github.com/fchollet/ARC-AGI/blob/master/data/evaluation/5b692c0f.json" TargetMode="External"/><Relationship Id="rId185" Type="http://schemas.openxmlformats.org/officeDocument/2006/relationships/hyperlink" Target="https://github.com/fchollet/ARC-AGI/blob/master/data/evaluation/7953d61e.json" TargetMode="External"/><Relationship Id="rId350" Type="http://schemas.openxmlformats.org/officeDocument/2006/relationships/hyperlink" Target="https://github.com/fchollet/ARC-AGI/blob/master/data/evaluation/e5c44e8f.json" TargetMode="External"/><Relationship Id="rId9" Type="http://schemas.openxmlformats.org/officeDocument/2006/relationships/hyperlink" Target="https://github.com/fchollet/ARC-AGI/blob/master/data/evaluation/08573cc6.json" TargetMode="External"/><Relationship Id="rId210" Type="http://schemas.openxmlformats.org/officeDocument/2006/relationships/hyperlink" Target="https://github.com/fchollet/ARC-AGI/blob/master/data/evaluation/8ba14f53.json" TargetMode="External"/><Relationship Id="rId392" Type="http://schemas.openxmlformats.org/officeDocument/2006/relationships/hyperlink" Target="https://github.com/fchollet/ARC-AGI/blob/master/data/evaluation/f9d67f8b.json" TargetMode="External"/><Relationship Id="rId252" Type="http://schemas.openxmlformats.org/officeDocument/2006/relationships/hyperlink" Target="https://github.com/fchollet/ARC-AGI/blob/master/data/evaluation/a59b95c0.json" TargetMode="External"/><Relationship Id="rId294" Type="http://schemas.openxmlformats.org/officeDocument/2006/relationships/hyperlink" Target="https://github.com/fchollet/ARC-AGI/blob/master/data/evaluation/c1990cce.json" TargetMode="External"/><Relationship Id="rId308" Type="http://schemas.openxmlformats.org/officeDocument/2006/relationships/hyperlink" Target="https://github.com/fchollet/ARC-AGI/blob/master/data/evaluation/ca8de6ea.json" TargetMode="External"/><Relationship Id="rId47" Type="http://schemas.openxmlformats.org/officeDocument/2006/relationships/hyperlink" Target="https://github.com/fchollet/ARC-AGI/blob/master/data/evaluation/1c0d0a4b.json" TargetMode="External"/><Relationship Id="rId89" Type="http://schemas.openxmlformats.org/officeDocument/2006/relationships/hyperlink" Target="https://github.com/fchollet/ARC-AGI/blob/master/data/evaluation/358ba94e.json" TargetMode="External"/><Relationship Id="rId112" Type="http://schemas.openxmlformats.org/officeDocument/2006/relationships/hyperlink" Target="https://github.com/fchollet/ARC-AGI/blob/master/data/evaluation/4aab4007.json" TargetMode="External"/><Relationship Id="rId154" Type="http://schemas.openxmlformats.org/officeDocument/2006/relationships/hyperlink" Target="https://github.com/fchollet/ARC-AGI/blob/master/data/evaluation/642248e4.json" TargetMode="External"/><Relationship Id="rId361" Type="http://schemas.openxmlformats.org/officeDocument/2006/relationships/hyperlink" Target="https://github.com/fchollet/ARC-AGI/blob/master/data/evaluation/e7a25a18.json" TargetMode="External"/><Relationship Id="rId196" Type="http://schemas.openxmlformats.org/officeDocument/2006/relationships/hyperlink" Target="https://github.com/fchollet/ARC-AGI/blob/master/data/evaluation/81c0276b.json" TargetMode="External"/><Relationship Id="rId16" Type="http://schemas.openxmlformats.org/officeDocument/2006/relationships/hyperlink" Target="https://github.com/fchollet/ARC-AGI/blob/master/data/evaluation/0becf7df.json" TargetMode="External"/><Relationship Id="rId221" Type="http://schemas.openxmlformats.org/officeDocument/2006/relationships/hyperlink" Target="https://github.com/fchollet/ARC-AGI/blob/master/data/evaluation/92e50de0.json" TargetMode="External"/><Relationship Id="rId263" Type="http://schemas.openxmlformats.org/officeDocument/2006/relationships/hyperlink" Target="https://github.com/fchollet/ARC-AGI/blob/master/data/evaluation/ac605cbb.json" TargetMode="External"/><Relationship Id="rId319" Type="http://schemas.openxmlformats.org/officeDocument/2006/relationships/hyperlink" Target="https://github.com/fchollet/ARC-AGI/blob/master/data/evaluation/d19f7514.json" TargetMode="External"/><Relationship Id="rId58" Type="http://schemas.openxmlformats.org/officeDocument/2006/relationships/hyperlink" Target="https://github.com/fchollet/ARC-AGI/blob/master/data/evaluation/212895b5.json" TargetMode="External"/><Relationship Id="rId123" Type="http://schemas.openxmlformats.org/officeDocument/2006/relationships/hyperlink" Target="https://github.com/fchollet/ARC-AGI/blob/master/data/evaluation/50a16a69.json" TargetMode="External"/><Relationship Id="rId330" Type="http://schemas.openxmlformats.org/officeDocument/2006/relationships/hyperlink" Target="https://github.com/fchollet/ARC-AGI/blob/master/data/evaluation/d931c21c.json" TargetMode="External"/><Relationship Id="rId90" Type="http://schemas.openxmlformats.org/officeDocument/2006/relationships/hyperlink" Target="https://github.com/fchollet/ARC-AGI/blob/master/data/evaluation/37d3e8b2.json" TargetMode="External"/><Relationship Id="rId165" Type="http://schemas.openxmlformats.org/officeDocument/2006/relationships/hyperlink" Target="https://github.com/fchollet/ARC-AGI/blob/master/data/evaluation/696d4842.json" TargetMode="External"/><Relationship Id="rId186" Type="http://schemas.openxmlformats.org/officeDocument/2006/relationships/hyperlink" Target="https://github.com/fchollet/ARC-AGI/blob/master/data/evaluation/79fb03f4.json" TargetMode="External"/><Relationship Id="rId351" Type="http://schemas.openxmlformats.org/officeDocument/2006/relationships/hyperlink" Target="https://github.com/fchollet/ARC-AGI/blob/master/data/evaluation/e619ca6e.json" TargetMode="External"/><Relationship Id="rId372" Type="http://schemas.openxmlformats.org/officeDocument/2006/relationships/hyperlink" Target="https://github.com/fchollet/ARC-AGI/blob/master/data/evaluation/ea959feb.json" TargetMode="External"/><Relationship Id="rId393" Type="http://schemas.openxmlformats.org/officeDocument/2006/relationships/hyperlink" Target="https://github.com/fchollet/ARC-AGI/blob/master/data/evaluation/fafd9572.json" TargetMode="External"/><Relationship Id="rId211" Type="http://schemas.openxmlformats.org/officeDocument/2006/relationships/hyperlink" Target="https://github.com/fchollet/ARC-AGI/blob/master/data/evaluation/8cb8642d.json" TargetMode="External"/><Relationship Id="rId232" Type="http://schemas.openxmlformats.org/officeDocument/2006/relationships/hyperlink" Target="https://github.com/fchollet/ARC-AGI/blob/master/data/evaluation/9772c176.json" TargetMode="External"/><Relationship Id="rId253" Type="http://schemas.openxmlformats.org/officeDocument/2006/relationships/hyperlink" Target="https://github.com/fchollet/ARC-AGI/blob/master/data/evaluation/a680ac02.json" TargetMode="External"/><Relationship Id="rId274" Type="http://schemas.openxmlformats.org/officeDocument/2006/relationships/hyperlink" Target="https://github.com/fchollet/ARC-AGI/blob/master/data/evaluation/b457fec5.json" TargetMode="External"/><Relationship Id="rId295" Type="http://schemas.openxmlformats.org/officeDocument/2006/relationships/hyperlink" Target="https://github.com/fchollet/ARC-AGI/blob/master/data/evaluation/c3202e5a.json" TargetMode="External"/><Relationship Id="rId309" Type="http://schemas.openxmlformats.org/officeDocument/2006/relationships/hyperlink" Target="https://github.com/fchollet/ARC-AGI/blob/master/data/evaluation/ca8f78db.json" TargetMode="External"/><Relationship Id="rId27" Type="http://schemas.openxmlformats.org/officeDocument/2006/relationships/hyperlink" Target="https://github.com/fchollet/ARC-AGI/blob/master/data/evaluation/136b0064.json" TargetMode="External"/><Relationship Id="rId48" Type="http://schemas.openxmlformats.org/officeDocument/2006/relationships/hyperlink" Target="https://github.com/fchollet/ARC-AGI/blob/master/data/evaluation/1c56ad9f.json" TargetMode="External"/><Relationship Id="rId69" Type="http://schemas.openxmlformats.org/officeDocument/2006/relationships/hyperlink" Target="https://github.com/fchollet/ARC-AGI/blob/master/data/evaluation/281123b4.json" TargetMode="External"/><Relationship Id="rId113" Type="http://schemas.openxmlformats.org/officeDocument/2006/relationships/hyperlink" Target="https://github.com/fchollet/ARC-AGI/blob/master/data/evaluation/4acc7107.json" TargetMode="External"/><Relationship Id="rId134" Type="http://schemas.openxmlformats.org/officeDocument/2006/relationships/hyperlink" Target="https://github.com/fchollet/ARC-AGI/blob/master/data/evaluation/575b1a71.json" TargetMode="External"/><Relationship Id="rId320" Type="http://schemas.openxmlformats.org/officeDocument/2006/relationships/hyperlink" Target="https://github.com/fchollet/ARC-AGI/blob/master/data/evaluation/d282b262.json" TargetMode="External"/><Relationship Id="rId80" Type="http://schemas.openxmlformats.org/officeDocument/2006/relationships/hyperlink" Target="https://github.com/fchollet/ARC-AGI/blob/master/data/evaluation/31adaf00.json" TargetMode="External"/><Relationship Id="rId155" Type="http://schemas.openxmlformats.org/officeDocument/2006/relationships/hyperlink" Target="https://github.com/fchollet/ARC-AGI/blob/master/data/evaluation/642d658d.json" TargetMode="External"/><Relationship Id="rId176" Type="http://schemas.openxmlformats.org/officeDocument/2006/relationships/hyperlink" Target="https://github.com/fchollet/ARC-AGI/blob/master/data/evaluation/72a961c9.json" TargetMode="External"/><Relationship Id="rId197" Type="http://schemas.openxmlformats.org/officeDocument/2006/relationships/hyperlink" Target="https://github.com/fchollet/ARC-AGI/blob/master/data/evaluation/833dafe3.json" TargetMode="External"/><Relationship Id="rId341" Type="http://schemas.openxmlformats.org/officeDocument/2006/relationships/hyperlink" Target="https://github.com/fchollet/ARC-AGI/blob/master/data/evaluation/e1baa8a4.json" TargetMode="External"/><Relationship Id="rId362" Type="http://schemas.openxmlformats.org/officeDocument/2006/relationships/hyperlink" Target="https://github.com/fchollet/ARC-AGI/blob/master/data/evaluation/e7b06bea.json" TargetMode="External"/><Relationship Id="rId383" Type="http://schemas.openxmlformats.org/officeDocument/2006/relationships/hyperlink" Target="https://github.com/fchollet/ARC-AGI/blob/master/data/evaluation/f3e62deb.json" TargetMode="External"/><Relationship Id="rId201" Type="http://schemas.openxmlformats.org/officeDocument/2006/relationships/hyperlink" Target="https://github.com/fchollet/ARC-AGI/blob/master/data/evaluation/8597cfd7.json" TargetMode="External"/><Relationship Id="rId222" Type="http://schemas.openxmlformats.org/officeDocument/2006/relationships/hyperlink" Target="https://github.com/fchollet/ARC-AGI/blob/master/data/evaluation/9356391f.json" TargetMode="External"/><Relationship Id="rId243" Type="http://schemas.openxmlformats.org/officeDocument/2006/relationships/hyperlink" Target="https://github.com/fchollet/ARC-AGI/blob/master/data/evaluation/9caba7c3.json" TargetMode="External"/><Relationship Id="rId264" Type="http://schemas.openxmlformats.org/officeDocument/2006/relationships/hyperlink" Target="https://github.com/fchollet/ARC-AGI/blob/master/data/evaluation/ad7e01d0.json" TargetMode="External"/><Relationship Id="rId285" Type="http://schemas.openxmlformats.org/officeDocument/2006/relationships/hyperlink" Target="https://github.com/fchollet/ARC-AGI/blob/master/data/evaluation/bbb1b8b6.json" TargetMode="External"/><Relationship Id="rId17" Type="http://schemas.openxmlformats.org/officeDocument/2006/relationships/hyperlink" Target="https://github.com/fchollet/ARC-AGI/blob/master/data/evaluation/0c786b71.json" TargetMode="External"/><Relationship Id="rId38" Type="http://schemas.openxmlformats.org/officeDocument/2006/relationships/hyperlink" Target="https://github.com/fchollet/ARC-AGI/blob/master/data/evaluation/18419cfa.json" TargetMode="External"/><Relationship Id="rId59" Type="http://schemas.openxmlformats.org/officeDocument/2006/relationships/hyperlink" Target="https://github.com/fchollet/ARC-AGI/blob/master/data/evaluation/21f83797.json" TargetMode="External"/><Relationship Id="rId103" Type="http://schemas.openxmlformats.org/officeDocument/2006/relationships/hyperlink" Target="https://github.com/fchollet/ARC-AGI/blob/master/data/evaluation/4364c1c4.json" TargetMode="External"/><Relationship Id="rId124" Type="http://schemas.openxmlformats.org/officeDocument/2006/relationships/hyperlink" Target="https://github.com/fchollet/ARC-AGI/blob/master/data/evaluation/50aad11f.json" TargetMode="External"/><Relationship Id="rId310" Type="http://schemas.openxmlformats.org/officeDocument/2006/relationships/hyperlink" Target="https://github.com/fchollet/ARC-AGI/blob/master/data/evaluation/cad67732.json" TargetMode="External"/><Relationship Id="rId70" Type="http://schemas.openxmlformats.org/officeDocument/2006/relationships/hyperlink" Target="https://github.com/fchollet/ARC-AGI/blob/master/data/evaluation/292dd178.json" TargetMode="External"/><Relationship Id="rId91" Type="http://schemas.openxmlformats.org/officeDocument/2006/relationships/hyperlink" Target="https://github.com/fchollet/ARC-AGI/blob/master/data/evaluation/3979b1a8.json" TargetMode="External"/><Relationship Id="rId145" Type="http://schemas.openxmlformats.org/officeDocument/2006/relationships/hyperlink" Target="https://github.com/fchollet/ARC-AGI/blob/master/data/evaluation/5d2a5c43.json" TargetMode="External"/><Relationship Id="rId166" Type="http://schemas.openxmlformats.org/officeDocument/2006/relationships/hyperlink" Target="https://github.com/fchollet/ARC-AGI/blob/master/data/evaluation/69889d6e.json" TargetMode="External"/><Relationship Id="rId187" Type="http://schemas.openxmlformats.org/officeDocument/2006/relationships/hyperlink" Target="https://github.com/fchollet/ARC-AGI/blob/master/data/evaluation/7bb29440.json" TargetMode="External"/><Relationship Id="rId331" Type="http://schemas.openxmlformats.org/officeDocument/2006/relationships/hyperlink" Target="https://github.com/fchollet/ARC-AGI/blob/master/data/evaluation/d94c3b52.json" TargetMode="External"/><Relationship Id="rId352" Type="http://schemas.openxmlformats.org/officeDocument/2006/relationships/hyperlink" Target="https://github.com/fchollet/ARC-AGI/blob/master/data/evaluation/e633a9e5.json" TargetMode="External"/><Relationship Id="rId373" Type="http://schemas.openxmlformats.org/officeDocument/2006/relationships/hyperlink" Target="https://github.com/fchollet/ARC-AGI/blob/master/data/evaluation/ea9794b1.json" TargetMode="External"/><Relationship Id="rId394" Type="http://schemas.openxmlformats.org/officeDocument/2006/relationships/hyperlink" Target="https://github.com/fchollet/ARC-AGI/blob/master/data/evaluation/fb791726.json" TargetMode="External"/><Relationship Id="rId1" Type="http://schemas.openxmlformats.org/officeDocument/2006/relationships/hyperlink" Target="https://github.com/fchollet/ARC-AGI/blob/master/data/evaluation/00576224.json" TargetMode="External"/><Relationship Id="rId212" Type="http://schemas.openxmlformats.org/officeDocument/2006/relationships/hyperlink" Target="https://github.com/fchollet/ARC-AGI/blob/master/data/evaluation/8dae5dfc.json" TargetMode="External"/><Relationship Id="rId233" Type="http://schemas.openxmlformats.org/officeDocument/2006/relationships/hyperlink" Target="https://github.com/fchollet/ARC-AGI/blob/master/data/evaluation/981571dc.json" TargetMode="External"/><Relationship Id="rId254" Type="http://schemas.openxmlformats.org/officeDocument/2006/relationships/hyperlink" Target="https://github.com/fchollet/ARC-AGI/blob/master/data/evaluation/a8610ef7.json" TargetMode="External"/><Relationship Id="rId28" Type="http://schemas.openxmlformats.org/officeDocument/2006/relationships/hyperlink" Target="https://github.com/fchollet/ARC-AGI/blob/master/data/evaluation/13713586.json" TargetMode="External"/><Relationship Id="rId49" Type="http://schemas.openxmlformats.org/officeDocument/2006/relationships/hyperlink" Target="https://github.com/fchollet/ARC-AGI/blob/master/data/evaluation/1d0a4b61.json" TargetMode="External"/><Relationship Id="rId114" Type="http://schemas.openxmlformats.org/officeDocument/2006/relationships/hyperlink" Target="https://github.com/fchollet/ARC-AGI/blob/master/data/evaluation/4b6b68e5.json" TargetMode="External"/><Relationship Id="rId275" Type="http://schemas.openxmlformats.org/officeDocument/2006/relationships/hyperlink" Target="https://github.com/fchollet/ARC-AGI/blob/master/data/evaluation/b4a43f3b.json" TargetMode="External"/><Relationship Id="rId296" Type="http://schemas.openxmlformats.org/officeDocument/2006/relationships/hyperlink" Target="https://github.com/fchollet/ARC-AGI/blob/master/data/evaluation/c35c1b4c.json" TargetMode="External"/><Relationship Id="rId300" Type="http://schemas.openxmlformats.org/officeDocument/2006/relationships/hyperlink" Target="https://github.com/fchollet/ARC-AGI/blob/master/data/evaluation/c658a4bd.json" TargetMode="External"/><Relationship Id="rId60" Type="http://schemas.openxmlformats.org/officeDocument/2006/relationships/hyperlink" Target="https://github.com/fchollet/ARC-AGI/blob/master/data/evaluation/22a4bbc2.json" TargetMode="External"/><Relationship Id="rId81" Type="http://schemas.openxmlformats.org/officeDocument/2006/relationships/hyperlink" Target="https://github.com/fchollet/ARC-AGI/blob/master/data/evaluation/31d5ba1a.json" TargetMode="External"/><Relationship Id="rId135" Type="http://schemas.openxmlformats.org/officeDocument/2006/relationships/hyperlink" Target="https://github.com/fchollet/ARC-AGI/blob/master/data/evaluation/5783df64.json" TargetMode="External"/><Relationship Id="rId156" Type="http://schemas.openxmlformats.org/officeDocument/2006/relationships/hyperlink" Target="https://github.com/fchollet/ARC-AGI/blob/master/data/evaluation/64a7c07e.json" TargetMode="External"/><Relationship Id="rId177" Type="http://schemas.openxmlformats.org/officeDocument/2006/relationships/hyperlink" Target="https://github.com/fchollet/ARC-AGI/blob/master/data/evaluation/73182012.json" TargetMode="External"/><Relationship Id="rId198" Type="http://schemas.openxmlformats.org/officeDocument/2006/relationships/hyperlink" Target="https://github.com/fchollet/ARC-AGI/blob/master/data/evaluation/845d6e51.json" TargetMode="External"/><Relationship Id="rId321" Type="http://schemas.openxmlformats.org/officeDocument/2006/relationships/hyperlink" Target="https://github.com/fchollet/ARC-AGI/blob/master/data/evaluation/d2acf2cb.json" TargetMode="External"/><Relationship Id="rId342" Type="http://schemas.openxmlformats.org/officeDocument/2006/relationships/hyperlink" Target="https://github.com/fchollet/ARC-AGI/blob/master/data/evaluation/e1d2900e.json" TargetMode="External"/><Relationship Id="rId363" Type="http://schemas.openxmlformats.org/officeDocument/2006/relationships/hyperlink" Target="https://github.com/fchollet/ARC-AGI/blob/master/data/evaluation/e7dd8335.json" TargetMode="External"/><Relationship Id="rId384" Type="http://schemas.openxmlformats.org/officeDocument/2006/relationships/hyperlink" Target="https://github.com/fchollet/ARC-AGI/blob/master/data/evaluation/f4081712.json" TargetMode="External"/><Relationship Id="rId202" Type="http://schemas.openxmlformats.org/officeDocument/2006/relationships/hyperlink" Target="https://github.com/fchollet/ARC-AGI/blob/master/data/evaluation/85b81ff1.json" TargetMode="External"/><Relationship Id="rId223" Type="http://schemas.openxmlformats.org/officeDocument/2006/relationships/hyperlink" Target="https://github.com/fchollet/ARC-AGI/blob/master/data/evaluation/93b4f4b3.json" TargetMode="External"/><Relationship Id="rId244" Type="http://schemas.openxmlformats.org/officeDocument/2006/relationships/hyperlink" Target="https://github.com/fchollet/ARC-AGI/blob/master/data/evaluation/9ddd00f0.json" TargetMode="External"/><Relationship Id="rId18" Type="http://schemas.openxmlformats.org/officeDocument/2006/relationships/hyperlink" Target="https://github.com/fchollet/ARC-AGI/blob/master/data/evaluation/0c9aba6e.json" TargetMode="External"/><Relationship Id="rId39" Type="http://schemas.openxmlformats.org/officeDocument/2006/relationships/hyperlink" Target="https://github.com/fchollet/ARC-AGI/blob/master/data/evaluation/184a9768.json" TargetMode="External"/><Relationship Id="rId265" Type="http://schemas.openxmlformats.org/officeDocument/2006/relationships/hyperlink" Target="https://github.com/fchollet/ARC-AGI/blob/master/data/evaluation/ae58858e.json" TargetMode="External"/><Relationship Id="rId286" Type="http://schemas.openxmlformats.org/officeDocument/2006/relationships/hyperlink" Target="https://github.com/fchollet/ARC-AGI/blob/master/data/evaluation/bc4146bd.json" TargetMode="External"/><Relationship Id="rId50" Type="http://schemas.openxmlformats.org/officeDocument/2006/relationships/hyperlink" Target="https://github.com/fchollet/ARC-AGI/blob/master/data/evaluation/1d398264.json" TargetMode="External"/><Relationship Id="rId104" Type="http://schemas.openxmlformats.org/officeDocument/2006/relationships/hyperlink" Target="https://github.com/fchollet/ARC-AGI/blob/master/data/evaluation/456873bc.json" TargetMode="External"/><Relationship Id="rId125" Type="http://schemas.openxmlformats.org/officeDocument/2006/relationships/hyperlink" Target="https://github.com/fchollet/ARC-AGI/blob/master/data/evaluation/50f325b5.json" TargetMode="External"/><Relationship Id="rId146" Type="http://schemas.openxmlformats.org/officeDocument/2006/relationships/hyperlink" Target="https://github.com/fchollet/ARC-AGI/blob/master/data/evaluation/5ffb2104.json" TargetMode="External"/><Relationship Id="rId167" Type="http://schemas.openxmlformats.org/officeDocument/2006/relationships/hyperlink" Target="https://github.com/fchollet/ARC-AGI/blob/master/data/evaluation/6a11f6da.json" TargetMode="External"/><Relationship Id="rId188" Type="http://schemas.openxmlformats.org/officeDocument/2006/relationships/hyperlink" Target="https://github.com/fchollet/ARC-AGI/blob/master/data/evaluation/7c8af763.json" TargetMode="External"/><Relationship Id="rId311" Type="http://schemas.openxmlformats.org/officeDocument/2006/relationships/hyperlink" Target="https://github.com/fchollet/ARC-AGI/blob/master/data/evaluation/cb227835.json" TargetMode="External"/><Relationship Id="rId332" Type="http://schemas.openxmlformats.org/officeDocument/2006/relationships/hyperlink" Target="https://github.com/fchollet/ARC-AGI/blob/master/data/evaluation/da2b0fe3.json" TargetMode="External"/><Relationship Id="rId353" Type="http://schemas.openxmlformats.org/officeDocument/2006/relationships/hyperlink" Target="https://github.com/fchollet/ARC-AGI/blob/master/data/evaluation/e66aafb8.json" TargetMode="External"/><Relationship Id="rId374" Type="http://schemas.openxmlformats.org/officeDocument/2006/relationships/hyperlink" Target="https://github.com/fchollet/ARC-AGI/blob/master/data/evaluation/ecaa0ec1.json" TargetMode="External"/><Relationship Id="rId395" Type="http://schemas.openxmlformats.org/officeDocument/2006/relationships/hyperlink" Target="https://github.com/fchollet/ARC-AGI/blob/master/data/evaluation/fc754716.json" TargetMode="External"/><Relationship Id="rId71" Type="http://schemas.openxmlformats.org/officeDocument/2006/relationships/hyperlink" Target="https://github.com/fchollet/ARC-AGI/blob/master/data/evaluation/29700607.json" TargetMode="External"/><Relationship Id="rId92" Type="http://schemas.openxmlformats.org/officeDocument/2006/relationships/hyperlink" Target="https://github.com/fchollet/ARC-AGI/blob/master/data/evaluation/3a301edc.json" TargetMode="External"/><Relationship Id="rId213" Type="http://schemas.openxmlformats.org/officeDocument/2006/relationships/hyperlink" Target="https://github.com/fchollet/ARC-AGI/blob/master/data/evaluation/8e2edd66.json" TargetMode="External"/><Relationship Id="rId234" Type="http://schemas.openxmlformats.org/officeDocument/2006/relationships/hyperlink" Target="https://github.com/fchollet/ARC-AGI/blob/master/data/evaluation/992798f6.json" TargetMode="External"/><Relationship Id="rId2" Type="http://schemas.openxmlformats.org/officeDocument/2006/relationships/hyperlink" Target="https://github.com/fchollet/ARC-AGI/blob/master/data/evaluation/009d5c81.json" TargetMode="External"/><Relationship Id="rId29" Type="http://schemas.openxmlformats.org/officeDocument/2006/relationships/hyperlink" Target="https://github.com/fchollet/ARC-AGI/blob/master/data/evaluation/137f0df0.json" TargetMode="External"/><Relationship Id="rId255" Type="http://schemas.openxmlformats.org/officeDocument/2006/relationships/hyperlink" Target="https://github.com/fchollet/ARC-AGI/blob/master/data/evaluation/a934301b.json" TargetMode="External"/><Relationship Id="rId276" Type="http://schemas.openxmlformats.org/officeDocument/2006/relationships/hyperlink" Target="https://github.com/fchollet/ARC-AGI/blob/master/data/evaluation/b7999b51.json" TargetMode="External"/><Relationship Id="rId297" Type="http://schemas.openxmlformats.org/officeDocument/2006/relationships/hyperlink" Target="https://github.com/fchollet/ARC-AGI/blob/master/data/evaluation/c48954c1.json" TargetMode="External"/><Relationship Id="rId40" Type="http://schemas.openxmlformats.org/officeDocument/2006/relationships/hyperlink" Target="https://github.com/fchollet/ARC-AGI/blob/master/data/evaluation/195ba7dc.json" TargetMode="External"/><Relationship Id="rId115" Type="http://schemas.openxmlformats.org/officeDocument/2006/relationships/hyperlink" Target="https://github.com/fchollet/ARC-AGI/blob/master/data/evaluation/4c177718.json" TargetMode="External"/><Relationship Id="rId136" Type="http://schemas.openxmlformats.org/officeDocument/2006/relationships/hyperlink" Target="https://github.com/fchollet/ARC-AGI/blob/master/data/evaluation/5833af48.json" TargetMode="External"/><Relationship Id="rId157" Type="http://schemas.openxmlformats.org/officeDocument/2006/relationships/hyperlink" Target="https://github.com/fchollet/ARC-AGI/blob/master/data/evaluation/66e6c45b.json" TargetMode="External"/><Relationship Id="rId178" Type="http://schemas.openxmlformats.org/officeDocument/2006/relationships/hyperlink" Target="https://github.com/fchollet/ARC-AGI/blob/master/data/evaluation/73c3b0d8.json" TargetMode="External"/><Relationship Id="rId301" Type="http://schemas.openxmlformats.org/officeDocument/2006/relationships/hyperlink" Target="https://github.com/fchollet/ARC-AGI/blob/master/data/evaluation/c663677b.json" TargetMode="External"/><Relationship Id="rId322" Type="http://schemas.openxmlformats.org/officeDocument/2006/relationships/hyperlink" Target="https://github.com/fchollet/ARC-AGI/blob/master/data/evaluation/d304284e.json" TargetMode="External"/><Relationship Id="rId343" Type="http://schemas.openxmlformats.org/officeDocument/2006/relationships/hyperlink" Target="https://github.com/fchollet/ARC-AGI/blob/master/data/evaluation/e2092e0c.json" TargetMode="External"/><Relationship Id="rId364" Type="http://schemas.openxmlformats.org/officeDocument/2006/relationships/hyperlink" Target="https://github.com/fchollet/ARC-AGI/blob/master/data/evaluation/e872b94a.json" TargetMode="External"/><Relationship Id="rId61" Type="http://schemas.openxmlformats.org/officeDocument/2006/relationships/hyperlink" Target="https://github.com/fchollet/ARC-AGI/blob/master/data/evaluation/25094a63.json" TargetMode="External"/><Relationship Id="rId82" Type="http://schemas.openxmlformats.org/officeDocument/2006/relationships/hyperlink" Target="https://github.com/fchollet/ARC-AGI/blob/master/data/evaluation/32e9702f.json" TargetMode="External"/><Relationship Id="rId199" Type="http://schemas.openxmlformats.org/officeDocument/2006/relationships/hyperlink" Target="https://github.com/fchollet/ARC-AGI/blob/master/data/evaluation/84db8fc4.json" TargetMode="External"/><Relationship Id="rId203" Type="http://schemas.openxmlformats.org/officeDocument/2006/relationships/hyperlink" Target="https://github.com/fchollet/ARC-AGI/blob/master/data/evaluation/85fa5666.json" TargetMode="External"/><Relationship Id="rId385" Type="http://schemas.openxmlformats.org/officeDocument/2006/relationships/hyperlink" Target="https://github.com/fchollet/ARC-AGI/blob/master/data/evaluation/f45f5ca7.json" TargetMode="External"/><Relationship Id="rId19" Type="http://schemas.openxmlformats.org/officeDocument/2006/relationships/hyperlink" Target="https://github.com/fchollet/ARC-AGI/blob/master/data/evaluation/0d87d2a6.json" TargetMode="External"/><Relationship Id="rId224" Type="http://schemas.openxmlformats.org/officeDocument/2006/relationships/hyperlink" Target="https://github.com/fchollet/ARC-AGI/blob/master/data/evaluation/93c31fbe.json" TargetMode="External"/><Relationship Id="rId245" Type="http://schemas.openxmlformats.org/officeDocument/2006/relationships/hyperlink" Target="https://github.com/fchollet/ARC-AGI/blob/master/data/evaluation/9def23fe.json" TargetMode="External"/><Relationship Id="rId266" Type="http://schemas.openxmlformats.org/officeDocument/2006/relationships/hyperlink" Target="https://github.com/fchollet/ARC-AGI/blob/master/data/evaluation/aee291af.json" TargetMode="External"/><Relationship Id="rId287" Type="http://schemas.openxmlformats.org/officeDocument/2006/relationships/hyperlink" Target="https://github.com/fchollet/ARC-AGI/blob/master/data/evaluation/bcb3040b.json" TargetMode="External"/><Relationship Id="rId30" Type="http://schemas.openxmlformats.org/officeDocument/2006/relationships/hyperlink" Target="https://github.com/fchollet/ARC-AGI/blob/master/data/evaluation/140c817e.json" TargetMode="External"/><Relationship Id="rId105" Type="http://schemas.openxmlformats.org/officeDocument/2006/relationships/hyperlink" Target="https://github.com/fchollet/ARC-AGI/blob/master/data/evaluation/45737921.json" TargetMode="External"/><Relationship Id="rId126" Type="http://schemas.openxmlformats.org/officeDocument/2006/relationships/hyperlink" Target="https://github.com/fchollet/ARC-AGI/blob/master/data/evaluation/516b51b7.json" TargetMode="External"/><Relationship Id="rId147" Type="http://schemas.openxmlformats.org/officeDocument/2006/relationships/hyperlink" Target="https://github.com/fchollet/ARC-AGI/blob/master/data/evaluation/604001fa.json" TargetMode="External"/><Relationship Id="rId168" Type="http://schemas.openxmlformats.org/officeDocument/2006/relationships/hyperlink" Target="https://github.com/fchollet/ARC-AGI/blob/master/data/evaluation/6ad5bdfd.json" TargetMode="External"/><Relationship Id="rId312" Type="http://schemas.openxmlformats.org/officeDocument/2006/relationships/hyperlink" Target="https://github.com/fchollet/ARC-AGI/blob/master/data/evaluation/ccd554ac.json" TargetMode="External"/><Relationship Id="rId333" Type="http://schemas.openxmlformats.org/officeDocument/2006/relationships/hyperlink" Target="https://github.com/fchollet/ARC-AGI/blob/master/data/evaluation/da515329.json" TargetMode="External"/><Relationship Id="rId354" Type="http://schemas.openxmlformats.org/officeDocument/2006/relationships/hyperlink" Target="https://github.com/fchollet/ARC-AGI/blob/master/data/evaluation/e681b708.json" TargetMode="External"/><Relationship Id="rId51" Type="http://schemas.openxmlformats.org/officeDocument/2006/relationships/hyperlink" Target="https://github.com/fchollet/ARC-AGI/blob/master/data/evaluation/1da012fc.json" TargetMode="External"/><Relationship Id="rId72" Type="http://schemas.openxmlformats.org/officeDocument/2006/relationships/hyperlink" Target="https://github.com/fchollet/ARC-AGI/blob/master/data/evaluation/2a5f8217.json" TargetMode="External"/><Relationship Id="rId93" Type="http://schemas.openxmlformats.org/officeDocument/2006/relationships/hyperlink" Target="https://github.com/fchollet/ARC-AGI/blob/master/data/evaluation/3b4c2228.json" TargetMode="External"/><Relationship Id="rId189" Type="http://schemas.openxmlformats.org/officeDocument/2006/relationships/hyperlink" Target="https://github.com/fchollet/ARC-AGI/blob/master/data/evaluation/7c9b52a0.json" TargetMode="External"/><Relationship Id="rId375" Type="http://schemas.openxmlformats.org/officeDocument/2006/relationships/hyperlink" Target="https://github.com/fchollet/ARC-AGI/blob/master/data/evaluation/ed74f2f2.json" TargetMode="External"/><Relationship Id="rId396" Type="http://schemas.openxmlformats.org/officeDocument/2006/relationships/hyperlink" Target="https://github.com/fchollet/ARC-AGI/blob/master/data/evaluation/fd096ab6.json" TargetMode="External"/><Relationship Id="rId3" Type="http://schemas.openxmlformats.org/officeDocument/2006/relationships/hyperlink" Target="https://github.com/fchollet/ARC-AGI/blob/master/data/evaluation/00dbd492.json" TargetMode="External"/><Relationship Id="rId214" Type="http://schemas.openxmlformats.org/officeDocument/2006/relationships/hyperlink" Target="https://github.com/fchollet/ARC-AGI/blob/master/data/evaluation/8ee62060.json" TargetMode="External"/><Relationship Id="rId235" Type="http://schemas.openxmlformats.org/officeDocument/2006/relationships/hyperlink" Target="https://github.com/fchollet/ARC-AGI/blob/master/data/evaluation/99306f82.json" TargetMode="External"/><Relationship Id="rId256" Type="http://schemas.openxmlformats.org/officeDocument/2006/relationships/hyperlink" Target="https://github.com/fchollet/ARC-AGI/blob/master/data/evaluation/aa18de87.json" TargetMode="External"/><Relationship Id="rId277" Type="http://schemas.openxmlformats.org/officeDocument/2006/relationships/hyperlink" Target="https://github.com/fchollet/ARC-AGI/blob/master/data/evaluation/b7cb93ac.json" TargetMode="External"/><Relationship Id="rId298" Type="http://schemas.openxmlformats.org/officeDocument/2006/relationships/hyperlink" Target="https://github.com/fchollet/ARC-AGI/blob/master/data/evaluation/c62e2108.json" TargetMode="External"/><Relationship Id="rId400" Type="http://schemas.openxmlformats.org/officeDocument/2006/relationships/hyperlink" Target="https://github.com/fchollet/ARC-AGI/blob/master/data/evaluation/ff72ca3e.json" TargetMode="External"/><Relationship Id="rId116" Type="http://schemas.openxmlformats.org/officeDocument/2006/relationships/hyperlink" Target="https://github.com/fchollet/ARC-AGI/blob/master/data/evaluation/4cd1b7b2.json" TargetMode="External"/><Relationship Id="rId137" Type="http://schemas.openxmlformats.org/officeDocument/2006/relationships/hyperlink" Target="https://github.com/fchollet/ARC-AGI/blob/master/data/evaluation/58743b76.json" TargetMode="External"/><Relationship Id="rId158" Type="http://schemas.openxmlformats.org/officeDocument/2006/relationships/hyperlink" Target="https://github.com/fchollet/ARC-AGI/blob/master/data/evaluation/66f2d22f.json" TargetMode="External"/><Relationship Id="rId302" Type="http://schemas.openxmlformats.org/officeDocument/2006/relationships/hyperlink" Target="https://github.com/fchollet/ARC-AGI/blob/master/data/evaluation/c6e1b8da.json" TargetMode="External"/><Relationship Id="rId323" Type="http://schemas.openxmlformats.org/officeDocument/2006/relationships/hyperlink" Target="https://github.com/fchollet/ARC-AGI/blob/master/data/evaluation/d37a1ef5.json" TargetMode="External"/><Relationship Id="rId344" Type="http://schemas.openxmlformats.org/officeDocument/2006/relationships/hyperlink" Target="https://github.com/fchollet/ARC-AGI/blob/master/data/evaluation/e21a174a.json" TargetMode="External"/><Relationship Id="rId20" Type="http://schemas.openxmlformats.org/officeDocument/2006/relationships/hyperlink" Target="https://github.com/fchollet/ARC-AGI/blob/master/data/evaluation/0e671a1a.json" TargetMode="External"/><Relationship Id="rId41" Type="http://schemas.openxmlformats.org/officeDocument/2006/relationships/hyperlink" Target="https://github.com/fchollet/ARC-AGI/blob/master/data/evaluation/1990f7a8.json" TargetMode="External"/><Relationship Id="rId62" Type="http://schemas.openxmlformats.org/officeDocument/2006/relationships/hyperlink" Target="https://github.com/fchollet/ARC-AGI/blob/master/data/evaluation/2546ccf6.json" TargetMode="External"/><Relationship Id="rId83" Type="http://schemas.openxmlformats.org/officeDocument/2006/relationships/hyperlink" Target="https://github.com/fchollet/ARC-AGI/blob/master/data/evaluation/332efdb3.json" TargetMode="External"/><Relationship Id="rId179" Type="http://schemas.openxmlformats.org/officeDocument/2006/relationships/hyperlink" Target="https://github.com/fchollet/ARC-AGI/blob/master/data/evaluation/73ccf9c2.json" TargetMode="External"/><Relationship Id="rId365" Type="http://schemas.openxmlformats.org/officeDocument/2006/relationships/hyperlink" Target="https://github.com/fchollet/ARC-AGI/blob/master/data/evaluation/e88171ec.json" TargetMode="External"/><Relationship Id="rId386" Type="http://schemas.openxmlformats.org/officeDocument/2006/relationships/hyperlink" Target="https://github.com/fchollet/ARC-AGI/blob/master/data/evaluation/f5aa3634.json" TargetMode="External"/><Relationship Id="rId190" Type="http://schemas.openxmlformats.org/officeDocument/2006/relationships/hyperlink" Target="https://github.com/fchollet/ARC-AGI/blob/master/data/evaluation/7d18a6fb.json" TargetMode="External"/><Relationship Id="rId204" Type="http://schemas.openxmlformats.org/officeDocument/2006/relationships/hyperlink" Target="https://github.com/fchollet/ARC-AGI/blob/master/data/evaluation/8719f442.json" TargetMode="External"/><Relationship Id="rId225" Type="http://schemas.openxmlformats.org/officeDocument/2006/relationships/hyperlink" Target="https://github.com/fchollet/ARC-AGI/blob/master/data/evaluation/94133066.json" TargetMode="External"/><Relationship Id="rId246" Type="http://schemas.openxmlformats.org/officeDocument/2006/relationships/hyperlink" Target="https://github.com/fchollet/ARC-AGI/blob/master/data/evaluation/9f27f097.json" TargetMode="External"/><Relationship Id="rId267" Type="http://schemas.openxmlformats.org/officeDocument/2006/relationships/hyperlink" Target="https://github.com/fchollet/ARC-AGI/blob/master/data/evaluation/af22c60d.json" TargetMode="External"/><Relationship Id="rId288" Type="http://schemas.openxmlformats.org/officeDocument/2006/relationships/hyperlink" Target="https://github.com/fchollet/ARC-AGI/blob/master/data/evaluation/bd14c3bf.json" TargetMode="External"/><Relationship Id="rId106" Type="http://schemas.openxmlformats.org/officeDocument/2006/relationships/hyperlink" Target="https://github.com/fchollet/ARC-AGI/blob/master/data/evaluation/45bbe264.json" TargetMode="External"/><Relationship Id="rId127" Type="http://schemas.openxmlformats.org/officeDocument/2006/relationships/hyperlink" Target="https://github.com/fchollet/ARC-AGI/blob/master/data/evaluation/5207a7b5.json" TargetMode="External"/><Relationship Id="rId313" Type="http://schemas.openxmlformats.org/officeDocument/2006/relationships/hyperlink" Target="https://github.com/fchollet/ARC-AGI/blob/master/data/evaluation/cd3c21df.json" TargetMode="External"/><Relationship Id="rId10" Type="http://schemas.openxmlformats.org/officeDocument/2006/relationships/hyperlink" Target="https://github.com/fchollet/ARC-AGI/blob/master/data/evaluation/0934a4d8.json" TargetMode="External"/><Relationship Id="rId31" Type="http://schemas.openxmlformats.org/officeDocument/2006/relationships/hyperlink" Target="https://github.com/fchollet/ARC-AGI/blob/master/data/evaluation/14754a24.json" TargetMode="External"/><Relationship Id="rId52" Type="http://schemas.openxmlformats.org/officeDocument/2006/relationships/hyperlink" Target="https://github.com/fchollet/ARC-AGI/blob/master/data/evaluation/1e81d6f9.json" TargetMode="External"/><Relationship Id="rId73" Type="http://schemas.openxmlformats.org/officeDocument/2006/relationships/hyperlink" Target="https://github.com/fchollet/ARC-AGI/blob/master/data/evaluation/2b01abd0.json" TargetMode="External"/><Relationship Id="rId94" Type="http://schemas.openxmlformats.org/officeDocument/2006/relationships/hyperlink" Target="https://github.com/fchollet/ARC-AGI/blob/master/data/evaluation/3d31c5b3.json" TargetMode="External"/><Relationship Id="rId148" Type="http://schemas.openxmlformats.org/officeDocument/2006/relationships/hyperlink" Target="https://github.com/fchollet/ARC-AGI/blob/master/data/evaluation/60a26a3e.json" TargetMode="External"/><Relationship Id="rId169" Type="http://schemas.openxmlformats.org/officeDocument/2006/relationships/hyperlink" Target="https://github.com/fchollet/ARC-AGI/blob/master/data/evaluation/6df30ad6.json" TargetMode="External"/><Relationship Id="rId334" Type="http://schemas.openxmlformats.org/officeDocument/2006/relationships/hyperlink" Target="https://github.com/fchollet/ARC-AGI/blob/master/data/evaluation/dc2aa30b.json" TargetMode="External"/><Relationship Id="rId355" Type="http://schemas.openxmlformats.org/officeDocument/2006/relationships/hyperlink" Target="https://github.com/fchollet/ARC-AGI/blob/master/data/evaluation/e69241bd.json" TargetMode="External"/><Relationship Id="rId376" Type="http://schemas.openxmlformats.org/officeDocument/2006/relationships/hyperlink" Target="https://github.com/fchollet/ARC-AGI/blob/master/data/evaluation/ed98d772.json" TargetMode="External"/><Relationship Id="rId397" Type="http://schemas.openxmlformats.org/officeDocument/2006/relationships/hyperlink" Target="https://github.com/fchollet/ARC-AGI/blob/master/data/evaluation/fd4b2b02.json" TargetMode="External"/><Relationship Id="rId4" Type="http://schemas.openxmlformats.org/officeDocument/2006/relationships/hyperlink" Target="https://github.com/fchollet/ARC-AGI/blob/master/data/evaluation/03560426.json" TargetMode="External"/><Relationship Id="rId180" Type="http://schemas.openxmlformats.org/officeDocument/2006/relationships/hyperlink" Target="https://github.com/fchollet/ARC-AGI/blob/master/data/evaluation/759f3fd3.json" TargetMode="External"/><Relationship Id="rId215" Type="http://schemas.openxmlformats.org/officeDocument/2006/relationships/hyperlink" Target="https://github.com/fchollet/ARC-AGI/blob/master/data/evaluation/8fbca751.json" TargetMode="External"/><Relationship Id="rId236" Type="http://schemas.openxmlformats.org/officeDocument/2006/relationships/hyperlink" Target="https://github.com/fchollet/ARC-AGI/blob/master/data/evaluation/9a4bb226.json" TargetMode="External"/><Relationship Id="rId257" Type="http://schemas.openxmlformats.org/officeDocument/2006/relationships/hyperlink" Target="https://github.com/fchollet/ARC-AGI/blob/master/data/evaluation/aa300dc3.json" TargetMode="External"/><Relationship Id="rId278" Type="http://schemas.openxmlformats.org/officeDocument/2006/relationships/hyperlink" Target="https://github.com/fchollet/ARC-AGI/blob/master/data/evaluation/b7f8a4d8.json" TargetMode="External"/><Relationship Id="rId401" Type="http://schemas.openxmlformats.org/officeDocument/2006/relationships/drawing" Target="../drawings/drawing2.xml"/><Relationship Id="rId303" Type="http://schemas.openxmlformats.org/officeDocument/2006/relationships/hyperlink" Target="https://github.com/fchollet/ARC-AGI/blob/master/data/evaluation/c7d4e6ad.json" TargetMode="External"/><Relationship Id="rId42" Type="http://schemas.openxmlformats.org/officeDocument/2006/relationships/hyperlink" Target="https://github.com/fchollet/ARC-AGI/blob/master/data/evaluation/19bb5feb.json" TargetMode="External"/><Relationship Id="rId84" Type="http://schemas.openxmlformats.org/officeDocument/2006/relationships/hyperlink" Target="https://github.com/fchollet/ARC-AGI/blob/master/data/evaluation/3391f8c0.json" TargetMode="External"/><Relationship Id="rId138" Type="http://schemas.openxmlformats.org/officeDocument/2006/relationships/hyperlink" Target="https://github.com/fchollet/ARC-AGI/blob/master/data/evaluation/58e15b12.json" TargetMode="External"/><Relationship Id="rId345" Type="http://schemas.openxmlformats.org/officeDocument/2006/relationships/hyperlink" Target="https://github.com/fchollet/ARC-AGI/blob/master/data/evaluation/e345f17b.json" TargetMode="External"/><Relationship Id="rId387" Type="http://schemas.openxmlformats.org/officeDocument/2006/relationships/hyperlink" Target="https://github.com/fchollet/ARC-AGI/blob/master/data/evaluation/f5c89df1.json" TargetMode="External"/><Relationship Id="rId191" Type="http://schemas.openxmlformats.org/officeDocument/2006/relationships/hyperlink" Target="https://github.com/fchollet/ARC-AGI/blob/master/data/evaluation/7d1f7ee8.json" TargetMode="External"/><Relationship Id="rId205" Type="http://schemas.openxmlformats.org/officeDocument/2006/relationships/hyperlink" Target="https://github.com/fchollet/ARC-AGI/blob/master/data/evaluation/88207623.json" TargetMode="External"/><Relationship Id="rId247" Type="http://schemas.openxmlformats.org/officeDocument/2006/relationships/hyperlink" Target="https://github.com/fchollet/ARC-AGI/blob/master/data/evaluation/a04b2602.json" TargetMode="External"/><Relationship Id="rId107" Type="http://schemas.openxmlformats.org/officeDocument/2006/relationships/hyperlink" Target="https://github.com/fchollet/ARC-AGI/blob/master/data/evaluation/477d2879.json" TargetMode="External"/><Relationship Id="rId289" Type="http://schemas.openxmlformats.org/officeDocument/2006/relationships/hyperlink" Target="https://github.com/fchollet/ARC-AGI/blob/master/data/evaluation/be03b35f.json" TargetMode="External"/><Relationship Id="rId11" Type="http://schemas.openxmlformats.org/officeDocument/2006/relationships/hyperlink" Target="https://github.com/fchollet/ARC-AGI/blob/master/data/evaluation/09c534e7.json" TargetMode="External"/><Relationship Id="rId53" Type="http://schemas.openxmlformats.org/officeDocument/2006/relationships/hyperlink" Target="https://github.com/fchollet/ARC-AGI/blob/master/data/evaluation/1e97544e.json" TargetMode="External"/><Relationship Id="rId149" Type="http://schemas.openxmlformats.org/officeDocument/2006/relationships/hyperlink" Target="https://github.com/fchollet/ARC-AGI/blob/master/data/evaluation/60c09cac.json" TargetMode="External"/><Relationship Id="rId314" Type="http://schemas.openxmlformats.org/officeDocument/2006/relationships/hyperlink" Target="https://github.com/fchollet/ARC-AGI/blob/master/data/evaluation/ce039d91.json" TargetMode="External"/><Relationship Id="rId356" Type="http://schemas.openxmlformats.org/officeDocument/2006/relationships/hyperlink" Target="https://github.com/fchollet/ARC-AGI/blob/master/data/evaluation/e6de6e8f.json" TargetMode="External"/><Relationship Id="rId398" Type="http://schemas.openxmlformats.org/officeDocument/2006/relationships/hyperlink" Target="https://github.com/fchollet/ARC-AGI/blob/master/data/evaluation/fe9372f3.json" TargetMode="External"/><Relationship Id="rId95" Type="http://schemas.openxmlformats.org/officeDocument/2006/relationships/hyperlink" Target="https://github.com/fchollet/ARC-AGI/blob/master/data/evaluation/3ed85e70.json" TargetMode="External"/><Relationship Id="rId160" Type="http://schemas.openxmlformats.org/officeDocument/2006/relationships/hyperlink" Target="https://github.com/fchollet/ARC-AGI/blob/master/data/evaluation/67b4a34d.json" TargetMode="External"/><Relationship Id="rId216" Type="http://schemas.openxmlformats.org/officeDocument/2006/relationships/hyperlink" Target="https://github.com/fchollet/ARC-AGI/blob/master/data/evaluation/90347967.json" TargetMode="External"/><Relationship Id="rId258" Type="http://schemas.openxmlformats.org/officeDocument/2006/relationships/hyperlink" Target="https://github.com/fchollet/ARC-AGI/blob/master/data/evaluation/aa4ec2a5.json" TargetMode="External"/><Relationship Id="rId22" Type="http://schemas.openxmlformats.org/officeDocument/2006/relationships/hyperlink" Target="https://github.com/fchollet/ARC-AGI/blob/master/data/evaluation/103eff5b.json" TargetMode="External"/><Relationship Id="rId64" Type="http://schemas.openxmlformats.org/officeDocument/2006/relationships/hyperlink" Target="https://github.com/fchollet/ARC-AGI/blob/master/data/evaluation/2685904e.json" TargetMode="External"/><Relationship Id="rId118" Type="http://schemas.openxmlformats.org/officeDocument/2006/relationships/hyperlink" Target="https://github.com/fchollet/ARC-AGI/blob/master/data/evaluation/4e469f39.json" TargetMode="External"/><Relationship Id="rId325" Type="http://schemas.openxmlformats.org/officeDocument/2006/relationships/hyperlink" Target="https://github.com/fchollet/ARC-AGI/blob/master/data/evaluation/d492a647.json" TargetMode="External"/><Relationship Id="rId367" Type="http://schemas.openxmlformats.org/officeDocument/2006/relationships/hyperlink" Target="https://github.com/fchollet/ARC-AGI/blob/master/data/evaluation/e99362f0.json" TargetMode="External"/><Relationship Id="rId171" Type="http://schemas.openxmlformats.org/officeDocument/2006/relationships/hyperlink" Target="https://github.com/fchollet/ARC-AGI/blob/master/data/evaluation/6f473927.json" TargetMode="External"/><Relationship Id="rId227" Type="http://schemas.openxmlformats.org/officeDocument/2006/relationships/hyperlink" Target="https://github.com/fchollet/ARC-AGI/blob/master/data/evaluation/94be5b80.json" TargetMode="External"/><Relationship Id="rId269" Type="http://schemas.openxmlformats.org/officeDocument/2006/relationships/hyperlink" Target="https://github.com/fchollet/ARC-AGI/blob/master/data/evaluation/b0722778.json" TargetMode="External"/><Relationship Id="rId33" Type="http://schemas.openxmlformats.org/officeDocument/2006/relationships/hyperlink" Target="https://github.com/fchollet/ARC-AGI/blob/master/data/evaluation/15663ba9.json" TargetMode="External"/><Relationship Id="rId129" Type="http://schemas.openxmlformats.org/officeDocument/2006/relationships/hyperlink" Target="https://github.com/fchollet/ARC-AGI/blob/master/data/evaluation/52fd389e.json" TargetMode="External"/><Relationship Id="rId280" Type="http://schemas.openxmlformats.org/officeDocument/2006/relationships/hyperlink" Target="https://github.com/fchollet/ARC-AGI/blob/master/data/evaluation/b942fd60.json" TargetMode="External"/><Relationship Id="rId336" Type="http://schemas.openxmlformats.org/officeDocument/2006/relationships/hyperlink" Target="https://github.com/fchollet/ARC-AGI/blob/master/data/evaluation/dd2401ed.json" TargetMode="External"/><Relationship Id="rId75" Type="http://schemas.openxmlformats.org/officeDocument/2006/relationships/hyperlink" Target="https://github.com/fchollet/ARC-AGI/blob/master/data/evaluation/2c737e39.json" TargetMode="External"/><Relationship Id="rId140" Type="http://schemas.openxmlformats.org/officeDocument/2006/relationships/hyperlink" Target="https://github.com/fchollet/ARC-AGI/blob/master/data/evaluation/5a5a2103.json" TargetMode="External"/><Relationship Id="rId182" Type="http://schemas.openxmlformats.org/officeDocument/2006/relationships/hyperlink" Target="https://github.com/fchollet/ARC-AGI/blob/master/data/evaluation/770cc55f.json" TargetMode="External"/><Relationship Id="rId378" Type="http://schemas.openxmlformats.org/officeDocument/2006/relationships/hyperlink" Target="https://github.com/fchollet/ARC-AGI/blob/master/data/evaluation/f0afb749.json" TargetMode="External"/><Relationship Id="rId6" Type="http://schemas.openxmlformats.org/officeDocument/2006/relationships/hyperlink" Target="https://github.com/fchollet/ARC-AGI/blob/master/data/evaluation/0607ce86.json" TargetMode="External"/><Relationship Id="rId238" Type="http://schemas.openxmlformats.org/officeDocument/2006/relationships/hyperlink" Target="https://github.com/fchollet/ARC-AGI/blob/master/data/evaluation/9b365c51.json" TargetMode="External"/><Relationship Id="rId291" Type="http://schemas.openxmlformats.org/officeDocument/2006/relationships/hyperlink" Target="https://github.com/fchollet/ARC-AGI/blob/master/data/evaluation/bf699163.json" TargetMode="External"/><Relationship Id="rId305" Type="http://schemas.openxmlformats.org/officeDocument/2006/relationships/hyperlink" Target="https://github.com/fchollet/ARC-AGI/blob/master/data/evaluation/c8b7cc0f.json" TargetMode="External"/><Relationship Id="rId347" Type="http://schemas.openxmlformats.org/officeDocument/2006/relationships/hyperlink" Target="https://github.com/fchollet/ARC-AGI/blob/master/data/evaluation/e41c6fd3.json" TargetMode="External"/><Relationship Id="rId44" Type="http://schemas.openxmlformats.org/officeDocument/2006/relationships/hyperlink" Target="https://github.com/fchollet/ARC-AGI/blob/master/data/evaluation/1a6449f1.json" TargetMode="External"/><Relationship Id="rId86" Type="http://schemas.openxmlformats.org/officeDocument/2006/relationships/hyperlink" Target="https://github.com/fchollet/ARC-AGI/blob/master/data/evaluation/3490cc26.json" TargetMode="External"/><Relationship Id="rId151" Type="http://schemas.openxmlformats.org/officeDocument/2006/relationships/hyperlink" Target="https://github.com/fchollet/ARC-AGI/blob/master/data/evaluation/62ab2642.json" TargetMode="External"/><Relationship Id="rId389" Type="http://schemas.openxmlformats.org/officeDocument/2006/relationships/hyperlink" Target="https://github.com/fchollet/ARC-AGI/blob/master/data/evaluation/f83cb3f6.json" TargetMode="External"/><Relationship Id="rId193" Type="http://schemas.openxmlformats.org/officeDocument/2006/relationships/hyperlink" Target="https://github.com/fchollet/ARC-AGI/blob/master/data/evaluation/7e02026e.json" TargetMode="External"/><Relationship Id="rId207" Type="http://schemas.openxmlformats.org/officeDocument/2006/relationships/hyperlink" Target="https://github.com/fchollet/ARC-AGI/blob/master/data/evaluation/896d5239.json" TargetMode="External"/><Relationship Id="rId249" Type="http://schemas.openxmlformats.org/officeDocument/2006/relationships/hyperlink" Target="https://github.com/fchollet/ARC-AGI/blob/master/data/evaluation/a3f84088.json" TargetMode="External"/><Relationship Id="rId13" Type="http://schemas.openxmlformats.org/officeDocument/2006/relationships/hyperlink" Target="https://github.com/fchollet/ARC-AGI/blob/master/data/evaluation/0a2355a6.json" TargetMode="External"/><Relationship Id="rId109" Type="http://schemas.openxmlformats.org/officeDocument/2006/relationships/hyperlink" Target="https://github.com/fchollet/ARC-AGI/blob/master/data/evaluation/48131b3c.json" TargetMode="External"/><Relationship Id="rId260" Type="http://schemas.openxmlformats.org/officeDocument/2006/relationships/hyperlink" Target="https://github.com/fchollet/ARC-AGI/blob/master/data/evaluation/ac0c5833.json" TargetMode="External"/><Relationship Id="rId316" Type="http://schemas.openxmlformats.org/officeDocument/2006/relationships/hyperlink" Target="https://github.com/fchollet/ARC-AGI/blob/master/data/evaluation/cf133acc.json" TargetMode="External"/><Relationship Id="rId55" Type="http://schemas.openxmlformats.org/officeDocument/2006/relationships/hyperlink" Target="https://github.com/fchollet/ARC-AGI/blob/master/data/evaluation/2072aba6.json" TargetMode="External"/><Relationship Id="rId97" Type="http://schemas.openxmlformats.org/officeDocument/2006/relationships/hyperlink" Target="https://github.com/fchollet/ARC-AGI/blob/master/data/evaluation/3f23242b.json" TargetMode="External"/><Relationship Id="rId120" Type="http://schemas.openxmlformats.org/officeDocument/2006/relationships/hyperlink" Target="https://github.com/fchollet/ARC-AGI/blob/master/data/evaluation/4ff4c9da.json" TargetMode="External"/><Relationship Id="rId358" Type="http://schemas.openxmlformats.org/officeDocument/2006/relationships/hyperlink" Target="https://github.com/fchollet/ARC-AGI/blob/master/data/evaluation/e760a62e.json" TargetMode="External"/><Relationship Id="rId162" Type="http://schemas.openxmlformats.org/officeDocument/2006/relationships/hyperlink" Target="https://github.com/fchollet/ARC-AGI/blob/master/data/evaluation/68b67ca3.json" TargetMode="External"/><Relationship Id="rId218" Type="http://schemas.openxmlformats.org/officeDocument/2006/relationships/hyperlink" Target="https://github.com/fchollet/ARC-AGI/blob/master/data/evaluation/9110e3c5.json" TargetMode="External"/><Relationship Id="rId271" Type="http://schemas.openxmlformats.org/officeDocument/2006/relationships/hyperlink" Target="https://github.com/fchollet/ARC-AGI/blob/master/data/evaluation/b15fca0b.json" TargetMode="External"/><Relationship Id="rId24" Type="http://schemas.openxmlformats.org/officeDocument/2006/relationships/hyperlink" Target="https://github.com/fchollet/ARC-AGI/blob/master/data/evaluation/12422b43.json" TargetMode="External"/><Relationship Id="rId66" Type="http://schemas.openxmlformats.org/officeDocument/2006/relationships/hyperlink" Target="https://github.com/fchollet/ARC-AGI/blob/master/data/evaluation/2753e76c.json" TargetMode="External"/><Relationship Id="rId131" Type="http://schemas.openxmlformats.org/officeDocument/2006/relationships/hyperlink" Target="https://github.com/fchollet/ARC-AGI/blob/master/data/evaluation/55059096.json" TargetMode="External"/><Relationship Id="rId327" Type="http://schemas.openxmlformats.org/officeDocument/2006/relationships/hyperlink" Target="https://github.com/fchollet/ARC-AGI/blob/master/data/evaluation/d4c90558.json" TargetMode="External"/><Relationship Id="rId369" Type="http://schemas.openxmlformats.org/officeDocument/2006/relationships/hyperlink" Target="https://github.com/fchollet/ARC-AGI/blob/master/data/evaluation/e9b4f6fc.json" TargetMode="External"/><Relationship Id="rId173" Type="http://schemas.openxmlformats.org/officeDocument/2006/relationships/hyperlink" Target="https://github.com/fchollet/ARC-AGI/blob/master/data/evaluation/705a3229.json" TargetMode="External"/><Relationship Id="rId229" Type="http://schemas.openxmlformats.org/officeDocument/2006/relationships/hyperlink" Target="https://github.com/fchollet/ARC-AGI/blob/master/data/evaluation/963f59bc.json" TargetMode="External"/><Relationship Id="rId380" Type="http://schemas.openxmlformats.org/officeDocument/2006/relationships/hyperlink" Target="https://github.com/fchollet/ARC-AGI/blob/master/data/evaluation/f21745ec.json" TargetMode="External"/><Relationship Id="rId240" Type="http://schemas.openxmlformats.org/officeDocument/2006/relationships/hyperlink" Target="https://github.com/fchollet/ARC-AGI/blob/master/data/evaluation/9bebae7a.json" TargetMode="External"/><Relationship Id="rId35" Type="http://schemas.openxmlformats.org/officeDocument/2006/relationships/hyperlink" Target="https://github.com/fchollet/ARC-AGI/blob/master/data/evaluation/16b78196.json" TargetMode="External"/><Relationship Id="rId77" Type="http://schemas.openxmlformats.org/officeDocument/2006/relationships/hyperlink" Target="https://github.com/fchollet/ARC-AGI/blob/master/data/evaluation/310f3251.json" TargetMode="External"/><Relationship Id="rId100" Type="http://schemas.openxmlformats.org/officeDocument/2006/relationships/hyperlink" Target="https://github.com/fchollet/ARC-AGI/blob/master/data/evaluation/423a55dc.json" TargetMode="External"/><Relationship Id="rId282" Type="http://schemas.openxmlformats.org/officeDocument/2006/relationships/hyperlink" Target="https://github.com/fchollet/ARC-AGI/blob/master/data/evaluation/ba9d41b8.json" TargetMode="External"/><Relationship Id="rId338" Type="http://schemas.openxmlformats.org/officeDocument/2006/relationships/hyperlink" Target="https://github.com/fchollet/ARC-AGI/blob/master/data/evaluation/df8cc377.json" TargetMode="External"/><Relationship Id="rId8" Type="http://schemas.openxmlformats.org/officeDocument/2006/relationships/hyperlink" Target="https://github.com/fchollet/ARC-AGI/blob/master/data/evaluation/070dd51e.json" TargetMode="External"/><Relationship Id="rId142" Type="http://schemas.openxmlformats.org/officeDocument/2006/relationships/hyperlink" Target="https://github.com/fchollet/ARC-AGI/blob/master/data/evaluation/5b526a93.json" TargetMode="External"/><Relationship Id="rId184" Type="http://schemas.openxmlformats.org/officeDocument/2006/relationships/hyperlink" Target="https://github.com/fchollet/ARC-AGI/blob/master/data/evaluation/79369cc6.json" TargetMode="External"/><Relationship Id="rId391" Type="http://schemas.openxmlformats.org/officeDocument/2006/relationships/hyperlink" Target="https://github.com/fchollet/ARC-AGI/blob/master/data/evaluation/f9a67cb5.json" TargetMode="External"/><Relationship Id="rId251" Type="http://schemas.openxmlformats.org/officeDocument/2006/relationships/hyperlink" Target="https://github.com/fchollet/ARC-AGI/blob/master/data/evaluation/a57f2f04.json" TargetMode="External"/><Relationship Id="rId46" Type="http://schemas.openxmlformats.org/officeDocument/2006/relationships/hyperlink" Target="https://github.com/fchollet/ARC-AGI/blob/master/data/evaluation/1c02dbbe.json" TargetMode="External"/><Relationship Id="rId293" Type="http://schemas.openxmlformats.org/officeDocument/2006/relationships/hyperlink" Target="https://github.com/fchollet/ARC-AGI/blob/master/data/evaluation/c074846d.json" TargetMode="External"/><Relationship Id="rId307" Type="http://schemas.openxmlformats.org/officeDocument/2006/relationships/hyperlink" Target="https://github.com/fchollet/ARC-AGI/blob/master/data/evaluation/c97c0139.json" TargetMode="External"/><Relationship Id="rId349" Type="http://schemas.openxmlformats.org/officeDocument/2006/relationships/hyperlink" Target="https://github.com/fchollet/ARC-AGI/blob/master/data/evaluation/e5790162.json" TargetMode="External"/><Relationship Id="rId88" Type="http://schemas.openxmlformats.org/officeDocument/2006/relationships/hyperlink" Target="https://github.com/fchollet/ARC-AGI/blob/master/data/evaluation/351d6448.json" TargetMode="External"/><Relationship Id="rId111" Type="http://schemas.openxmlformats.org/officeDocument/2006/relationships/hyperlink" Target="https://github.com/fchollet/ARC-AGI/blob/master/data/evaluation/48f8583b.json" TargetMode="External"/><Relationship Id="rId153" Type="http://schemas.openxmlformats.org/officeDocument/2006/relationships/hyperlink" Target="https://github.com/fchollet/ARC-AGI/blob/master/data/evaluation/639f5a19.json" TargetMode="External"/><Relationship Id="rId195" Type="http://schemas.openxmlformats.org/officeDocument/2006/relationships/hyperlink" Target="https://github.com/fchollet/ARC-AGI/blob/master/data/evaluation/817e6c09.json" TargetMode="External"/><Relationship Id="rId209" Type="http://schemas.openxmlformats.org/officeDocument/2006/relationships/hyperlink" Target="https://github.com/fchollet/ARC-AGI/blob/master/data/evaluation/8b28cd80.json" TargetMode="External"/><Relationship Id="rId360" Type="http://schemas.openxmlformats.org/officeDocument/2006/relationships/hyperlink" Target="https://github.com/fchollet/ARC-AGI/blob/master/data/evaluation/e78887d1.json" TargetMode="External"/><Relationship Id="rId220" Type="http://schemas.openxmlformats.org/officeDocument/2006/relationships/hyperlink" Target="https://github.com/fchollet/ARC-AGI/blob/master/data/evaluation/929ab4e9.json" TargetMode="External"/><Relationship Id="rId15" Type="http://schemas.openxmlformats.org/officeDocument/2006/relationships/hyperlink" Target="https://github.com/fchollet/ARC-AGI/blob/master/data/evaluation/0bb8deee.json" TargetMode="External"/><Relationship Id="rId57" Type="http://schemas.openxmlformats.org/officeDocument/2006/relationships/hyperlink" Target="https://github.com/fchollet/ARC-AGI/blob/master/data/evaluation/20981f0e.json" TargetMode="External"/><Relationship Id="rId262" Type="http://schemas.openxmlformats.org/officeDocument/2006/relationships/hyperlink" Target="https://github.com/fchollet/ARC-AGI/blob/master/data/evaluation/ac3e2b04.json" TargetMode="External"/><Relationship Id="rId318" Type="http://schemas.openxmlformats.org/officeDocument/2006/relationships/hyperlink" Target="https://github.com/fchollet/ARC-AGI/blob/master/data/evaluation/d017b73f.json" TargetMode="External"/><Relationship Id="rId99" Type="http://schemas.openxmlformats.org/officeDocument/2006/relationships/hyperlink" Target="https://github.com/fchollet/ARC-AGI/blob/master/data/evaluation/414297c0.json" TargetMode="External"/><Relationship Id="rId122" Type="http://schemas.openxmlformats.org/officeDocument/2006/relationships/hyperlink" Target="https://github.com/fchollet/ARC-AGI/blob/master/data/evaluation/506d28a5.json" TargetMode="External"/><Relationship Id="rId164" Type="http://schemas.openxmlformats.org/officeDocument/2006/relationships/hyperlink" Target="https://github.com/fchollet/ARC-AGI/blob/master/data/evaluation/695367ec.json" TargetMode="External"/><Relationship Id="rId371" Type="http://schemas.openxmlformats.org/officeDocument/2006/relationships/hyperlink" Target="https://github.com/fchollet/ARC-AGI/blob/master/data/evaluation/e9c9d9a1.json" TargetMode="External"/><Relationship Id="rId26" Type="http://schemas.openxmlformats.org/officeDocument/2006/relationships/hyperlink" Target="https://github.com/fchollet/ARC-AGI/blob/master/data/evaluation/12eac192.json" TargetMode="External"/><Relationship Id="rId231" Type="http://schemas.openxmlformats.org/officeDocument/2006/relationships/hyperlink" Target="https://github.com/fchollet/ARC-AGI/blob/master/data/evaluation/97239e3d.json" TargetMode="External"/><Relationship Id="rId273" Type="http://schemas.openxmlformats.org/officeDocument/2006/relationships/hyperlink" Target="https://github.com/fchollet/ARC-AGI/blob/master/data/evaluation/b20f7c8b.json" TargetMode="External"/><Relationship Id="rId329" Type="http://schemas.openxmlformats.org/officeDocument/2006/relationships/hyperlink" Target="https://github.com/fchollet/ARC-AGI/blob/master/data/evaluation/d5c634a2.json" TargetMode="External"/><Relationship Id="rId68" Type="http://schemas.openxmlformats.org/officeDocument/2006/relationships/hyperlink" Target="https://github.com/fchollet/ARC-AGI/blob/master/data/evaluation/27f8ce4f.json" TargetMode="External"/><Relationship Id="rId133" Type="http://schemas.openxmlformats.org/officeDocument/2006/relationships/hyperlink" Target="https://github.com/fchollet/ARC-AGI/blob/master/data/evaluation/55783887.json" TargetMode="External"/><Relationship Id="rId175" Type="http://schemas.openxmlformats.org/officeDocument/2006/relationships/hyperlink" Target="https://github.com/fchollet/ARC-AGI/blob/master/data/evaluation/72207abc.json" TargetMode="External"/><Relationship Id="rId340" Type="http://schemas.openxmlformats.org/officeDocument/2006/relationships/hyperlink" Target="https://github.com/fchollet/ARC-AGI/blob/master/data/evaluation/e133d23d.json" TargetMode="External"/><Relationship Id="rId200" Type="http://schemas.openxmlformats.org/officeDocument/2006/relationships/hyperlink" Target="https://github.com/fchollet/ARC-AGI/blob/master/data/evaluation/84f2aca1.json" TargetMode="External"/><Relationship Id="rId382" Type="http://schemas.openxmlformats.org/officeDocument/2006/relationships/hyperlink" Target="https://github.com/fchollet/ARC-AGI/blob/master/data/evaluation/f3cdc58f.json" TargetMode="External"/><Relationship Id="rId242" Type="http://schemas.openxmlformats.org/officeDocument/2006/relationships/hyperlink" Target="https://github.com/fchollet/ARC-AGI/blob/master/data/evaluation/9c56f360.json" TargetMode="External"/><Relationship Id="rId284" Type="http://schemas.openxmlformats.org/officeDocument/2006/relationships/hyperlink" Target="https://github.com/fchollet/ARC-AGI/blob/master/data/evaluation/bb52a14b.json" TargetMode="External"/><Relationship Id="rId37" Type="http://schemas.openxmlformats.org/officeDocument/2006/relationships/hyperlink" Target="https://github.com/fchollet/ARC-AGI/blob/master/data/evaluation/17cae0c1.json" TargetMode="External"/><Relationship Id="rId79" Type="http://schemas.openxmlformats.org/officeDocument/2006/relationships/hyperlink" Target="https://github.com/fchollet/ARC-AGI/blob/master/data/evaluation/319f2597.json" TargetMode="External"/><Relationship Id="rId102" Type="http://schemas.openxmlformats.org/officeDocument/2006/relationships/hyperlink" Target="https://github.com/fchollet/ARC-AGI/blob/master/data/evaluation/42a15761.json" TargetMode="External"/><Relationship Id="rId144" Type="http://schemas.openxmlformats.org/officeDocument/2006/relationships/hyperlink" Target="https://github.com/fchollet/ARC-AGI/blob/master/data/evaluation/5b6cbef5.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D059F-204D-43C3-A154-8B50DBC8238B}">
  <dimension ref="A1:I422"/>
  <sheetViews>
    <sheetView topLeftCell="A48" zoomScale="120" zoomScaleNormal="120" workbookViewId="0">
      <pane xSplit="1" topLeftCell="B1" activePane="topRight" state="frozen"/>
      <selection pane="topRight" activeCell="A62" sqref="A62"/>
    </sheetView>
  </sheetViews>
  <sheetFormatPr defaultRowHeight="14.5" x14ac:dyDescent="0.35"/>
  <cols>
    <col min="1" max="1" width="68.81640625" customWidth="1"/>
    <col min="2" max="2" width="40.6328125" customWidth="1"/>
    <col min="3" max="3" width="14" style="5" customWidth="1"/>
    <col min="4" max="4" width="21.26953125" style="7" customWidth="1"/>
    <col min="5" max="5" width="22.6328125" style="5" customWidth="1"/>
    <col min="6" max="6" width="28.81640625" customWidth="1"/>
    <col min="7" max="7" width="11.6328125" customWidth="1"/>
    <col min="8" max="8" width="25.08984375" customWidth="1"/>
    <col min="9" max="9" width="29.81640625" customWidth="1"/>
  </cols>
  <sheetData>
    <row r="1" spans="1:9" ht="16.5" x14ac:dyDescent="0.45">
      <c r="A1" s="1" t="s">
        <v>0</v>
      </c>
      <c r="B1" s="1" t="s">
        <v>2</v>
      </c>
      <c r="C1" s="4" t="s">
        <v>1</v>
      </c>
      <c r="D1" s="6" t="s">
        <v>21</v>
      </c>
      <c r="E1" s="4" t="s">
        <v>247</v>
      </c>
      <c r="F1" s="4" t="s">
        <v>466</v>
      </c>
      <c r="G1" s="4" t="s">
        <v>753</v>
      </c>
      <c r="H1" s="11" t="s">
        <v>813</v>
      </c>
      <c r="I1" s="11" t="s">
        <v>822</v>
      </c>
    </row>
    <row r="2" spans="1:9" x14ac:dyDescent="0.35">
      <c r="A2" s="2" t="s">
        <v>3</v>
      </c>
      <c r="B2" s="3" t="s">
        <v>9</v>
      </c>
      <c r="C2" s="5" t="s">
        <v>8</v>
      </c>
      <c r="D2" s="7" t="s">
        <v>8</v>
      </c>
      <c r="E2" s="5" t="s">
        <v>258</v>
      </c>
      <c r="G2" t="str" cm="1">
        <f t="array" ref="G2">_xlfn.IFS(D2="Success", "Success",C2="Success", "Success")</f>
        <v>Success</v>
      </c>
    </row>
    <row r="3" spans="1:9" x14ac:dyDescent="0.35">
      <c r="A3" s="2" t="s">
        <v>4</v>
      </c>
      <c r="B3" s="3" t="s">
        <v>10</v>
      </c>
      <c r="C3" s="5" t="s">
        <v>8</v>
      </c>
      <c r="D3" s="7" t="s">
        <v>8</v>
      </c>
      <c r="E3" s="5" t="s">
        <v>258</v>
      </c>
      <c r="G3" t="str" cm="1">
        <f t="array" ref="G3">_xlfn.IFS(D3="Success", "Success",C3="Success", "Success")</f>
        <v>Success</v>
      </c>
    </row>
    <row r="4" spans="1:9" x14ac:dyDescent="0.35">
      <c r="A4" s="2" t="s">
        <v>5</v>
      </c>
      <c r="B4" s="3" t="s">
        <v>11</v>
      </c>
      <c r="C4" s="5" t="s">
        <v>8</v>
      </c>
      <c r="D4" s="7" t="s">
        <v>8</v>
      </c>
      <c r="E4" s="5" t="s">
        <v>258</v>
      </c>
      <c r="G4" t="str" cm="1">
        <f t="array" ref="G4">_xlfn.IFS(D4="Success", "Success",C4="Success", "Success")</f>
        <v>Success</v>
      </c>
    </row>
    <row r="5" spans="1:9" x14ac:dyDescent="0.35">
      <c r="A5" s="2" t="s">
        <v>6</v>
      </c>
      <c r="B5" s="3" t="s">
        <v>12</v>
      </c>
      <c r="C5" s="5" t="s">
        <v>8</v>
      </c>
      <c r="D5" s="7" t="s">
        <v>8</v>
      </c>
      <c r="E5" s="5" t="s">
        <v>258</v>
      </c>
      <c r="G5" t="str" cm="1">
        <f t="array" ref="G5">_xlfn.IFS(D5="Success", "Success",C5="Success", "Success")</f>
        <v>Success</v>
      </c>
    </row>
    <row r="6" spans="1:9" x14ac:dyDescent="0.35">
      <c r="A6" s="2" t="s">
        <v>7</v>
      </c>
      <c r="B6" t="s">
        <v>14</v>
      </c>
      <c r="C6" s="5" t="s">
        <v>13</v>
      </c>
      <c r="D6" s="7" t="s">
        <v>250</v>
      </c>
      <c r="E6" s="5" t="s">
        <v>259</v>
      </c>
      <c r="G6" t="e" cm="1">
        <f t="array" ref="G6">_xlfn.IFS(D6="Success", "Success",C6="Success", "Success")</f>
        <v>#N/A</v>
      </c>
    </row>
    <row r="7" spans="1:9" x14ac:dyDescent="0.35">
      <c r="A7" s="2" t="s">
        <v>16</v>
      </c>
      <c r="B7" t="s">
        <v>14</v>
      </c>
      <c r="C7" s="5" t="s">
        <v>13</v>
      </c>
      <c r="D7" s="7" t="s">
        <v>15</v>
      </c>
      <c r="E7" s="5" t="s">
        <v>255</v>
      </c>
      <c r="G7" t="e" cm="1">
        <f t="array" ref="G7">_xlfn.IFS(D7="Success", "Success",C7="Success", "Success")</f>
        <v>#N/A</v>
      </c>
    </row>
    <row r="8" spans="1:9" x14ac:dyDescent="0.35">
      <c r="A8" s="2" t="s">
        <v>17</v>
      </c>
      <c r="B8" s="3" t="s">
        <v>18</v>
      </c>
      <c r="C8" s="5" t="s">
        <v>8</v>
      </c>
      <c r="D8" s="7" t="s">
        <v>8</v>
      </c>
      <c r="E8" s="5" t="s">
        <v>258</v>
      </c>
      <c r="G8" t="str" cm="1">
        <f t="array" ref="G8">_xlfn.IFS(D8="Success", "Success",C8="Success", "Success")</f>
        <v>Success</v>
      </c>
    </row>
    <row r="9" spans="1:9" x14ac:dyDescent="0.35">
      <c r="A9" s="2" t="s">
        <v>19</v>
      </c>
      <c r="B9" s="3" t="s">
        <v>20</v>
      </c>
      <c r="C9" s="5" t="s">
        <v>15</v>
      </c>
      <c r="D9" s="7" t="s">
        <v>15</v>
      </c>
      <c r="E9" s="5" t="s">
        <v>258</v>
      </c>
      <c r="G9" t="e" cm="1">
        <f t="array" ref="G9">_xlfn.IFS(D9="Success", "Success",C9="Success", "Success")</f>
        <v>#N/A</v>
      </c>
      <c r="I9" t="s">
        <v>824</v>
      </c>
    </row>
    <row r="10" spans="1:9" x14ac:dyDescent="0.35">
      <c r="A10" s="2" t="s">
        <v>22</v>
      </c>
      <c r="B10" s="3" t="s">
        <v>23</v>
      </c>
      <c r="C10" s="5" t="s">
        <v>8</v>
      </c>
      <c r="D10" s="7" t="s">
        <v>8</v>
      </c>
      <c r="E10" s="5" t="s">
        <v>258</v>
      </c>
      <c r="G10" t="str" cm="1">
        <f t="array" ref="G10">_xlfn.IFS(D10="Success", "Success",C10="Success", "Success")</f>
        <v>Success</v>
      </c>
    </row>
    <row r="11" spans="1:9" x14ac:dyDescent="0.35">
      <c r="A11" s="2" t="s">
        <v>24</v>
      </c>
      <c r="B11" s="3" t="s">
        <v>25</v>
      </c>
      <c r="C11" s="5" t="s">
        <v>26</v>
      </c>
      <c r="D11" s="7" t="s">
        <v>8</v>
      </c>
      <c r="E11" s="5" t="s">
        <v>254</v>
      </c>
      <c r="G11" t="str" cm="1">
        <f t="array" ref="G11">_xlfn.IFS(D11="Success", "Success",C11="Success", "Success")</f>
        <v>Success</v>
      </c>
    </row>
    <row r="12" spans="1:9" x14ac:dyDescent="0.35">
      <c r="A12" s="2" t="s">
        <v>27</v>
      </c>
      <c r="B12" t="s">
        <v>14</v>
      </c>
      <c r="C12" s="5" t="s">
        <v>13</v>
      </c>
      <c r="D12" s="7" t="s">
        <v>250</v>
      </c>
      <c r="E12" s="5" t="s">
        <v>259</v>
      </c>
      <c r="G12" t="e" cm="1">
        <f t="array" ref="G12">_xlfn.IFS(D12="Success", "Success",C12="Success", "Success")</f>
        <v>#N/A</v>
      </c>
    </row>
    <row r="13" spans="1:9" x14ac:dyDescent="0.35">
      <c r="A13" s="2" t="s">
        <v>28</v>
      </c>
      <c r="B13" s="3" t="s">
        <v>29</v>
      </c>
      <c r="C13" s="5" t="s">
        <v>8</v>
      </c>
      <c r="D13" s="7" t="s">
        <v>8</v>
      </c>
      <c r="E13" s="5" t="s">
        <v>258</v>
      </c>
      <c r="G13" t="str" cm="1">
        <f t="array" ref="G13">_xlfn.IFS(D13="Success", "Success",C13="Success", "Success")</f>
        <v>Success</v>
      </c>
    </row>
    <row r="14" spans="1:9" x14ac:dyDescent="0.35">
      <c r="A14" s="2" t="s">
        <v>30</v>
      </c>
      <c r="B14" s="3" t="s">
        <v>31</v>
      </c>
      <c r="C14" s="5" t="s">
        <v>8</v>
      </c>
      <c r="D14" s="7" t="s">
        <v>8</v>
      </c>
      <c r="E14" s="5" t="s">
        <v>258</v>
      </c>
      <c r="G14" t="str" cm="1">
        <f t="array" ref="G14">_xlfn.IFS(D14="Success", "Success",C14="Success", "Success")</f>
        <v>Success</v>
      </c>
    </row>
    <row r="15" spans="1:9" x14ac:dyDescent="0.35">
      <c r="A15" s="2" t="s">
        <v>32</v>
      </c>
      <c r="B15" s="3" t="s">
        <v>33</v>
      </c>
      <c r="C15" s="5" t="s">
        <v>8</v>
      </c>
      <c r="D15" s="7" t="s">
        <v>8</v>
      </c>
      <c r="E15" s="5" t="s">
        <v>258</v>
      </c>
      <c r="G15" t="str" cm="1">
        <f t="array" ref="G15">_xlfn.IFS(D15="Success", "Success",C15="Success", "Success")</f>
        <v>Success</v>
      </c>
    </row>
    <row r="16" spans="1:9" x14ac:dyDescent="0.35">
      <c r="A16" s="2" t="s">
        <v>34</v>
      </c>
      <c r="B16" s="3" t="s">
        <v>35</v>
      </c>
      <c r="C16" s="5" t="s">
        <v>8</v>
      </c>
      <c r="D16" s="7" t="s">
        <v>8</v>
      </c>
      <c r="E16" s="5" t="s">
        <v>258</v>
      </c>
      <c r="G16" t="str" cm="1">
        <f t="array" ref="G16">_xlfn.IFS(D16="Success", "Success",C16="Success", "Success")</f>
        <v>Success</v>
      </c>
    </row>
    <row r="17" spans="1:8" x14ac:dyDescent="0.35">
      <c r="A17" s="2" t="s">
        <v>36</v>
      </c>
      <c r="B17" s="3" t="s">
        <v>37</v>
      </c>
      <c r="C17" s="5" t="s">
        <v>8</v>
      </c>
      <c r="D17" s="7" t="s">
        <v>8</v>
      </c>
      <c r="E17" s="5" t="s">
        <v>258</v>
      </c>
      <c r="G17" t="str" cm="1">
        <f t="array" ref="G17">_xlfn.IFS(D17="Success", "Success",C17="Success", "Success")</f>
        <v>Success</v>
      </c>
    </row>
    <row r="18" spans="1:8" x14ac:dyDescent="0.35">
      <c r="A18" s="2" t="s">
        <v>38</v>
      </c>
      <c r="B18" s="3" t="s">
        <v>39</v>
      </c>
      <c r="C18" s="5" t="s">
        <v>8</v>
      </c>
      <c r="D18" s="7" t="s">
        <v>8</v>
      </c>
      <c r="E18" s="5" t="s">
        <v>258</v>
      </c>
      <c r="G18" t="str" cm="1">
        <f t="array" ref="G18">_xlfn.IFS(D18="Success", "Success",C18="Success", "Success")</f>
        <v>Success</v>
      </c>
    </row>
    <row r="19" spans="1:8" x14ac:dyDescent="0.35">
      <c r="A19" s="2" t="s">
        <v>40</v>
      </c>
      <c r="B19" s="3" t="s">
        <v>41</v>
      </c>
      <c r="C19" s="5" t="s">
        <v>8</v>
      </c>
      <c r="D19" s="7" t="s">
        <v>8</v>
      </c>
      <c r="E19" s="5" t="s">
        <v>258</v>
      </c>
      <c r="G19" t="str" cm="1">
        <f t="array" ref="G19">_xlfn.IFS(D19="Success", "Success",C19="Success", "Success")</f>
        <v>Success</v>
      </c>
    </row>
    <row r="20" spans="1:8" x14ac:dyDescent="0.35">
      <c r="A20" s="2" t="s">
        <v>42</v>
      </c>
      <c r="B20" t="s">
        <v>14</v>
      </c>
      <c r="C20" s="5" t="s">
        <v>13</v>
      </c>
      <c r="D20" s="7" t="s">
        <v>15</v>
      </c>
      <c r="E20" s="5" t="s">
        <v>255</v>
      </c>
      <c r="G20" t="e" cm="1">
        <f t="array" ref="G20">_xlfn.IFS(D20="Success", "Success",C20="Success", "Success")</f>
        <v>#N/A</v>
      </c>
    </row>
    <row r="21" spans="1:8" x14ac:dyDescent="0.35">
      <c r="A21" s="2" t="s">
        <v>43</v>
      </c>
      <c r="B21" s="3" t="s">
        <v>44</v>
      </c>
      <c r="C21" s="5" t="s">
        <v>8</v>
      </c>
      <c r="D21" s="7" t="s">
        <v>8</v>
      </c>
      <c r="E21" s="5" t="s">
        <v>258</v>
      </c>
      <c r="G21" t="str" cm="1">
        <f t="array" ref="G21">_xlfn.IFS(D21="Success", "Success",C21="Success", "Success")</f>
        <v>Success</v>
      </c>
    </row>
    <row r="22" spans="1:8" x14ac:dyDescent="0.35">
      <c r="A22" s="2" t="s">
        <v>45</v>
      </c>
      <c r="B22" s="3" t="s">
        <v>46</v>
      </c>
      <c r="C22" s="5" t="s">
        <v>8</v>
      </c>
      <c r="D22" s="7" t="s">
        <v>8</v>
      </c>
      <c r="E22" s="5" t="s">
        <v>258</v>
      </c>
      <c r="G22" t="str" cm="1">
        <f t="array" ref="G22">_xlfn.IFS(D22="Success", "Success",C22="Success", "Success")</f>
        <v>Success</v>
      </c>
    </row>
    <row r="23" spans="1:8" x14ac:dyDescent="0.35">
      <c r="A23" s="2" t="s">
        <v>47</v>
      </c>
      <c r="B23" t="s">
        <v>14</v>
      </c>
      <c r="C23" s="5" t="s">
        <v>13</v>
      </c>
      <c r="D23" s="7" t="s">
        <v>8</v>
      </c>
      <c r="E23" s="5" t="s">
        <v>257</v>
      </c>
      <c r="G23" t="str" cm="1">
        <f t="array" ref="G23">_xlfn.IFS(D23="Success", "Success",C23="Success", "Success")</f>
        <v>Success</v>
      </c>
    </row>
    <row r="24" spans="1:8" x14ac:dyDescent="0.35">
      <c r="A24" s="2" t="s">
        <v>48</v>
      </c>
      <c r="B24" s="3" t="s">
        <v>49</v>
      </c>
      <c r="C24" s="5" t="s">
        <v>8</v>
      </c>
      <c r="D24" s="7" t="s">
        <v>8</v>
      </c>
      <c r="E24" s="5" t="s">
        <v>258</v>
      </c>
      <c r="G24" t="str" cm="1">
        <f t="array" ref="G24">_xlfn.IFS(D24="Success", "Success",C24="Success", "Success")</f>
        <v>Success</v>
      </c>
    </row>
    <row r="25" spans="1:8" x14ac:dyDescent="0.35">
      <c r="A25" s="2" t="s">
        <v>50</v>
      </c>
      <c r="B25" s="3" t="s">
        <v>51</v>
      </c>
      <c r="C25" s="5" t="s">
        <v>8</v>
      </c>
      <c r="D25" s="7" t="s">
        <v>248</v>
      </c>
      <c r="E25" s="5" t="s">
        <v>253</v>
      </c>
      <c r="G25" t="str" cm="1">
        <f t="array" ref="G25">_xlfn.IFS(D25="Success", "Success",C25="Success", "Success")</f>
        <v>Success</v>
      </c>
    </row>
    <row r="26" spans="1:8" x14ac:dyDescent="0.35">
      <c r="A26" s="2" t="s">
        <v>52</v>
      </c>
      <c r="B26" t="s">
        <v>25</v>
      </c>
      <c r="C26" s="5" t="s">
        <v>26</v>
      </c>
      <c r="D26" s="7" t="s">
        <v>249</v>
      </c>
      <c r="E26" s="5" t="s">
        <v>259</v>
      </c>
      <c r="F26" t="s">
        <v>812</v>
      </c>
      <c r="G26" t="e" cm="1">
        <f t="array" ref="G26">_xlfn.IFS(D26="Success", "Success",C26="Success", "Success")</f>
        <v>#N/A</v>
      </c>
      <c r="H26" t="b">
        <f>AND(F26="Two-Part Answer Puzzle (2 in 1)",C26="Success")</f>
        <v>0</v>
      </c>
    </row>
    <row r="27" spans="1:8" x14ac:dyDescent="0.35">
      <c r="A27" s="2" t="s">
        <v>53</v>
      </c>
      <c r="B27" s="3" t="s">
        <v>54</v>
      </c>
      <c r="C27" s="5" t="s">
        <v>8</v>
      </c>
      <c r="D27" s="7" t="s">
        <v>8</v>
      </c>
      <c r="E27" s="5" t="s">
        <v>258</v>
      </c>
      <c r="G27" t="str" cm="1">
        <f t="array" ref="G27">_xlfn.IFS(D27="Success", "Success",C27="Success", "Success")</f>
        <v>Success</v>
      </c>
    </row>
    <row r="28" spans="1:8" x14ac:dyDescent="0.35">
      <c r="A28" s="2" t="s">
        <v>55</v>
      </c>
      <c r="B28" s="3" t="s">
        <v>56</v>
      </c>
      <c r="C28" s="5" t="s">
        <v>8</v>
      </c>
      <c r="D28" s="7" t="s">
        <v>8</v>
      </c>
      <c r="E28" s="5" t="s">
        <v>258</v>
      </c>
      <c r="G28" t="str" cm="1">
        <f t="array" ref="G28">_xlfn.IFS(D28="Success", "Success",C28="Success", "Success")</f>
        <v>Success</v>
      </c>
    </row>
    <row r="29" spans="1:8" x14ac:dyDescent="0.35">
      <c r="A29" s="2" t="s">
        <v>57</v>
      </c>
      <c r="B29" s="3" t="s">
        <v>58</v>
      </c>
      <c r="C29" s="5" t="s">
        <v>8</v>
      </c>
      <c r="D29" s="7" t="s">
        <v>8</v>
      </c>
      <c r="E29" s="5" t="s">
        <v>258</v>
      </c>
      <c r="G29" t="str" cm="1">
        <f t="array" ref="G29">_xlfn.IFS(D29="Success", "Success",C29="Success", "Success")</f>
        <v>Success</v>
      </c>
    </row>
    <row r="30" spans="1:8" x14ac:dyDescent="0.35">
      <c r="A30" s="2" t="s">
        <v>60</v>
      </c>
      <c r="B30" s="3" t="s">
        <v>59</v>
      </c>
      <c r="C30" s="5" t="s">
        <v>8</v>
      </c>
      <c r="D30" s="7" t="s">
        <v>8</v>
      </c>
      <c r="E30" s="5" t="s">
        <v>258</v>
      </c>
      <c r="G30" t="str" cm="1">
        <f t="array" ref="G30">_xlfn.IFS(D30="Success", "Success",C30="Success", "Success")</f>
        <v>Success</v>
      </c>
    </row>
    <row r="31" spans="1:8" x14ac:dyDescent="0.35">
      <c r="A31" s="2" t="s">
        <v>61</v>
      </c>
      <c r="B31" s="3" t="s">
        <v>62</v>
      </c>
      <c r="C31" s="5" t="s">
        <v>8</v>
      </c>
      <c r="D31" s="7" t="s">
        <v>8</v>
      </c>
      <c r="E31" s="5" t="s">
        <v>258</v>
      </c>
      <c r="G31" t="str" cm="1">
        <f t="array" ref="G31">_xlfn.IFS(D31="Success", "Success",C31="Success", "Success")</f>
        <v>Success</v>
      </c>
    </row>
    <row r="32" spans="1:8" x14ac:dyDescent="0.35">
      <c r="A32" s="2" t="s">
        <v>63</v>
      </c>
      <c r="B32" s="3" t="s">
        <v>64</v>
      </c>
      <c r="C32" s="5" t="s">
        <v>8</v>
      </c>
      <c r="D32" s="7" t="s">
        <v>8</v>
      </c>
      <c r="E32" s="5" t="s">
        <v>258</v>
      </c>
      <c r="G32" t="str" cm="1">
        <f t="array" ref="G32">_xlfn.IFS(D32="Success", "Success",C32="Success", "Success")</f>
        <v>Success</v>
      </c>
    </row>
    <row r="33" spans="1:9" x14ac:dyDescent="0.35">
      <c r="A33" s="2" t="s">
        <v>65</v>
      </c>
      <c r="B33" s="3" t="s">
        <v>66</v>
      </c>
      <c r="C33" s="5" t="s">
        <v>67</v>
      </c>
      <c r="D33" s="7" t="s">
        <v>8</v>
      </c>
      <c r="E33" s="5" t="s">
        <v>256</v>
      </c>
      <c r="G33" t="str" cm="1">
        <f t="array" ref="G33">_xlfn.IFS(D33="Success", "Success",C33="Success", "Success")</f>
        <v>Success</v>
      </c>
    </row>
    <row r="34" spans="1:9" x14ac:dyDescent="0.35">
      <c r="A34" s="2" t="s">
        <v>68</v>
      </c>
      <c r="B34" s="3" t="s">
        <v>69</v>
      </c>
      <c r="C34" s="5" t="s">
        <v>8</v>
      </c>
      <c r="D34" s="7" t="s">
        <v>8</v>
      </c>
      <c r="E34" s="5" t="s">
        <v>258</v>
      </c>
      <c r="G34" t="str" cm="1">
        <f t="array" ref="G34">_xlfn.IFS(D34="Success", "Success",C34="Success", "Success")</f>
        <v>Success</v>
      </c>
    </row>
    <row r="35" spans="1:9" x14ac:dyDescent="0.35">
      <c r="A35" s="2" t="s">
        <v>70</v>
      </c>
      <c r="B35" s="3" t="s">
        <v>71</v>
      </c>
      <c r="C35" s="5" t="s">
        <v>8</v>
      </c>
      <c r="D35" s="7" t="s">
        <v>8</v>
      </c>
      <c r="E35" s="5" t="s">
        <v>258</v>
      </c>
      <c r="G35" t="str" cm="1">
        <f t="array" ref="G35">_xlfn.IFS(D35="Success", "Success",C35="Success", "Success")</f>
        <v>Success</v>
      </c>
    </row>
    <row r="36" spans="1:9" x14ac:dyDescent="0.35">
      <c r="A36" s="2" t="s">
        <v>72</v>
      </c>
      <c r="B36" s="3" t="s">
        <v>73</v>
      </c>
      <c r="C36" s="5" t="s">
        <v>15</v>
      </c>
      <c r="D36" s="7" t="s">
        <v>251</v>
      </c>
      <c r="E36" s="5" t="s">
        <v>252</v>
      </c>
      <c r="G36" t="e" cm="1">
        <f t="array" ref="G36">_xlfn.IFS(D36="Success", "Success",C36="Success", "Success")</f>
        <v>#N/A</v>
      </c>
      <c r="I36" t="s">
        <v>823</v>
      </c>
    </row>
    <row r="37" spans="1:9" x14ac:dyDescent="0.35">
      <c r="A37" s="2" t="s">
        <v>74</v>
      </c>
      <c r="B37" s="3" t="s">
        <v>75</v>
      </c>
      <c r="C37" s="5" t="s">
        <v>8</v>
      </c>
      <c r="D37" s="7" t="s">
        <v>8</v>
      </c>
      <c r="E37" s="5" t="s">
        <v>258</v>
      </c>
      <c r="G37" t="str" cm="1">
        <f t="array" ref="G37">_xlfn.IFS(D37="Success", "Success",C37="Success", "Success")</f>
        <v>Success</v>
      </c>
    </row>
    <row r="38" spans="1:9" x14ac:dyDescent="0.35">
      <c r="A38" s="2" t="s">
        <v>76</v>
      </c>
      <c r="B38" s="3" t="s">
        <v>77</v>
      </c>
      <c r="C38" s="5" t="s">
        <v>8</v>
      </c>
      <c r="D38" s="7" t="s">
        <v>8</v>
      </c>
      <c r="E38" s="5" t="s">
        <v>258</v>
      </c>
      <c r="G38" t="str" cm="1">
        <f t="array" ref="G38">_xlfn.IFS(D38="Success", "Success",C38="Success", "Success")</f>
        <v>Success</v>
      </c>
    </row>
    <row r="39" spans="1:9" x14ac:dyDescent="0.35">
      <c r="A39" s="2" t="s">
        <v>78</v>
      </c>
      <c r="B39" s="3" t="s">
        <v>66</v>
      </c>
      <c r="C39" s="5" t="s">
        <v>67</v>
      </c>
      <c r="D39" s="7" t="s">
        <v>250</v>
      </c>
      <c r="E39" s="5" t="s">
        <v>259</v>
      </c>
      <c r="G39" t="e" cm="1">
        <f t="array" ref="G39">_xlfn.IFS(D39="Success", "Success",C39="Success", "Success")</f>
        <v>#N/A</v>
      </c>
    </row>
    <row r="40" spans="1:9" x14ac:dyDescent="0.35">
      <c r="A40" s="2" t="s">
        <v>79</v>
      </c>
      <c r="B40" s="3" t="s">
        <v>66</v>
      </c>
      <c r="C40" s="5" t="s">
        <v>67</v>
      </c>
      <c r="D40" s="7" t="s">
        <v>15</v>
      </c>
      <c r="E40" s="5" t="s">
        <v>255</v>
      </c>
      <c r="G40" t="e" cm="1">
        <f t="array" ref="G40">_xlfn.IFS(D40="Success", "Success",C40="Success", "Success")</f>
        <v>#N/A</v>
      </c>
    </row>
    <row r="41" spans="1:9" x14ac:dyDescent="0.35">
      <c r="A41" s="2" t="s">
        <v>80</v>
      </c>
      <c r="B41" s="3" t="s">
        <v>81</v>
      </c>
      <c r="C41" s="5" t="s">
        <v>8</v>
      </c>
      <c r="D41" s="7" t="s">
        <v>8</v>
      </c>
      <c r="E41" s="5" t="s">
        <v>258</v>
      </c>
      <c r="G41" t="str" cm="1">
        <f t="array" ref="G41">_xlfn.IFS(D41="Success", "Success",C41="Success", "Success")</f>
        <v>Success</v>
      </c>
    </row>
    <row r="42" spans="1:9" x14ac:dyDescent="0.35">
      <c r="A42" s="2" t="s">
        <v>82</v>
      </c>
      <c r="B42" s="3" t="s">
        <v>83</v>
      </c>
      <c r="C42" s="5" t="s">
        <v>8</v>
      </c>
      <c r="D42" s="7" t="s">
        <v>8</v>
      </c>
      <c r="E42" s="5" t="s">
        <v>258</v>
      </c>
      <c r="G42" t="str" cm="1">
        <f t="array" ref="G42">_xlfn.IFS(D42="Success", "Success",C42="Success", "Success")</f>
        <v>Success</v>
      </c>
    </row>
    <row r="43" spans="1:9" x14ac:dyDescent="0.35">
      <c r="A43" s="2" t="s">
        <v>84</v>
      </c>
      <c r="B43" s="3" t="s">
        <v>85</v>
      </c>
      <c r="C43" s="5" t="s">
        <v>8</v>
      </c>
      <c r="D43" s="7" t="s">
        <v>8</v>
      </c>
      <c r="E43" s="5" t="s">
        <v>258</v>
      </c>
      <c r="G43" t="str" cm="1">
        <f t="array" ref="G43">_xlfn.IFS(D43="Success", "Success",C43="Success", "Success")</f>
        <v>Success</v>
      </c>
    </row>
    <row r="44" spans="1:9" x14ac:dyDescent="0.35">
      <c r="A44" s="2" t="s">
        <v>86</v>
      </c>
      <c r="B44" s="3" t="s">
        <v>87</v>
      </c>
      <c r="C44" s="5" t="s">
        <v>8</v>
      </c>
      <c r="D44" s="7" t="s">
        <v>8</v>
      </c>
      <c r="E44" s="5" t="s">
        <v>258</v>
      </c>
      <c r="G44" t="str" cm="1">
        <f t="array" ref="G44">_xlfn.IFS(D44="Success", "Success",C44="Success", "Success")</f>
        <v>Success</v>
      </c>
    </row>
    <row r="45" spans="1:9" x14ac:dyDescent="0.35">
      <c r="A45" s="2" t="s">
        <v>88</v>
      </c>
      <c r="B45" s="3" t="s">
        <v>89</v>
      </c>
      <c r="C45" s="5" t="s">
        <v>8</v>
      </c>
      <c r="D45" s="7" t="s">
        <v>8</v>
      </c>
      <c r="E45" s="5" t="s">
        <v>258</v>
      </c>
      <c r="G45" t="str" cm="1">
        <f t="array" ref="G45">_xlfn.IFS(D45="Success", "Success",C45="Success", "Success")</f>
        <v>Success</v>
      </c>
    </row>
    <row r="46" spans="1:9" x14ac:dyDescent="0.35">
      <c r="A46" s="2" t="s">
        <v>90</v>
      </c>
      <c r="B46" s="3" t="s">
        <v>91</v>
      </c>
      <c r="C46" s="5" t="s">
        <v>8</v>
      </c>
      <c r="D46" s="7" t="s">
        <v>8</v>
      </c>
      <c r="E46" s="5" t="s">
        <v>258</v>
      </c>
      <c r="G46" t="str" cm="1">
        <f t="array" ref="G46">_xlfn.IFS(D46="Success", "Success",C46="Success", "Success")</f>
        <v>Success</v>
      </c>
    </row>
    <row r="47" spans="1:9" x14ac:dyDescent="0.35">
      <c r="A47" s="2" t="s">
        <v>92</v>
      </c>
      <c r="B47" s="3" t="s">
        <v>93</v>
      </c>
      <c r="C47" s="5" t="s">
        <v>8</v>
      </c>
      <c r="D47" s="7" t="s">
        <v>8</v>
      </c>
      <c r="E47" s="5" t="s">
        <v>258</v>
      </c>
      <c r="G47" t="str" cm="1">
        <f t="array" ref="G47">_xlfn.IFS(D47="Success", "Success",C47="Success", "Success")</f>
        <v>Success</v>
      </c>
    </row>
    <row r="48" spans="1:9" x14ac:dyDescent="0.35">
      <c r="A48" s="2" t="s">
        <v>94</v>
      </c>
      <c r="B48" s="3" t="s">
        <v>95</v>
      </c>
      <c r="C48" s="5" t="s">
        <v>8</v>
      </c>
      <c r="D48" s="7" t="s">
        <v>251</v>
      </c>
      <c r="E48" s="5" t="s">
        <v>253</v>
      </c>
      <c r="G48" t="str" cm="1">
        <f t="array" ref="G48">_xlfn.IFS(D48="Success", "Success",C48="Success", "Success")</f>
        <v>Success</v>
      </c>
    </row>
    <row r="49" spans="1:9" x14ac:dyDescent="0.35">
      <c r="A49" s="2" t="s">
        <v>96</v>
      </c>
      <c r="B49" s="3" t="s">
        <v>97</v>
      </c>
      <c r="C49" s="5" t="s">
        <v>8</v>
      </c>
      <c r="D49" s="7" t="s">
        <v>8</v>
      </c>
      <c r="E49" s="5" t="s">
        <v>258</v>
      </c>
      <c r="G49" t="str" cm="1">
        <f t="array" ref="G49">_xlfn.IFS(D49="Success", "Success",C49="Success", "Success")</f>
        <v>Success</v>
      </c>
    </row>
    <row r="50" spans="1:9" x14ac:dyDescent="0.35">
      <c r="A50" s="2" t="s">
        <v>98</v>
      </c>
      <c r="B50" s="3" t="s">
        <v>99</v>
      </c>
      <c r="C50" s="5" t="s">
        <v>8</v>
      </c>
      <c r="D50" s="7" t="s">
        <v>8</v>
      </c>
      <c r="E50" s="5" t="s">
        <v>258</v>
      </c>
      <c r="G50" t="str" cm="1">
        <f t="array" ref="G50">_xlfn.IFS(D50="Success", "Success",C50="Success", "Success")</f>
        <v>Success</v>
      </c>
    </row>
    <row r="51" spans="1:9" x14ac:dyDescent="0.35">
      <c r="A51" s="2" t="s">
        <v>100</v>
      </c>
      <c r="B51" s="3" t="s">
        <v>25</v>
      </c>
      <c r="C51" s="5" t="s">
        <v>26</v>
      </c>
      <c r="D51" s="7" t="s">
        <v>8</v>
      </c>
      <c r="E51" s="5" t="s">
        <v>254</v>
      </c>
      <c r="F51" t="s">
        <v>812</v>
      </c>
      <c r="G51" t="str" cm="1">
        <f t="array" ref="G51">_xlfn.IFS(D51="Success", "Success",C51="Success", "Success")</f>
        <v>Success</v>
      </c>
      <c r="H51" t="b">
        <f>AND(F51="Two-Part Answer Puzzle (2 in 1)",C51="Success")</f>
        <v>0</v>
      </c>
    </row>
    <row r="52" spans="1:9" x14ac:dyDescent="0.35">
      <c r="A52" s="2" t="s">
        <v>101</v>
      </c>
      <c r="B52" s="3" t="s">
        <v>102</v>
      </c>
      <c r="C52" s="5" t="s">
        <v>8</v>
      </c>
      <c r="D52" s="7" t="s">
        <v>8</v>
      </c>
      <c r="E52" s="5" t="s">
        <v>258</v>
      </c>
      <c r="G52" t="str" cm="1">
        <f t="array" ref="G52">_xlfn.IFS(D52="Success", "Success",C52="Success", "Success")</f>
        <v>Success</v>
      </c>
    </row>
    <row r="53" spans="1:9" x14ac:dyDescent="0.35">
      <c r="A53" s="2" t="s">
        <v>103</v>
      </c>
      <c r="B53" s="3" t="s">
        <v>104</v>
      </c>
      <c r="C53" s="5" t="s">
        <v>8</v>
      </c>
      <c r="D53" s="7" t="s">
        <v>8</v>
      </c>
      <c r="E53" s="5" t="s">
        <v>258</v>
      </c>
      <c r="G53" t="str" cm="1">
        <f t="array" ref="G53">_xlfn.IFS(D53="Success", "Success",C53="Success", "Success")</f>
        <v>Success</v>
      </c>
    </row>
    <row r="54" spans="1:9" x14ac:dyDescent="0.35">
      <c r="A54" s="2" t="s">
        <v>105</v>
      </c>
      <c r="B54" s="3" t="s">
        <v>106</v>
      </c>
      <c r="C54" s="5" t="s">
        <v>8</v>
      </c>
      <c r="D54" s="7" t="s">
        <v>8</v>
      </c>
      <c r="E54" s="5" t="s">
        <v>258</v>
      </c>
      <c r="G54" t="str" cm="1">
        <f t="array" ref="G54">_xlfn.IFS(D54="Success", "Success",C54="Success", "Success")</f>
        <v>Success</v>
      </c>
    </row>
    <row r="55" spans="1:9" x14ac:dyDescent="0.35">
      <c r="A55" s="2" t="s">
        <v>107</v>
      </c>
      <c r="B55" s="3" t="s">
        <v>108</v>
      </c>
      <c r="C55" s="5" t="s">
        <v>8</v>
      </c>
      <c r="D55" s="7" t="s">
        <v>8</v>
      </c>
      <c r="E55" s="5" t="s">
        <v>258</v>
      </c>
      <c r="G55" t="str" cm="1">
        <f t="array" ref="G55">_xlfn.IFS(D55="Success", "Success",C55="Success", "Success")</f>
        <v>Success</v>
      </c>
    </row>
    <row r="56" spans="1:9" x14ac:dyDescent="0.35">
      <c r="A56" s="2" t="s">
        <v>109</v>
      </c>
      <c r="B56" s="3" t="s">
        <v>110</v>
      </c>
      <c r="C56" s="5" t="s">
        <v>8</v>
      </c>
      <c r="D56" s="7" t="s">
        <v>8</v>
      </c>
      <c r="E56" s="5" t="s">
        <v>258</v>
      </c>
      <c r="G56" t="str" cm="1">
        <f t="array" ref="G56">_xlfn.IFS(D56="Success", "Success",C56="Success", "Success")</f>
        <v>Success</v>
      </c>
    </row>
    <row r="57" spans="1:9" x14ac:dyDescent="0.35">
      <c r="A57" s="2" t="s">
        <v>111</v>
      </c>
      <c r="B57" s="3" t="s">
        <v>112</v>
      </c>
      <c r="C57" s="5" t="s">
        <v>8</v>
      </c>
      <c r="D57" s="7" t="s">
        <v>8</v>
      </c>
      <c r="E57" s="5" t="s">
        <v>258</v>
      </c>
      <c r="G57" t="str" cm="1">
        <f t="array" ref="G57">_xlfn.IFS(D57="Success", "Success",C57="Success", "Success")</f>
        <v>Success</v>
      </c>
    </row>
    <row r="58" spans="1:9" x14ac:dyDescent="0.35">
      <c r="A58" s="2" t="s">
        <v>113</v>
      </c>
      <c r="B58" s="3" t="s">
        <v>114</v>
      </c>
      <c r="C58" s="5" t="s">
        <v>8</v>
      </c>
      <c r="D58" s="7" t="s">
        <v>8</v>
      </c>
      <c r="E58" s="5" t="s">
        <v>258</v>
      </c>
      <c r="G58" t="str" cm="1">
        <f t="array" ref="G58">_xlfn.IFS(D58="Success", "Success",C58="Success", "Success")</f>
        <v>Success</v>
      </c>
    </row>
    <row r="59" spans="1:9" x14ac:dyDescent="0.35">
      <c r="A59" s="2" t="s">
        <v>115</v>
      </c>
      <c r="B59" s="3" t="s">
        <v>116</v>
      </c>
      <c r="C59" s="5" t="s">
        <v>8</v>
      </c>
      <c r="D59" s="7" t="s">
        <v>8</v>
      </c>
      <c r="E59" s="5" t="s">
        <v>258</v>
      </c>
      <c r="G59" t="str" cm="1">
        <f t="array" ref="G59">_xlfn.IFS(D59="Success", "Success",C59="Success", "Success")</f>
        <v>Success</v>
      </c>
    </row>
    <row r="60" spans="1:9" x14ac:dyDescent="0.35">
      <c r="A60" s="2" t="s">
        <v>117</v>
      </c>
      <c r="B60" s="3" t="s">
        <v>118</v>
      </c>
      <c r="C60" s="5" t="s">
        <v>8</v>
      </c>
      <c r="D60" s="7" t="s">
        <v>8</v>
      </c>
      <c r="E60" s="5" t="s">
        <v>258</v>
      </c>
      <c r="G60" t="str" cm="1">
        <f t="array" ref="G60">_xlfn.IFS(D60="Success", "Success",C60="Success", "Success")</f>
        <v>Success</v>
      </c>
    </row>
    <row r="61" spans="1:9" x14ac:dyDescent="0.35">
      <c r="A61" s="2" t="s">
        <v>119</v>
      </c>
      <c r="B61" s="3" t="s">
        <v>120</v>
      </c>
      <c r="C61" s="5" t="s">
        <v>8</v>
      </c>
      <c r="D61" s="7" t="s">
        <v>8</v>
      </c>
      <c r="E61" s="5" t="s">
        <v>258</v>
      </c>
      <c r="G61" t="str" cm="1">
        <f t="array" ref="G61">_xlfn.IFS(D61="Success", "Success",C61="Success", "Success")</f>
        <v>Success</v>
      </c>
    </row>
    <row r="62" spans="1:9" x14ac:dyDescent="0.35">
      <c r="A62" s="2" t="s">
        <v>121</v>
      </c>
      <c r="B62" s="3" t="s">
        <v>122</v>
      </c>
      <c r="C62" s="5" t="s">
        <v>15</v>
      </c>
      <c r="D62" s="7" t="s">
        <v>251</v>
      </c>
      <c r="E62" s="5" t="s">
        <v>252</v>
      </c>
      <c r="G62" t="e" cm="1">
        <f t="array" ref="G62">_xlfn.IFS(D62="Success", "Success",C62="Success", "Success")</f>
        <v>#N/A</v>
      </c>
      <c r="I62" t="s">
        <v>825</v>
      </c>
    </row>
    <row r="63" spans="1:9" x14ac:dyDescent="0.35">
      <c r="A63" s="2" t="s">
        <v>123</v>
      </c>
      <c r="B63" s="3" t="s">
        <v>124</v>
      </c>
      <c r="C63" s="5" t="s">
        <v>8</v>
      </c>
      <c r="D63" s="7" t="s">
        <v>250</v>
      </c>
      <c r="E63" s="5" t="s">
        <v>253</v>
      </c>
      <c r="G63" t="str" cm="1">
        <f t="array" ref="G63">_xlfn.IFS(D63="Success", "Success",C63="Success", "Success")</f>
        <v>Success</v>
      </c>
    </row>
    <row r="64" spans="1:9" x14ac:dyDescent="0.35">
      <c r="A64" s="2" t="s">
        <v>125</v>
      </c>
      <c r="B64" s="3" t="s">
        <v>126</v>
      </c>
      <c r="C64" s="5" t="s">
        <v>8</v>
      </c>
      <c r="D64" s="7" t="s">
        <v>250</v>
      </c>
      <c r="E64" s="5" t="s">
        <v>253</v>
      </c>
      <c r="G64" t="str" cm="1">
        <f t="array" ref="G64">_xlfn.IFS(D64="Success", "Success",C64="Success", "Success")</f>
        <v>Success</v>
      </c>
    </row>
    <row r="65" spans="1:9" x14ac:dyDescent="0.35">
      <c r="A65" s="2" t="s">
        <v>127</v>
      </c>
      <c r="B65" s="3" t="s">
        <v>128</v>
      </c>
      <c r="C65" s="5" t="s">
        <v>8</v>
      </c>
      <c r="D65" s="7" t="s">
        <v>8</v>
      </c>
      <c r="E65" s="5" t="s">
        <v>258</v>
      </c>
      <c r="G65" t="str" cm="1">
        <f t="array" ref="G65">_xlfn.IFS(D65="Success", "Success",C65="Success", "Success")</f>
        <v>Success</v>
      </c>
    </row>
    <row r="66" spans="1:9" x14ac:dyDescent="0.35">
      <c r="A66" s="2" t="s">
        <v>129</v>
      </c>
      <c r="B66" s="3" t="s">
        <v>130</v>
      </c>
      <c r="C66" s="5" t="s">
        <v>8</v>
      </c>
      <c r="D66" s="7" t="s">
        <v>8</v>
      </c>
      <c r="E66" s="5" t="s">
        <v>258</v>
      </c>
      <c r="G66" t="str" cm="1">
        <f t="array" ref="G66">_xlfn.IFS(D66="Success", "Success",C66="Success", "Success")</f>
        <v>Success</v>
      </c>
    </row>
    <row r="67" spans="1:9" x14ac:dyDescent="0.35">
      <c r="A67" s="2" t="s">
        <v>131</v>
      </c>
      <c r="B67" s="3" t="s">
        <v>132</v>
      </c>
      <c r="C67" s="5" t="s">
        <v>8</v>
      </c>
      <c r="D67" s="7" t="s">
        <v>8</v>
      </c>
      <c r="E67" s="5" t="s">
        <v>258</v>
      </c>
      <c r="G67" t="str" cm="1">
        <f t="array" ref="G67">_xlfn.IFS(D67="Success", "Success",C67="Success", "Success")</f>
        <v>Success</v>
      </c>
    </row>
    <row r="68" spans="1:9" x14ac:dyDescent="0.35">
      <c r="A68" s="2" t="s">
        <v>133</v>
      </c>
      <c r="B68" s="3" t="s">
        <v>134</v>
      </c>
      <c r="C68" s="5" t="s">
        <v>8</v>
      </c>
      <c r="D68" s="7" t="s">
        <v>8</v>
      </c>
      <c r="E68" s="5" t="s">
        <v>258</v>
      </c>
      <c r="G68" t="str" cm="1">
        <f t="array" ref="G68">_xlfn.IFS(D68="Success", "Success",C68="Success", "Success")</f>
        <v>Success</v>
      </c>
    </row>
    <row r="69" spans="1:9" x14ac:dyDescent="0.35">
      <c r="A69" s="2" t="s">
        <v>135</v>
      </c>
      <c r="B69" s="3" t="s">
        <v>137</v>
      </c>
      <c r="C69" s="5" t="s">
        <v>8</v>
      </c>
      <c r="D69" s="7" t="s">
        <v>8</v>
      </c>
      <c r="E69" s="5" t="s">
        <v>258</v>
      </c>
      <c r="G69" t="str" cm="1">
        <f t="array" ref="G69">_xlfn.IFS(D69="Success", "Success",C69="Success", "Success")</f>
        <v>Success</v>
      </c>
    </row>
    <row r="70" spans="1:9" x14ac:dyDescent="0.35">
      <c r="A70" s="2" t="s">
        <v>138</v>
      </c>
      <c r="B70" s="3" t="s">
        <v>139</v>
      </c>
      <c r="C70" s="5" t="s">
        <v>8</v>
      </c>
      <c r="D70" s="7" t="s">
        <v>8</v>
      </c>
      <c r="E70" s="5" t="s">
        <v>258</v>
      </c>
      <c r="G70" t="str" cm="1">
        <f t="array" ref="G70">_xlfn.IFS(D70="Success", "Success",C70="Success", "Success")</f>
        <v>Success</v>
      </c>
    </row>
    <row r="71" spans="1:9" x14ac:dyDescent="0.35">
      <c r="A71" s="2" t="s">
        <v>140</v>
      </c>
      <c r="B71" s="3" t="s">
        <v>141</v>
      </c>
      <c r="C71" s="5" t="s">
        <v>8</v>
      </c>
      <c r="D71" s="7" t="s">
        <v>8</v>
      </c>
      <c r="E71" s="5" t="s">
        <v>258</v>
      </c>
      <c r="G71" t="str" cm="1">
        <f t="array" ref="G71">_xlfn.IFS(D71="Success", "Success",C71="Success", "Success")</f>
        <v>Success</v>
      </c>
    </row>
    <row r="72" spans="1:9" x14ac:dyDescent="0.35">
      <c r="A72" s="2" t="s">
        <v>142</v>
      </c>
      <c r="B72" s="3" t="s">
        <v>143</v>
      </c>
      <c r="C72" s="5" t="s">
        <v>8</v>
      </c>
      <c r="D72" s="7" t="s">
        <v>8</v>
      </c>
      <c r="E72" s="5" t="s">
        <v>258</v>
      </c>
      <c r="G72" t="str" cm="1">
        <f t="array" ref="G72">_xlfn.IFS(D72="Success", "Success",C72="Success", "Success")</f>
        <v>Success</v>
      </c>
    </row>
    <row r="73" spans="1:9" x14ac:dyDescent="0.35">
      <c r="A73" s="2" t="s">
        <v>144</v>
      </c>
      <c r="B73" s="3" t="s">
        <v>145</v>
      </c>
      <c r="C73" s="5" t="s">
        <v>15</v>
      </c>
      <c r="D73" s="7" t="s">
        <v>251</v>
      </c>
      <c r="E73" s="5" t="s">
        <v>252</v>
      </c>
      <c r="G73" t="e" cm="1">
        <f t="array" ref="G73">_xlfn.IFS(D73="Success", "Success",C73="Success", "Success")</f>
        <v>#N/A</v>
      </c>
      <c r="I73" t="s">
        <v>825</v>
      </c>
    </row>
    <row r="74" spans="1:9" x14ac:dyDescent="0.35">
      <c r="A74" s="2" t="s">
        <v>146</v>
      </c>
      <c r="B74" s="3" t="s">
        <v>147</v>
      </c>
      <c r="C74" s="5" t="s">
        <v>8</v>
      </c>
      <c r="D74" s="7" t="s">
        <v>251</v>
      </c>
      <c r="E74" s="5" t="s">
        <v>253</v>
      </c>
      <c r="G74" t="str" cm="1">
        <f t="array" ref="G74">_xlfn.IFS(D74="Success", "Success",C74="Success", "Success")</f>
        <v>Success</v>
      </c>
    </row>
    <row r="75" spans="1:9" x14ac:dyDescent="0.35">
      <c r="A75" s="2" t="s">
        <v>148</v>
      </c>
      <c r="B75" s="3" t="s">
        <v>149</v>
      </c>
      <c r="C75" s="5" t="s">
        <v>8</v>
      </c>
      <c r="D75" s="7" t="s">
        <v>8</v>
      </c>
      <c r="E75" s="5" t="s">
        <v>258</v>
      </c>
      <c r="G75" t="str" cm="1">
        <f t="array" ref="G75">_xlfn.IFS(D75="Success", "Success",C75="Success", "Success")</f>
        <v>Success</v>
      </c>
    </row>
    <row r="76" spans="1:9" x14ac:dyDescent="0.35">
      <c r="A76" s="2" t="s">
        <v>150</v>
      </c>
      <c r="B76" s="3" t="s">
        <v>151</v>
      </c>
      <c r="C76" s="5" t="s">
        <v>8</v>
      </c>
      <c r="D76" s="7" t="s">
        <v>8</v>
      </c>
      <c r="E76" s="5" t="s">
        <v>258</v>
      </c>
      <c r="G76" t="str" cm="1">
        <f t="array" ref="G76">_xlfn.IFS(D76="Success", "Success",C76="Success", "Success")</f>
        <v>Success</v>
      </c>
    </row>
    <row r="77" spans="1:9" x14ac:dyDescent="0.35">
      <c r="A77" s="2" t="s">
        <v>152</v>
      </c>
      <c r="B77" s="3" t="s">
        <v>153</v>
      </c>
      <c r="C77" s="5" t="s">
        <v>8</v>
      </c>
      <c r="D77" s="7" t="s">
        <v>8</v>
      </c>
      <c r="E77" s="5" t="s">
        <v>258</v>
      </c>
      <c r="G77" t="str" cm="1">
        <f t="array" ref="G77">_xlfn.IFS(D77="Success", "Success",C77="Success", "Success")</f>
        <v>Success</v>
      </c>
    </row>
    <row r="78" spans="1:9" x14ac:dyDescent="0.35">
      <c r="A78" s="2" t="s">
        <v>154</v>
      </c>
      <c r="B78" s="3" t="s">
        <v>155</v>
      </c>
      <c r="C78" s="5" t="s">
        <v>8</v>
      </c>
      <c r="D78" s="7" t="s">
        <v>8</v>
      </c>
      <c r="E78" s="5" t="s">
        <v>258</v>
      </c>
      <c r="G78" t="str" cm="1">
        <f t="array" ref="G78">_xlfn.IFS(D78="Success", "Success",C78="Success", "Success")</f>
        <v>Success</v>
      </c>
    </row>
    <row r="79" spans="1:9" x14ac:dyDescent="0.35">
      <c r="A79" s="2" t="s">
        <v>156</v>
      </c>
      <c r="B79" s="3" t="s">
        <v>157</v>
      </c>
      <c r="C79" s="5" t="s">
        <v>8</v>
      </c>
      <c r="D79" s="7" t="s">
        <v>8</v>
      </c>
      <c r="E79" s="5" t="s">
        <v>258</v>
      </c>
      <c r="G79" t="str" cm="1">
        <f t="array" ref="G79">_xlfn.IFS(D79="Success", "Success",C79="Success", "Success")</f>
        <v>Success</v>
      </c>
    </row>
    <row r="80" spans="1:9" x14ac:dyDescent="0.35">
      <c r="A80" s="2" t="s">
        <v>158</v>
      </c>
      <c r="B80" s="3" t="s">
        <v>159</v>
      </c>
      <c r="C80" s="5" t="s">
        <v>8</v>
      </c>
      <c r="D80" s="7" t="s">
        <v>8</v>
      </c>
      <c r="E80" s="5" t="s">
        <v>258</v>
      </c>
      <c r="G80" t="str" cm="1">
        <f t="array" ref="G80">_xlfn.IFS(D80="Success", "Success",C80="Success", "Success")</f>
        <v>Success</v>
      </c>
    </row>
    <row r="81" spans="1:9" x14ac:dyDescent="0.35">
      <c r="A81" s="2" t="s">
        <v>160</v>
      </c>
      <c r="B81" s="3" t="s">
        <v>161</v>
      </c>
      <c r="C81" s="5" t="s">
        <v>8</v>
      </c>
      <c r="D81" s="7" t="s">
        <v>8</v>
      </c>
      <c r="E81" s="5" t="s">
        <v>258</v>
      </c>
      <c r="G81" t="str" cm="1">
        <f t="array" ref="G81">_xlfn.IFS(D81="Success", "Success",C81="Success", "Success")</f>
        <v>Success</v>
      </c>
    </row>
    <row r="82" spans="1:9" x14ac:dyDescent="0.35">
      <c r="A82" s="2" t="s">
        <v>162</v>
      </c>
      <c r="B82" s="3" t="s">
        <v>25</v>
      </c>
      <c r="C82" s="5" t="s">
        <v>26</v>
      </c>
      <c r="D82" s="7" t="s">
        <v>408</v>
      </c>
      <c r="E82" s="5" t="s">
        <v>259</v>
      </c>
      <c r="F82" t="s">
        <v>812</v>
      </c>
      <c r="G82" t="e" cm="1">
        <f t="array" ref="G82">_xlfn.IFS(D82="Success", "Success",C82="Success", "Success")</f>
        <v>#N/A</v>
      </c>
      <c r="H82" t="b">
        <f>AND(F82="Two-Part Answer Puzzle (2 in 1)",C82="Success")</f>
        <v>0</v>
      </c>
    </row>
    <row r="83" spans="1:9" x14ac:dyDescent="0.35">
      <c r="A83" s="2" t="s">
        <v>163</v>
      </c>
      <c r="B83" s="3" t="s">
        <v>164</v>
      </c>
      <c r="C83" s="5" t="s">
        <v>8</v>
      </c>
      <c r="D83" s="7" t="s">
        <v>8</v>
      </c>
      <c r="E83" s="5" t="s">
        <v>258</v>
      </c>
      <c r="G83" t="str" cm="1">
        <f t="array" ref="G83">_xlfn.IFS(D83="Success", "Success",C83="Success", "Success")</f>
        <v>Success</v>
      </c>
    </row>
    <row r="84" spans="1:9" x14ac:dyDescent="0.35">
      <c r="A84" s="2" t="s">
        <v>165</v>
      </c>
      <c r="B84" s="3" t="s">
        <v>166</v>
      </c>
      <c r="C84" s="5" t="s">
        <v>8</v>
      </c>
      <c r="D84" s="7" t="s">
        <v>8</v>
      </c>
      <c r="E84" s="5" t="s">
        <v>258</v>
      </c>
      <c r="G84" t="str" cm="1">
        <f t="array" ref="G84">_xlfn.IFS(D84="Success", "Success",C84="Success", "Success")</f>
        <v>Success</v>
      </c>
    </row>
    <row r="85" spans="1:9" x14ac:dyDescent="0.35">
      <c r="A85" s="2" t="s">
        <v>167</v>
      </c>
      <c r="B85" s="3" t="s">
        <v>169</v>
      </c>
      <c r="C85" s="5" t="s">
        <v>8</v>
      </c>
      <c r="D85" s="7" t="s">
        <v>8</v>
      </c>
      <c r="E85" s="5" t="s">
        <v>258</v>
      </c>
      <c r="G85" t="str" cm="1">
        <f t="array" ref="G85">_xlfn.IFS(D85="Success", "Success",C85="Success", "Success")</f>
        <v>Success</v>
      </c>
    </row>
    <row r="86" spans="1:9" x14ac:dyDescent="0.35">
      <c r="A86" s="2" t="s">
        <v>168</v>
      </c>
      <c r="B86" s="3" t="s">
        <v>170</v>
      </c>
      <c r="C86" s="5" t="s">
        <v>8</v>
      </c>
      <c r="D86" s="7" t="s">
        <v>8</v>
      </c>
      <c r="E86" s="5" t="s">
        <v>258</v>
      </c>
      <c r="G86" t="str" cm="1">
        <f t="array" ref="G86">_xlfn.IFS(D86="Success", "Success",C86="Success", "Success")</f>
        <v>Success</v>
      </c>
    </row>
    <row r="87" spans="1:9" x14ac:dyDescent="0.35">
      <c r="A87" s="2" t="s">
        <v>171</v>
      </c>
      <c r="B87" s="3" t="s">
        <v>172</v>
      </c>
      <c r="C87" s="5" t="s">
        <v>8</v>
      </c>
      <c r="D87" s="7" t="s">
        <v>8</v>
      </c>
      <c r="E87" s="5" t="s">
        <v>258</v>
      </c>
      <c r="G87" t="str" cm="1">
        <f t="array" ref="G87">_xlfn.IFS(D87="Success", "Success",C87="Success", "Success")</f>
        <v>Success</v>
      </c>
    </row>
    <row r="88" spans="1:9" x14ac:dyDescent="0.35">
      <c r="A88" s="2" t="s">
        <v>173</v>
      </c>
      <c r="B88" s="3" t="s">
        <v>174</v>
      </c>
      <c r="C88" s="5" t="s">
        <v>8</v>
      </c>
      <c r="D88" s="7" t="s">
        <v>8</v>
      </c>
      <c r="E88" s="5" t="s">
        <v>258</v>
      </c>
      <c r="G88" t="str" cm="1">
        <f t="array" ref="G88">_xlfn.IFS(D88="Success", "Success",C88="Success", "Success")</f>
        <v>Success</v>
      </c>
    </row>
    <row r="89" spans="1:9" x14ac:dyDescent="0.35">
      <c r="A89" s="2" t="s">
        <v>175</v>
      </c>
      <c r="B89" s="3" t="s">
        <v>176</v>
      </c>
      <c r="C89" s="5" t="s">
        <v>8</v>
      </c>
      <c r="D89" s="7" t="s">
        <v>8</v>
      </c>
      <c r="E89" s="5" t="s">
        <v>258</v>
      </c>
      <c r="G89" t="str" cm="1">
        <f t="array" ref="G89">_xlfn.IFS(D89="Success", "Success",C89="Success", "Success")</f>
        <v>Success</v>
      </c>
    </row>
    <row r="90" spans="1:9" x14ac:dyDescent="0.35">
      <c r="A90" s="2" t="s">
        <v>177</v>
      </c>
      <c r="B90" s="3" t="s">
        <v>178</v>
      </c>
      <c r="C90" s="5" t="s">
        <v>8</v>
      </c>
      <c r="D90" s="7" t="s">
        <v>8</v>
      </c>
      <c r="E90" s="5" t="s">
        <v>258</v>
      </c>
      <c r="G90" t="str" cm="1">
        <f t="array" ref="G90">_xlfn.IFS(D90="Success", "Success",C90="Success", "Success")</f>
        <v>Success</v>
      </c>
    </row>
    <row r="91" spans="1:9" x14ac:dyDescent="0.35">
      <c r="A91" s="2" t="s">
        <v>179</v>
      </c>
      <c r="B91" s="3" t="s">
        <v>180</v>
      </c>
      <c r="C91" s="5" t="s">
        <v>8</v>
      </c>
      <c r="D91" s="7" t="s">
        <v>8</v>
      </c>
      <c r="E91" s="5" t="s">
        <v>258</v>
      </c>
      <c r="G91" t="str" cm="1">
        <f t="array" ref="G91">_xlfn.IFS(D91="Success", "Success",C91="Success", "Success")</f>
        <v>Success</v>
      </c>
    </row>
    <row r="92" spans="1:9" x14ac:dyDescent="0.35">
      <c r="A92" s="2" t="s">
        <v>181</v>
      </c>
      <c r="B92" s="3" t="s">
        <v>182</v>
      </c>
      <c r="C92" s="5" t="s">
        <v>8</v>
      </c>
      <c r="D92" s="7" t="s">
        <v>8</v>
      </c>
      <c r="E92" s="5" t="s">
        <v>258</v>
      </c>
      <c r="G92" t="str" cm="1">
        <f t="array" ref="G92">_xlfn.IFS(D92="Success", "Success",C92="Success", "Success")</f>
        <v>Success</v>
      </c>
    </row>
    <row r="93" spans="1:9" x14ac:dyDescent="0.35">
      <c r="A93" s="2" t="s">
        <v>183</v>
      </c>
      <c r="B93" s="3" t="s">
        <v>184</v>
      </c>
      <c r="C93" s="5" t="s">
        <v>15</v>
      </c>
      <c r="D93" s="7" t="s">
        <v>251</v>
      </c>
      <c r="E93" s="5" t="s">
        <v>252</v>
      </c>
      <c r="G93" t="e" cm="1">
        <f t="array" ref="G93">_xlfn.IFS(D93="Success", "Success",C93="Success", "Success")</f>
        <v>#N/A</v>
      </c>
      <c r="I93" t="s">
        <v>824</v>
      </c>
    </row>
    <row r="94" spans="1:9" x14ac:dyDescent="0.35">
      <c r="A94" s="2" t="s">
        <v>185</v>
      </c>
      <c r="B94" s="3" t="s">
        <v>186</v>
      </c>
      <c r="C94" s="5" t="s">
        <v>8</v>
      </c>
      <c r="D94" s="7" t="s">
        <v>8</v>
      </c>
      <c r="E94" s="5" t="s">
        <v>258</v>
      </c>
      <c r="F94" t="s">
        <v>812</v>
      </c>
      <c r="G94" t="str" cm="1">
        <f t="array" ref="G94">_xlfn.IFS(D94="Success", "Success",C94="Success", "Success")</f>
        <v>Success</v>
      </c>
      <c r="H94" t="b">
        <f>AND(F94="Two-Part Answer Puzzle (2 in 1)",C94="Success")</f>
        <v>1</v>
      </c>
    </row>
    <row r="95" spans="1:9" x14ac:dyDescent="0.35">
      <c r="A95" s="2" t="s">
        <v>187</v>
      </c>
      <c r="B95" s="3" t="s">
        <v>25</v>
      </c>
      <c r="C95" s="5" t="s">
        <v>26</v>
      </c>
      <c r="D95" s="7" t="s">
        <v>8</v>
      </c>
      <c r="E95" s="5" t="s">
        <v>254</v>
      </c>
      <c r="G95" t="str" cm="1">
        <f t="array" ref="G95">_xlfn.IFS(D95="Success", "Success",C95="Success", "Success")</f>
        <v>Success</v>
      </c>
    </row>
    <row r="96" spans="1:9" x14ac:dyDescent="0.35">
      <c r="A96" s="2" t="s">
        <v>188</v>
      </c>
      <c r="B96" s="3" t="s">
        <v>189</v>
      </c>
      <c r="C96" s="5" t="s">
        <v>8</v>
      </c>
      <c r="D96" s="7" t="s">
        <v>8</v>
      </c>
      <c r="E96" s="5" t="s">
        <v>258</v>
      </c>
      <c r="G96" t="str" cm="1">
        <f t="array" ref="G96">_xlfn.IFS(D96="Success", "Success",C96="Success", "Success")</f>
        <v>Success</v>
      </c>
    </row>
    <row r="97" spans="1:9" x14ac:dyDescent="0.35">
      <c r="A97" s="2" t="s">
        <v>190</v>
      </c>
      <c r="B97" s="3" t="s">
        <v>191</v>
      </c>
      <c r="C97" s="5" t="s">
        <v>8</v>
      </c>
      <c r="D97" s="7" t="s">
        <v>8</v>
      </c>
      <c r="E97" s="5" t="s">
        <v>258</v>
      </c>
      <c r="G97" t="str" cm="1">
        <f t="array" ref="G97">_xlfn.IFS(D97="Success", "Success",C97="Success", "Success")</f>
        <v>Success</v>
      </c>
    </row>
    <row r="98" spans="1:9" x14ac:dyDescent="0.35">
      <c r="A98" s="2" t="s">
        <v>192</v>
      </c>
      <c r="B98" s="3" t="s">
        <v>193</v>
      </c>
      <c r="C98" s="5" t="s">
        <v>8</v>
      </c>
      <c r="D98" s="7" t="s">
        <v>8</v>
      </c>
      <c r="E98" s="5" t="s">
        <v>258</v>
      </c>
      <c r="G98" t="str" cm="1">
        <f t="array" ref="G98">_xlfn.IFS(D98="Success", "Success",C98="Success", "Success")</f>
        <v>Success</v>
      </c>
    </row>
    <row r="99" spans="1:9" x14ac:dyDescent="0.35">
      <c r="A99" s="2" t="s">
        <v>194</v>
      </c>
      <c r="B99" s="3" t="s">
        <v>66</v>
      </c>
      <c r="C99" s="5" t="s">
        <v>67</v>
      </c>
      <c r="D99" s="7" t="s">
        <v>409</v>
      </c>
      <c r="E99" s="5" t="s">
        <v>259</v>
      </c>
      <c r="G99" t="e" cm="1">
        <f t="array" ref="G99">_xlfn.IFS(D99="Success", "Success",C99="Success", "Success")</f>
        <v>#N/A</v>
      </c>
    </row>
    <row r="100" spans="1:9" x14ac:dyDescent="0.35">
      <c r="A100" s="2" t="s">
        <v>195</v>
      </c>
      <c r="B100" s="3" t="s">
        <v>196</v>
      </c>
      <c r="C100" s="5" t="s">
        <v>8</v>
      </c>
      <c r="D100" s="7" t="s">
        <v>8</v>
      </c>
      <c r="E100" s="5" t="s">
        <v>258</v>
      </c>
      <c r="G100" t="str" cm="1">
        <f t="array" ref="G100">_xlfn.IFS(D100="Success", "Success",C100="Success", "Success")</f>
        <v>Success</v>
      </c>
    </row>
    <row r="101" spans="1:9" x14ac:dyDescent="0.35">
      <c r="A101" s="2" t="s">
        <v>197</v>
      </c>
      <c r="B101" s="3" t="s">
        <v>198</v>
      </c>
      <c r="C101" s="5" t="s">
        <v>8</v>
      </c>
      <c r="D101" s="7" t="s">
        <v>8</v>
      </c>
      <c r="E101" s="5" t="s">
        <v>258</v>
      </c>
      <c r="G101" t="str" cm="1">
        <f t="array" ref="G101">_xlfn.IFS(D101="Success", "Success",C101="Success", "Success")</f>
        <v>Success</v>
      </c>
    </row>
    <row r="102" spans="1:9" x14ac:dyDescent="0.35">
      <c r="A102" s="2" t="s">
        <v>199</v>
      </c>
      <c r="B102" s="3" t="s">
        <v>200</v>
      </c>
      <c r="C102" s="5" t="s">
        <v>8</v>
      </c>
      <c r="D102" s="7" t="s">
        <v>250</v>
      </c>
      <c r="E102" s="5" t="s">
        <v>253</v>
      </c>
      <c r="G102" t="str" cm="1">
        <f t="array" ref="G102">_xlfn.IFS(D102="Success", "Success",C102="Success", "Success")</f>
        <v>Success</v>
      </c>
    </row>
    <row r="103" spans="1:9" x14ac:dyDescent="0.35">
      <c r="A103" s="2" t="s">
        <v>201</v>
      </c>
      <c r="B103" s="3" t="s">
        <v>202</v>
      </c>
      <c r="C103" s="5" t="s">
        <v>8</v>
      </c>
      <c r="D103" s="7" t="s">
        <v>8</v>
      </c>
      <c r="E103" s="5" t="s">
        <v>258</v>
      </c>
      <c r="G103" t="str" cm="1">
        <f t="array" ref="G103">_xlfn.IFS(D103="Success", "Success",C103="Success", "Success")</f>
        <v>Success</v>
      </c>
    </row>
    <row r="104" spans="1:9" x14ac:dyDescent="0.35">
      <c r="A104" s="2" t="s">
        <v>203</v>
      </c>
      <c r="B104" s="3" t="s">
        <v>204</v>
      </c>
      <c r="C104" s="5" t="s">
        <v>8</v>
      </c>
      <c r="D104" s="7" t="s">
        <v>8</v>
      </c>
      <c r="E104" s="5" t="s">
        <v>258</v>
      </c>
      <c r="G104" t="str" cm="1">
        <f t="array" ref="G104">_xlfn.IFS(D104="Success", "Success",C104="Success", "Success")</f>
        <v>Success</v>
      </c>
    </row>
    <row r="105" spans="1:9" x14ac:dyDescent="0.35">
      <c r="A105" s="2" t="s">
        <v>205</v>
      </c>
      <c r="B105" s="3" t="s">
        <v>206</v>
      </c>
      <c r="C105" s="5" t="s">
        <v>15</v>
      </c>
      <c r="D105" s="7" t="s">
        <v>251</v>
      </c>
      <c r="E105" s="5" t="s">
        <v>252</v>
      </c>
      <c r="G105" t="e" cm="1">
        <f t="array" ref="G105">_xlfn.IFS(D105="Success", "Success",C105="Success", "Success")</f>
        <v>#N/A</v>
      </c>
      <c r="I105" t="s">
        <v>825</v>
      </c>
    </row>
    <row r="106" spans="1:9" x14ac:dyDescent="0.35">
      <c r="A106" s="2" t="s">
        <v>207</v>
      </c>
      <c r="B106" s="3" t="s">
        <v>208</v>
      </c>
      <c r="C106" s="5" t="s">
        <v>8</v>
      </c>
      <c r="D106" s="7" t="s">
        <v>8</v>
      </c>
      <c r="E106" s="5" t="s">
        <v>258</v>
      </c>
      <c r="G106" t="str" cm="1">
        <f t="array" ref="G106">_xlfn.IFS(D106="Success", "Success",C106="Success", "Success")</f>
        <v>Success</v>
      </c>
    </row>
    <row r="107" spans="1:9" x14ac:dyDescent="0.35">
      <c r="A107" s="2" t="s">
        <v>209</v>
      </c>
      <c r="B107" s="3" t="s">
        <v>210</v>
      </c>
      <c r="C107" s="5" t="s">
        <v>8</v>
      </c>
      <c r="D107" s="7" t="s">
        <v>8</v>
      </c>
      <c r="E107" s="5" t="s">
        <v>258</v>
      </c>
      <c r="G107" t="str" cm="1">
        <f t="array" ref="G107">_xlfn.IFS(D107="Success", "Success",C107="Success", "Success")</f>
        <v>Success</v>
      </c>
    </row>
    <row r="108" spans="1:9" x14ac:dyDescent="0.35">
      <c r="A108" s="2" t="s">
        <v>211</v>
      </c>
      <c r="B108" s="3" t="s">
        <v>212</v>
      </c>
      <c r="C108" s="5" t="s">
        <v>8</v>
      </c>
      <c r="D108" s="7" t="s">
        <v>8</v>
      </c>
      <c r="E108" s="5" t="s">
        <v>258</v>
      </c>
      <c r="G108" t="str" cm="1">
        <f t="array" ref="G108">_xlfn.IFS(D108="Success", "Success",C108="Success", "Success")</f>
        <v>Success</v>
      </c>
    </row>
    <row r="109" spans="1:9" x14ac:dyDescent="0.35">
      <c r="A109" s="2" t="s">
        <v>213</v>
      </c>
      <c r="B109" s="3" t="s">
        <v>214</v>
      </c>
      <c r="C109" s="5" t="s">
        <v>8</v>
      </c>
      <c r="D109" s="7" t="s">
        <v>250</v>
      </c>
      <c r="E109" s="5" t="s">
        <v>253</v>
      </c>
      <c r="G109" t="str" cm="1">
        <f t="array" ref="G109">_xlfn.IFS(D109="Success", "Success",C109="Success", "Success")</f>
        <v>Success</v>
      </c>
    </row>
    <row r="110" spans="1:9" x14ac:dyDescent="0.35">
      <c r="A110" s="2" t="s">
        <v>215</v>
      </c>
      <c r="B110" s="3" t="s">
        <v>216</v>
      </c>
      <c r="C110" s="5" t="s">
        <v>8</v>
      </c>
      <c r="D110" s="7" t="s">
        <v>8</v>
      </c>
      <c r="E110" s="5" t="s">
        <v>258</v>
      </c>
      <c r="G110" t="str" cm="1">
        <f t="array" ref="G110">_xlfn.IFS(D110="Success", "Success",C110="Success", "Success")</f>
        <v>Success</v>
      </c>
    </row>
    <row r="111" spans="1:9" x14ac:dyDescent="0.35">
      <c r="A111" s="2" t="s">
        <v>217</v>
      </c>
      <c r="B111" s="3" t="s">
        <v>25</v>
      </c>
      <c r="C111" s="5" t="s">
        <v>26</v>
      </c>
      <c r="D111" s="7" t="s">
        <v>410</v>
      </c>
      <c r="E111" s="5" t="s">
        <v>259</v>
      </c>
      <c r="F111" t="s">
        <v>812</v>
      </c>
      <c r="G111" t="e" cm="1">
        <f t="array" ref="G111">_xlfn.IFS(D111="Success", "Success",C111="Success", "Success")</f>
        <v>#N/A</v>
      </c>
      <c r="H111" t="b">
        <f>AND(F111="Two-Part Answer Puzzle (2 in 1)",C111="Success")</f>
        <v>0</v>
      </c>
    </row>
    <row r="112" spans="1:9" x14ac:dyDescent="0.35">
      <c r="A112" s="2" t="s">
        <v>218</v>
      </c>
      <c r="B112" s="3" t="s">
        <v>219</v>
      </c>
      <c r="C112" s="5" t="s">
        <v>8</v>
      </c>
      <c r="D112" s="7" t="s">
        <v>8</v>
      </c>
      <c r="E112" s="5" t="s">
        <v>258</v>
      </c>
      <c r="G112" t="str" cm="1">
        <f t="array" ref="G112">_xlfn.IFS(D112="Success", "Success",C112="Success", "Success")</f>
        <v>Success</v>
      </c>
    </row>
    <row r="113" spans="1:9" x14ac:dyDescent="0.35">
      <c r="A113" s="2" t="s">
        <v>220</v>
      </c>
      <c r="B113" s="3" t="s">
        <v>221</v>
      </c>
      <c r="C113" s="5" t="s">
        <v>8</v>
      </c>
      <c r="D113" s="7" t="s">
        <v>8</v>
      </c>
      <c r="E113" s="5" t="s">
        <v>258</v>
      </c>
      <c r="G113" t="str" cm="1">
        <f t="array" ref="G113">_xlfn.IFS(D113="Success", "Success",C113="Success", "Success")</f>
        <v>Success</v>
      </c>
    </row>
    <row r="114" spans="1:9" x14ac:dyDescent="0.35">
      <c r="A114" s="2" t="s">
        <v>222</v>
      </c>
      <c r="B114" s="3" t="s">
        <v>223</v>
      </c>
      <c r="C114" s="5" t="s">
        <v>8</v>
      </c>
      <c r="D114" s="7" t="s">
        <v>8</v>
      </c>
      <c r="E114" s="5" t="s">
        <v>258</v>
      </c>
      <c r="G114" t="str" cm="1">
        <f t="array" ref="G114">_xlfn.IFS(D114="Success", "Success",C114="Success", "Success")</f>
        <v>Success</v>
      </c>
    </row>
    <row r="115" spans="1:9" x14ac:dyDescent="0.35">
      <c r="A115" s="2" t="s">
        <v>224</v>
      </c>
      <c r="B115" s="3" t="s">
        <v>225</v>
      </c>
      <c r="C115" s="5" t="s">
        <v>8</v>
      </c>
      <c r="D115" s="7" t="s">
        <v>250</v>
      </c>
      <c r="E115" s="5" t="s">
        <v>253</v>
      </c>
      <c r="G115" t="str" cm="1">
        <f t="array" ref="G115">_xlfn.IFS(D115="Success", "Success",C115="Success", "Success")</f>
        <v>Success</v>
      </c>
    </row>
    <row r="116" spans="1:9" x14ac:dyDescent="0.35">
      <c r="A116" s="2" t="s">
        <v>226</v>
      </c>
      <c r="B116" s="3" t="s">
        <v>25</v>
      </c>
      <c r="C116" s="5" t="s">
        <v>26</v>
      </c>
      <c r="D116" s="7" t="s">
        <v>8</v>
      </c>
      <c r="E116" s="5" t="s">
        <v>254</v>
      </c>
      <c r="F116" t="s">
        <v>812</v>
      </c>
      <c r="G116" t="str" cm="1">
        <f t="array" ref="G116">_xlfn.IFS(D116="Success", "Success",C116="Success", "Success")</f>
        <v>Success</v>
      </c>
      <c r="H116" t="b">
        <f>AND(F116="Two-Part Answer Puzzle (2 in 1)",C116="Success")</f>
        <v>0</v>
      </c>
    </row>
    <row r="117" spans="1:9" x14ac:dyDescent="0.35">
      <c r="A117" s="2" t="s">
        <v>227</v>
      </c>
      <c r="B117" s="3" t="s">
        <v>228</v>
      </c>
      <c r="C117" s="5" t="s">
        <v>8</v>
      </c>
      <c r="D117" s="7" t="s">
        <v>8</v>
      </c>
      <c r="E117" s="5" t="s">
        <v>258</v>
      </c>
      <c r="G117" t="str" cm="1">
        <f t="array" ref="G117">_xlfn.IFS(D117="Success", "Success",C117="Success", "Success")</f>
        <v>Success</v>
      </c>
    </row>
    <row r="118" spans="1:9" x14ac:dyDescent="0.35">
      <c r="A118" s="2" t="s">
        <v>229</v>
      </c>
      <c r="B118" s="3" t="s">
        <v>230</v>
      </c>
      <c r="C118" s="5" t="s">
        <v>8</v>
      </c>
      <c r="D118" s="7" t="s">
        <v>251</v>
      </c>
      <c r="E118" s="5" t="s">
        <v>253</v>
      </c>
      <c r="G118" t="str" cm="1">
        <f t="array" ref="G118">_xlfn.IFS(D118="Success", "Success",C118="Success", "Success")</f>
        <v>Success</v>
      </c>
    </row>
    <row r="119" spans="1:9" x14ac:dyDescent="0.35">
      <c r="A119" s="2" t="s">
        <v>231</v>
      </c>
      <c r="B119" s="3" t="s">
        <v>232</v>
      </c>
      <c r="C119" s="5" t="s">
        <v>8</v>
      </c>
      <c r="D119" s="7" t="s">
        <v>8</v>
      </c>
      <c r="E119" s="5" t="s">
        <v>258</v>
      </c>
      <c r="G119" t="str" cm="1">
        <f t="array" ref="G119">_xlfn.IFS(D119="Success", "Success",C119="Success", "Success")</f>
        <v>Success</v>
      </c>
    </row>
    <row r="120" spans="1:9" x14ac:dyDescent="0.35">
      <c r="A120" s="2" t="s">
        <v>233</v>
      </c>
      <c r="B120" s="3" t="s">
        <v>234</v>
      </c>
      <c r="C120" s="5" t="s">
        <v>15</v>
      </c>
      <c r="D120" s="7" t="s">
        <v>8</v>
      </c>
      <c r="E120" s="5" t="s">
        <v>411</v>
      </c>
      <c r="G120" t="str" cm="1">
        <f t="array" ref="G120">_xlfn.IFS(D120="Success", "Success",C120="Success", "Success")</f>
        <v>Success</v>
      </c>
      <c r="I120" t="s">
        <v>825</v>
      </c>
    </row>
    <row r="121" spans="1:9" x14ac:dyDescent="0.35">
      <c r="A121" s="2" t="s">
        <v>235</v>
      </c>
      <c r="B121" s="3" t="s">
        <v>66</v>
      </c>
      <c r="C121" s="5" t="s">
        <v>67</v>
      </c>
      <c r="D121" s="7" t="s">
        <v>250</v>
      </c>
      <c r="E121" s="5" t="s">
        <v>259</v>
      </c>
      <c r="G121" t="e" cm="1">
        <f t="array" ref="G121">_xlfn.IFS(D121="Success", "Success",C121="Success", "Success")</f>
        <v>#N/A</v>
      </c>
    </row>
    <row r="122" spans="1:9" x14ac:dyDescent="0.35">
      <c r="A122" s="2" t="s">
        <v>236</v>
      </c>
      <c r="B122" s="3" t="s">
        <v>237</v>
      </c>
      <c r="C122" s="5" t="s">
        <v>8</v>
      </c>
      <c r="D122" s="7" t="s">
        <v>8</v>
      </c>
      <c r="E122" s="5" t="s">
        <v>258</v>
      </c>
      <c r="G122" t="str" cm="1">
        <f t="array" ref="G122">_xlfn.IFS(D122="Success", "Success",C122="Success", "Success")</f>
        <v>Success</v>
      </c>
    </row>
    <row r="123" spans="1:9" x14ac:dyDescent="0.35">
      <c r="A123" s="2" t="s">
        <v>238</v>
      </c>
      <c r="B123" s="3" t="s">
        <v>239</v>
      </c>
      <c r="C123" s="5" t="s">
        <v>8</v>
      </c>
      <c r="D123" s="7" t="s">
        <v>8</v>
      </c>
      <c r="E123" s="5" t="s">
        <v>258</v>
      </c>
      <c r="G123" t="str" cm="1">
        <f t="array" ref="G123">_xlfn.IFS(D123="Success", "Success",C123="Success", "Success")</f>
        <v>Success</v>
      </c>
    </row>
    <row r="124" spans="1:9" x14ac:dyDescent="0.35">
      <c r="A124" s="2" t="s">
        <v>240</v>
      </c>
      <c r="B124" s="3" t="s">
        <v>241</v>
      </c>
      <c r="C124" s="5" t="s">
        <v>8</v>
      </c>
      <c r="D124" s="7" t="s">
        <v>8</v>
      </c>
      <c r="E124" s="5" t="s">
        <v>258</v>
      </c>
      <c r="G124" t="str" cm="1">
        <f t="array" ref="G124">_xlfn.IFS(D124="Success", "Success",C124="Success", "Success")</f>
        <v>Success</v>
      </c>
    </row>
    <row r="125" spans="1:9" x14ac:dyDescent="0.35">
      <c r="A125" s="2" t="s">
        <v>242</v>
      </c>
      <c r="B125" s="3" t="s">
        <v>243</v>
      </c>
      <c r="C125" s="5" t="s">
        <v>8</v>
      </c>
      <c r="D125" s="7" t="s">
        <v>8</v>
      </c>
      <c r="E125" s="5" t="s">
        <v>258</v>
      </c>
      <c r="G125" t="str" cm="1">
        <f t="array" ref="G125">_xlfn.IFS(D125="Success", "Success",C125="Success", "Success")</f>
        <v>Success</v>
      </c>
    </row>
    <row r="126" spans="1:9" x14ac:dyDescent="0.35">
      <c r="A126" s="2" t="s">
        <v>244</v>
      </c>
      <c r="B126" s="3" t="s">
        <v>245</v>
      </c>
      <c r="C126" s="5" t="s">
        <v>8</v>
      </c>
      <c r="D126" s="7" t="s">
        <v>8</v>
      </c>
      <c r="E126" s="5" t="s">
        <v>258</v>
      </c>
      <c r="G126" t="str" cm="1">
        <f t="array" ref="G126">_xlfn.IFS(D126="Success", "Success",C126="Success", "Success")</f>
        <v>Success</v>
      </c>
    </row>
    <row r="127" spans="1:9" x14ac:dyDescent="0.35">
      <c r="A127" s="2" t="s">
        <v>246</v>
      </c>
      <c r="B127" s="3" t="s">
        <v>260</v>
      </c>
      <c r="C127" s="5" t="s">
        <v>8</v>
      </c>
      <c r="D127" s="7" t="s">
        <v>8</v>
      </c>
      <c r="E127" s="5" t="s">
        <v>258</v>
      </c>
      <c r="G127" t="str" cm="1">
        <f t="array" ref="G127">_xlfn.IFS(D127="Success", "Success",C127="Success", "Success")</f>
        <v>Success</v>
      </c>
    </row>
    <row r="128" spans="1:9" x14ac:dyDescent="0.35">
      <c r="A128" s="2" t="s">
        <v>261</v>
      </c>
      <c r="B128" s="3" t="s">
        <v>262</v>
      </c>
      <c r="C128" s="5" t="s">
        <v>8</v>
      </c>
      <c r="D128" s="7" t="s">
        <v>8</v>
      </c>
      <c r="E128" s="5" t="s">
        <v>258</v>
      </c>
      <c r="G128" t="str" cm="1">
        <f t="array" ref="G128">_xlfn.IFS(D128="Success", "Success",C128="Success", "Success")</f>
        <v>Success</v>
      </c>
    </row>
    <row r="129" spans="1:9" x14ac:dyDescent="0.35">
      <c r="A129" s="2" t="s">
        <v>263</v>
      </c>
      <c r="B129" s="3" t="s">
        <v>264</v>
      </c>
      <c r="C129" s="5" t="s">
        <v>8</v>
      </c>
      <c r="D129" s="7" t="s">
        <v>8</v>
      </c>
      <c r="E129" s="5" t="s">
        <v>258</v>
      </c>
      <c r="G129" t="str" cm="1">
        <f t="array" ref="G129">_xlfn.IFS(D129="Success", "Success",C129="Success", "Success")</f>
        <v>Success</v>
      </c>
    </row>
    <row r="130" spans="1:9" x14ac:dyDescent="0.35">
      <c r="A130" s="2" t="s">
        <v>265</v>
      </c>
      <c r="B130" s="3" t="s">
        <v>266</v>
      </c>
      <c r="C130" s="5" t="s">
        <v>15</v>
      </c>
      <c r="D130" s="7" t="s">
        <v>250</v>
      </c>
      <c r="E130" s="5" t="s">
        <v>252</v>
      </c>
      <c r="G130" t="e" cm="1">
        <f t="array" ref="G130">_xlfn.IFS(D130="Success", "Success",C130="Success", "Success")</f>
        <v>#N/A</v>
      </c>
    </row>
    <row r="131" spans="1:9" x14ac:dyDescent="0.35">
      <c r="A131" s="2" t="s">
        <v>267</v>
      </c>
      <c r="B131" s="3" t="s">
        <v>268</v>
      </c>
      <c r="C131" s="5" t="s">
        <v>8</v>
      </c>
      <c r="D131" s="7" t="s">
        <v>8</v>
      </c>
      <c r="E131" s="5" t="s">
        <v>258</v>
      </c>
      <c r="G131" t="str" cm="1">
        <f t="array" ref="G131">_xlfn.IFS(D131="Success", "Success",C131="Success", "Success")</f>
        <v>Success</v>
      </c>
    </row>
    <row r="132" spans="1:9" x14ac:dyDescent="0.35">
      <c r="A132" s="2" t="s">
        <v>269</v>
      </c>
      <c r="B132" s="3" t="s">
        <v>270</v>
      </c>
      <c r="C132" s="5" t="s">
        <v>8</v>
      </c>
      <c r="D132" s="7" t="s">
        <v>8</v>
      </c>
      <c r="E132" s="5" t="s">
        <v>258</v>
      </c>
      <c r="G132" t="str" cm="1">
        <f t="array" ref="G132">_xlfn.IFS(D132="Success", "Success",C132="Success", "Success")</f>
        <v>Success</v>
      </c>
    </row>
    <row r="133" spans="1:9" x14ac:dyDescent="0.35">
      <c r="A133" s="2" t="s">
        <v>271</v>
      </c>
      <c r="B133" s="3" t="s">
        <v>66</v>
      </c>
      <c r="C133" s="5" t="s">
        <v>67</v>
      </c>
      <c r="D133" s="7" t="s">
        <v>250</v>
      </c>
      <c r="E133" s="5" t="s">
        <v>259</v>
      </c>
      <c r="G133" t="e" cm="1">
        <f t="array" ref="G133">_xlfn.IFS(D133="Success", "Success",C133="Success", "Success")</f>
        <v>#N/A</v>
      </c>
    </row>
    <row r="134" spans="1:9" x14ac:dyDescent="0.35">
      <c r="A134" s="2" t="s">
        <v>272</v>
      </c>
      <c r="B134" s="3" t="s">
        <v>273</v>
      </c>
      <c r="C134" s="5" t="s">
        <v>8</v>
      </c>
      <c r="D134" s="7" t="s">
        <v>8</v>
      </c>
      <c r="E134" s="5" t="s">
        <v>258</v>
      </c>
      <c r="G134" t="str" cm="1">
        <f t="array" ref="G134">_xlfn.IFS(D134="Success", "Success",C134="Success", "Success")</f>
        <v>Success</v>
      </c>
    </row>
    <row r="135" spans="1:9" x14ac:dyDescent="0.35">
      <c r="A135" s="2" t="s">
        <v>274</v>
      </c>
      <c r="B135" s="3" t="s">
        <v>275</v>
      </c>
      <c r="C135" s="5" t="s">
        <v>8</v>
      </c>
      <c r="D135" s="7" t="s">
        <v>8</v>
      </c>
      <c r="E135" s="5" t="s">
        <v>258</v>
      </c>
      <c r="G135" t="str" cm="1">
        <f t="array" ref="G135">_xlfn.IFS(D135="Success", "Success",C135="Success", "Success")</f>
        <v>Success</v>
      </c>
    </row>
    <row r="136" spans="1:9" x14ac:dyDescent="0.35">
      <c r="A136" s="2" t="s">
        <v>276</v>
      </c>
      <c r="B136" s="3" t="s">
        <v>277</v>
      </c>
      <c r="C136" s="5" t="s">
        <v>8</v>
      </c>
      <c r="D136" s="7" t="s">
        <v>8</v>
      </c>
      <c r="E136" s="5" t="s">
        <v>258</v>
      </c>
      <c r="G136" t="str" cm="1">
        <f t="array" ref="G136">_xlfn.IFS(D136="Success", "Success",C136="Success", "Success")</f>
        <v>Success</v>
      </c>
    </row>
    <row r="137" spans="1:9" x14ac:dyDescent="0.35">
      <c r="A137" s="2" t="s">
        <v>278</v>
      </c>
      <c r="B137" s="3" t="s">
        <v>279</v>
      </c>
      <c r="C137" s="5" t="s">
        <v>8</v>
      </c>
      <c r="D137" s="7" t="s">
        <v>8</v>
      </c>
      <c r="E137" s="5" t="s">
        <v>258</v>
      </c>
      <c r="G137" t="str" cm="1">
        <f t="array" ref="G137">_xlfn.IFS(D137="Success", "Success",C137="Success", "Success")</f>
        <v>Success</v>
      </c>
    </row>
    <row r="138" spans="1:9" x14ac:dyDescent="0.35">
      <c r="A138" s="2" t="s">
        <v>280</v>
      </c>
      <c r="B138" s="3" t="s">
        <v>281</v>
      </c>
      <c r="C138" s="5" t="s">
        <v>8</v>
      </c>
      <c r="D138" s="7" t="s">
        <v>8</v>
      </c>
      <c r="E138" s="5" t="s">
        <v>258</v>
      </c>
      <c r="G138" t="str" cm="1">
        <f t="array" ref="G138">_xlfn.IFS(D138="Success", "Success",C138="Success", "Success")</f>
        <v>Success</v>
      </c>
    </row>
    <row r="139" spans="1:9" x14ac:dyDescent="0.35">
      <c r="A139" s="2" t="s">
        <v>282</v>
      </c>
      <c r="B139" s="3" t="s">
        <v>285</v>
      </c>
      <c r="C139" s="5" t="s">
        <v>15</v>
      </c>
      <c r="D139" s="7" t="s">
        <v>412</v>
      </c>
      <c r="E139" s="5" t="s">
        <v>252</v>
      </c>
      <c r="G139" t="e" cm="1">
        <f t="array" ref="G139">_xlfn.IFS(D139="Success", "Success",C139="Success", "Success")</f>
        <v>#N/A</v>
      </c>
      <c r="I139" t="s">
        <v>826</v>
      </c>
    </row>
    <row r="140" spans="1:9" x14ac:dyDescent="0.35">
      <c r="A140" s="2" t="s">
        <v>286</v>
      </c>
      <c r="B140" s="3" t="s">
        <v>287</v>
      </c>
      <c r="C140" s="5" t="s">
        <v>8</v>
      </c>
      <c r="D140" s="7" t="s">
        <v>8</v>
      </c>
      <c r="E140" s="5" t="s">
        <v>258</v>
      </c>
      <c r="G140" t="str" cm="1">
        <f t="array" ref="G140">_xlfn.IFS(D140="Success", "Success",C140="Success", "Success")</f>
        <v>Success</v>
      </c>
    </row>
    <row r="141" spans="1:9" x14ac:dyDescent="0.35">
      <c r="A141" s="2" t="s">
        <v>288</v>
      </c>
      <c r="B141" s="3" t="s">
        <v>290</v>
      </c>
      <c r="C141" s="5" t="s">
        <v>8</v>
      </c>
      <c r="D141" s="7" t="s">
        <v>250</v>
      </c>
      <c r="E141" s="5" t="s">
        <v>253</v>
      </c>
      <c r="G141" t="str" cm="1">
        <f t="array" ref="G141">_xlfn.IFS(D141="Success", "Success",C141="Success", "Success")</f>
        <v>Success</v>
      </c>
    </row>
    <row r="142" spans="1:9" x14ac:dyDescent="0.35">
      <c r="A142" s="2" t="s">
        <v>291</v>
      </c>
      <c r="B142" s="3" t="s">
        <v>292</v>
      </c>
      <c r="C142" s="5" t="s">
        <v>8</v>
      </c>
      <c r="D142" s="7" t="s">
        <v>8</v>
      </c>
      <c r="E142" s="5" t="s">
        <v>258</v>
      </c>
      <c r="G142" t="str" cm="1">
        <f t="array" ref="G142">_xlfn.IFS(D142="Success", "Success",C142="Success", "Success")</f>
        <v>Success</v>
      </c>
    </row>
    <row r="143" spans="1:9" x14ac:dyDescent="0.35">
      <c r="A143" s="2" t="s">
        <v>293</v>
      </c>
      <c r="B143" s="3" t="s">
        <v>294</v>
      </c>
      <c r="C143" s="5" t="s">
        <v>8</v>
      </c>
      <c r="D143" s="7" t="s">
        <v>8</v>
      </c>
      <c r="E143" s="5" t="s">
        <v>258</v>
      </c>
      <c r="G143" t="str" cm="1">
        <f t="array" ref="G143">_xlfn.IFS(D143="Success", "Success",C143="Success", "Success")</f>
        <v>Success</v>
      </c>
    </row>
    <row r="144" spans="1:9" x14ac:dyDescent="0.35">
      <c r="A144" s="2" t="s">
        <v>295</v>
      </c>
      <c r="B144" s="3" t="s">
        <v>296</v>
      </c>
      <c r="C144" s="5" t="s">
        <v>8</v>
      </c>
      <c r="D144" s="7" t="s">
        <v>250</v>
      </c>
      <c r="E144" s="5" t="s">
        <v>253</v>
      </c>
      <c r="G144" t="str" cm="1">
        <f t="array" ref="G144">_xlfn.IFS(D144="Success", "Success",C144="Success", "Success")</f>
        <v>Success</v>
      </c>
    </row>
    <row r="145" spans="1:8" x14ac:dyDescent="0.35">
      <c r="A145" s="2" t="s">
        <v>297</v>
      </c>
      <c r="B145" s="3" t="s">
        <v>298</v>
      </c>
      <c r="C145" s="5" t="s">
        <v>8</v>
      </c>
      <c r="D145" s="7" t="s">
        <v>8</v>
      </c>
      <c r="E145" s="5" t="s">
        <v>258</v>
      </c>
      <c r="G145" t="str" cm="1">
        <f t="array" ref="G145">_xlfn.IFS(D145="Success", "Success",C145="Success", "Success")</f>
        <v>Success</v>
      </c>
    </row>
    <row r="146" spans="1:8" x14ac:dyDescent="0.35">
      <c r="A146" s="2" t="s">
        <v>299</v>
      </c>
      <c r="B146" s="3" t="s">
        <v>25</v>
      </c>
      <c r="C146" s="5" t="s">
        <v>26</v>
      </c>
      <c r="D146" s="7" t="s">
        <v>413</v>
      </c>
      <c r="E146" s="5" t="s">
        <v>259</v>
      </c>
      <c r="F146" t="s">
        <v>812</v>
      </c>
      <c r="G146" t="e" cm="1">
        <f t="array" ref="G146">_xlfn.IFS(D146="Success", "Success",C146="Success", "Success")</f>
        <v>#N/A</v>
      </c>
      <c r="H146" t="b">
        <f>AND(F146="Two-Part Answer Puzzle (2 in 1)",C146="Success")</f>
        <v>0</v>
      </c>
    </row>
    <row r="147" spans="1:8" x14ac:dyDescent="0.35">
      <c r="A147" s="2" t="s">
        <v>300</v>
      </c>
      <c r="B147" s="3" t="s">
        <v>301</v>
      </c>
      <c r="C147" s="5" t="s">
        <v>8</v>
      </c>
      <c r="D147" s="7" t="s">
        <v>8</v>
      </c>
      <c r="E147" s="5" t="s">
        <v>258</v>
      </c>
      <c r="G147" t="str" cm="1">
        <f t="array" ref="G147">_xlfn.IFS(D147="Success", "Success",C147="Success", "Success")</f>
        <v>Success</v>
      </c>
    </row>
    <row r="148" spans="1:8" x14ac:dyDescent="0.35">
      <c r="A148" s="2" t="s">
        <v>302</v>
      </c>
      <c r="B148" s="3" t="s">
        <v>25</v>
      </c>
      <c r="C148" s="5" t="s">
        <v>26</v>
      </c>
      <c r="D148" s="7" t="s">
        <v>8</v>
      </c>
      <c r="E148" s="5" t="s">
        <v>254</v>
      </c>
      <c r="G148" t="str" cm="1">
        <f t="array" ref="G148">_xlfn.IFS(D148="Success", "Success",C148="Success", "Success")</f>
        <v>Success</v>
      </c>
    </row>
    <row r="149" spans="1:8" x14ac:dyDescent="0.35">
      <c r="A149" s="2" t="s">
        <v>303</v>
      </c>
      <c r="B149" s="3" t="s">
        <v>304</v>
      </c>
      <c r="C149" s="5" t="s">
        <v>8</v>
      </c>
      <c r="D149" s="7" t="s">
        <v>8</v>
      </c>
      <c r="E149" s="5" t="s">
        <v>258</v>
      </c>
      <c r="G149" t="str" cm="1">
        <f t="array" ref="G149">_xlfn.IFS(D149="Success", "Success",C149="Success", "Success")</f>
        <v>Success</v>
      </c>
    </row>
    <row r="150" spans="1:8" x14ac:dyDescent="0.35">
      <c r="A150" s="2" t="s">
        <v>305</v>
      </c>
      <c r="B150" s="3" t="s">
        <v>306</v>
      </c>
      <c r="C150" s="5" t="s">
        <v>8</v>
      </c>
      <c r="D150" s="7" t="s">
        <v>8</v>
      </c>
      <c r="E150" s="5" t="s">
        <v>258</v>
      </c>
      <c r="G150" t="str" cm="1">
        <f t="array" ref="G150">_xlfn.IFS(D150="Success", "Success",C150="Success", "Success")</f>
        <v>Success</v>
      </c>
    </row>
    <row r="151" spans="1:8" x14ac:dyDescent="0.35">
      <c r="A151" s="2" t="s">
        <v>307</v>
      </c>
      <c r="B151" s="3" t="s">
        <v>308</v>
      </c>
      <c r="C151" s="5" t="s">
        <v>8</v>
      </c>
      <c r="D151" s="7" t="s">
        <v>8</v>
      </c>
      <c r="E151" s="5" t="s">
        <v>258</v>
      </c>
      <c r="G151" t="str" cm="1">
        <f t="array" ref="G151">_xlfn.IFS(D151="Success", "Success",C151="Success", "Success")</f>
        <v>Success</v>
      </c>
    </row>
    <row r="152" spans="1:8" x14ac:dyDescent="0.35">
      <c r="A152" s="2" t="s">
        <v>309</v>
      </c>
      <c r="B152" s="3" t="s">
        <v>310</v>
      </c>
      <c r="C152" s="5" t="s">
        <v>15</v>
      </c>
      <c r="D152" s="7" t="s">
        <v>251</v>
      </c>
      <c r="E152" s="5" t="s">
        <v>252</v>
      </c>
      <c r="G152" t="e" cm="1">
        <f t="array" ref="G152">_xlfn.IFS(D152="Success", "Success",C152="Success", "Success")</f>
        <v>#N/A</v>
      </c>
    </row>
    <row r="153" spans="1:8" x14ac:dyDescent="0.35">
      <c r="A153" s="2" t="s">
        <v>311</v>
      </c>
      <c r="B153" s="3" t="s">
        <v>312</v>
      </c>
      <c r="C153" s="5" t="s">
        <v>8</v>
      </c>
      <c r="D153" s="7" t="s">
        <v>8</v>
      </c>
      <c r="E153" s="5" t="s">
        <v>258</v>
      </c>
      <c r="G153" t="str" cm="1">
        <f t="array" ref="G153">_xlfn.IFS(D153="Success", "Success",C153="Success", "Success")</f>
        <v>Success</v>
      </c>
    </row>
    <row r="154" spans="1:8" x14ac:dyDescent="0.35">
      <c r="A154" s="2" t="s">
        <v>313</v>
      </c>
      <c r="B154" s="3" t="s">
        <v>66</v>
      </c>
      <c r="C154" s="5" t="s">
        <v>67</v>
      </c>
      <c r="D154" s="7" t="s">
        <v>8</v>
      </c>
      <c r="E154" s="5" t="s">
        <v>256</v>
      </c>
      <c r="G154" t="str" cm="1">
        <f t="array" ref="G154">_xlfn.IFS(D154="Success", "Success",C154="Success", "Success")</f>
        <v>Success</v>
      </c>
    </row>
    <row r="155" spans="1:8" x14ac:dyDescent="0.35">
      <c r="A155" s="2" t="s">
        <v>314</v>
      </c>
      <c r="B155" s="3" t="s">
        <v>316</v>
      </c>
      <c r="C155" s="5" t="s">
        <v>8</v>
      </c>
      <c r="D155" s="7" t="s">
        <v>8</v>
      </c>
      <c r="E155" s="5" t="s">
        <v>258</v>
      </c>
      <c r="G155" t="str" cm="1">
        <f t="array" ref="G155">_xlfn.IFS(D155="Success", "Success",C155="Success", "Success")</f>
        <v>Success</v>
      </c>
    </row>
    <row r="156" spans="1:8" x14ac:dyDescent="0.35">
      <c r="A156" s="2" t="s">
        <v>317</v>
      </c>
      <c r="B156" s="3" t="s">
        <v>318</v>
      </c>
      <c r="C156" s="5" t="s">
        <v>8</v>
      </c>
      <c r="D156" s="7" t="s">
        <v>8</v>
      </c>
      <c r="E156" s="5" t="s">
        <v>258</v>
      </c>
      <c r="G156" t="str" cm="1">
        <f t="array" ref="G156">_xlfn.IFS(D156="Success", "Success",C156="Success", "Success")</f>
        <v>Success</v>
      </c>
    </row>
    <row r="157" spans="1:8" x14ac:dyDescent="0.35">
      <c r="A157" s="2" t="s">
        <v>319</v>
      </c>
      <c r="B157" s="3" t="s">
        <v>320</v>
      </c>
      <c r="C157" s="5" t="s">
        <v>8</v>
      </c>
      <c r="D157" s="7" t="s">
        <v>251</v>
      </c>
      <c r="E157" s="5" t="s">
        <v>253</v>
      </c>
      <c r="G157" t="str" cm="1">
        <f t="array" ref="G157">_xlfn.IFS(D157="Success", "Success",C157="Success", "Success")</f>
        <v>Success</v>
      </c>
    </row>
    <row r="158" spans="1:8" x14ac:dyDescent="0.35">
      <c r="A158" s="2" t="s">
        <v>321</v>
      </c>
      <c r="B158" s="3" t="s">
        <v>322</v>
      </c>
      <c r="C158" s="5" t="s">
        <v>8</v>
      </c>
      <c r="D158" s="7" t="s">
        <v>8</v>
      </c>
      <c r="E158" s="5" t="s">
        <v>258</v>
      </c>
      <c r="G158" t="str" cm="1">
        <f t="array" ref="G158">_xlfn.IFS(D158="Success", "Success",C158="Success", "Success")</f>
        <v>Success</v>
      </c>
    </row>
    <row r="159" spans="1:8" x14ac:dyDescent="0.35">
      <c r="A159" s="2" t="s">
        <v>323</v>
      </c>
      <c r="B159" s="3" t="s">
        <v>324</v>
      </c>
      <c r="C159" s="5" t="s">
        <v>8</v>
      </c>
      <c r="D159" s="7" t="s">
        <v>8</v>
      </c>
      <c r="E159" s="5" t="s">
        <v>258</v>
      </c>
      <c r="G159" t="str" cm="1">
        <f t="array" ref="G159">_xlfn.IFS(D159="Success", "Success",C159="Success", "Success")</f>
        <v>Success</v>
      </c>
    </row>
    <row r="160" spans="1:8" x14ac:dyDescent="0.35">
      <c r="A160" s="2" t="s">
        <v>325</v>
      </c>
      <c r="B160" s="3" t="s">
        <v>326</v>
      </c>
      <c r="C160" s="5" t="s">
        <v>8</v>
      </c>
      <c r="D160" s="7" t="s">
        <v>8</v>
      </c>
      <c r="E160" s="5" t="s">
        <v>258</v>
      </c>
      <c r="G160" t="str" cm="1">
        <f t="array" ref="G160">_xlfn.IFS(D160="Success", "Success",C160="Success", "Success")</f>
        <v>Success</v>
      </c>
    </row>
    <row r="161" spans="1:7" x14ac:dyDescent="0.35">
      <c r="A161" s="2" t="s">
        <v>327</v>
      </c>
      <c r="B161" s="3" t="s">
        <v>328</v>
      </c>
      <c r="C161" s="5" t="s">
        <v>8</v>
      </c>
      <c r="D161" s="7" t="s">
        <v>8</v>
      </c>
      <c r="E161" s="5" t="s">
        <v>258</v>
      </c>
      <c r="G161" t="str" cm="1">
        <f t="array" ref="G161">_xlfn.IFS(D161="Success", "Success",C161="Success", "Success")</f>
        <v>Success</v>
      </c>
    </row>
    <row r="162" spans="1:7" x14ac:dyDescent="0.35">
      <c r="A162" s="2" t="s">
        <v>329</v>
      </c>
      <c r="B162" s="3" t="s">
        <v>330</v>
      </c>
      <c r="C162" s="5" t="s">
        <v>8</v>
      </c>
      <c r="D162" s="7" t="s">
        <v>8</v>
      </c>
      <c r="E162" s="5" t="s">
        <v>258</v>
      </c>
      <c r="G162" t="str" cm="1">
        <f t="array" ref="G162">_xlfn.IFS(D162="Success", "Success",C162="Success", "Success")</f>
        <v>Success</v>
      </c>
    </row>
    <row r="163" spans="1:7" x14ac:dyDescent="0.35">
      <c r="A163" s="2" t="s">
        <v>331</v>
      </c>
      <c r="B163" s="3" t="s">
        <v>332</v>
      </c>
      <c r="C163" s="5" t="s">
        <v>8</v>
      </c>
      <c r="D163" s="7" t="s">
        <v>8</v>
      </c>
      <c r="E163" s="5" t="s">
        <v>258</v>
      </c>
      <c r="G163" t="str" cm="1">
        <f t="array" ref="G163">_xlfn.IFS(D163="Success", "Success",C163="Success", "Success")</f>
        <v>Success</v>
      </c>
    </row>
    <row r="164" spans="1:7" x14ac:dyDescent="0.35">
      <c r="A164" s="2" t="s">
        <v>333</v>
      </c>
      <c r="B164" s="3" t="s">
        <v>334</v>
      </c>
      <c r="C164" s="5" t="s">
        <v>8</v>
      </c>
      <c r="D164" s="7" t="s">
        <v>8</v>
      </c>
      <c r="E164" s="5" t="s">
        <v>258</v>
      </c>
      <c r="G164" t="str" cm="1">
        <f t="array" ref="G164">_xlfn.IFS(D164="Success", "Success",C164="Success", "Success")</f>
        <v>Success</v>
      </c>
    </row>
    <row r="165" spans="1:7" x14ac:dyDescent="0.35">
      <c r="A165" s="2" t="s">
        <v>335</v>
      </c>
      <c r="B165" s="3" t="s">
        <v>336</v>
      </c>
      <c r="C165" s="5" t="s">
        <v>8</v>
      </c>
      <c r="D165" s="7" t="s">
        <v>8</v>
      </c>
      <c r="E165" s="5" t="s">
        <v>258</v>
      </c>
      <c r="G165" t="str" cm="1">
        <f t="array" ref="G165">_xlfn.IFS(D165="Success", "Success",C165="Success", "Success")</f>
        <v>Success</v>
      </c>
    </row>
    <row r="166" spans="1:7" x14ac:dyDescent="0.35">
      <c r="A166" s="2" t="s">
        <v>337</v>
      </c>
      <c r="B166" s="3" t="s">
        <v>338</v>
      </c>
      <c r="C166" s="5" t="s">
        <v>8</v>
      </c>
      <c r="D166" s="7" t="s">
        <v>8</v>
      </c>
      <c r="E166" s="5" t="s">
        <v>258</v>
      </c>
      <c r="G166" t="str" cm="1">
        <f t="array" ref="G166">_xlfn.IFS(D166="Success", "Success",C166="Success", "Success")</f>
        <v>Success</v>
      </c>
    </row>
    <row r="167" spans="1:7" x14ac:dyDescent="0.35">
      <c r="A167" s="2" t="s">
        <v>339</v>
      </c>
      <c r="B167" s="3" t="s">
        <v>340</v>
      </c>
      <c r="C167" s="5" t="s">
        <v>15</v>
      </c>
      <c r="D167" s="7" t="s">
        <v>251</v>
      </c>
      <c r="E167" s="5" t="s">
        <v>252</v>
      </c>
      <c r="G167" t="e" cm="1">
        <f t="array" ref="G167">_xlfn.IFS(D167="Success", "Success",C167="Success", "Success")</f>
        <v>#N/A</v>
      </c>
    </row>
    <row r="168" spans="1:7" x14ac:dyDescent="0.35">
      <c r="A168" s="2" t="s">
        <v>341</v>
      </c>
      <c r="B168" s="3" t="s">
        <v>342</v>
      </c>
      <c r="C168" s="5" t="s">
        <v>8</v>
      </c>
      <c r="D168" s="7" t="s">
        <v>8</v>
      </c>
      <c r="E168" s="5" t="s">
        <v>258</v>
      </c>
      <c r="G168" t="str" cm="1">
        <f t="array" ref="G168">_xlfn.IFS(D168="Success", "Success",C168="Success", "Success")</f>
        <v>Success</v>
      </c>
    </row>
    <row r="169" spans="1:7" x14ac:dyDescent="0.35">
      <c r="A169" s="2" t="s">
        <v>343</v>
      </c>
      <c r="B169" s="3" t="s">
        <v>344</v>
      </c>
      <c r="C169" s="5" t="s">
        <v>8</v>
      </c>
      <c r="D169" s="7" t="s">
        <v>8</v>
      </c>
      <c r="E169" s="5" t="s">
        <v>258</v>
      </c>
      <c r="G169" t="str" cm="1">
        <f t="array" ref="G169">_xlfn.IFS(D169="Success", "Success",C169="Success", "Success")</f>
        <v>Success</v>
      </c>
    </row>
    <row r="170" spans="1:7" x14ac:dyDescent="0.35">
      <c r="A170" s="2" t="s">
        <v>345</v>
      </c>
      <c r="B170" s="3" t="s">
        <v>346</v>
      </c>
      <c r="C170" s="5" t="s">
        <v>8</v>
      </c>
      <c r="D170" s="7" t="s">
        <v>8</v>
      </c>
      <c r="E170" s="5" t="s">
        <v>258</v>
      </c>
      <c r="G170" t="str" cm="1">
        <f t="array" ref="G170">_xlfn.IFS(D170="Success", "Success",C170="Success", "Success")</f>
        <v>Success</v>
      </c>
    </row>
    <row r="171" spans="1:7" x14ac:dyDescent="0.35">
      <c r="A171" s="2" t="s">
        <v>347</v>
      </c>
      <c r="B171" s="3" t="s">
        <v>348</v>
      </c>
      <c r="C171" s="5" t="s">
        <v>8</v>
      </c>
      <c r="D171" s="7" t="s">
        <v>8</v>
      </c>
      <c r="E171" s="5" t="s">
        <v>258</v>
      </c>
      <c r="G171" t="str" cm="1">
        <f t="array" ref="G171">_xlfn.IFS(D171="Success", "Success",C171="Success", "Success")</f>
        <v>Success</v>
      </c>
    </row>
    <row r="172" spans="1:7" x14ac:dyDescent="0.35">
      <c r="A172" s="2" t="s">
        <v>349</v>
      </c>
      <c r="B172" s="3" t="s">
        <v>350</v>
      </c>
      <c r="C172" s="5" t="s">
        <v>8</v>
      </c>
      <c r="D172" s="7" t="s">
        <v>8</v>
      </c>
      <c r="E172" s="5" t="s">
        <v>258</v>
      </c>
      <c r="G172" t="str" cm="1">
        <f t="array" ref="G172">_xlfn.IFS(D172="Success", "Success",C172="Success", "Success")</f>
        <v>Success</v>
      </c>
    </row>
    <row r="173" spans="1:7" x14ac:dyDescent="0.35">
      <c r="A173" s="2" t="s">
        <v>351</v>
      </c>
      <c r="B173" s="3" t="s">
        <v>352</v>
      </c>
      <c r="C173" s="5" t="s">
        <v>8</v>
      </c>
      <c r="D173" s="7" t="s">
        <v>8</v>
      </c>
      <c r="E173" s="5" t="s">
        <v>258</v>
      </c>
      <c r="G173" t="str" cm="1">
        <f t="array" ref="G173">_xlfn.IFS(D173="Success", "Success",C173="Success", "Success")</f>
        <v>Success</v>
      </c>
    </row>
    <row r="174" spans="1:7" x14ac:dyDescent="0.35">
      <c r="A174" s="2" t="s">
        <v>353</v>
      </c>
      <c r="B174" s="3" t="s">
        <v>354</v>
      </c>
      <c r="C174" s="5" t="s">
        <v>8</v>
      </c>
      <c r="D174" s="7" t="s">
        <v>8</v>
      </c>
      <c r="E174" s="5" t="s">
        <v>258</v>
      </c>
      <c r="G174" t="str" cm="1">
        <f t="array" ref="G174">_xlfn.IFS(D174="Success", "Success",C174="Success", "Success")</f>
        <v>Success</v>
      </c>
    </row>
    <row r="175" spans="1:7" x14ac:dyDescent="0.35">
      <c r="A175" s="2" t="s">
        <v>355</v>
      </c>
      <c r="B175" s="3" t="s">
        <v>356</v>
      </c>
      <c r="C175" s="5" t="s">
        <v>8</v>
      </c>
      <c r="D175" s="7" t="s">
        <v>8</v>
      </c>
      <c r="E175" s="5" t="s">
        <v>258</v>
      </c>
      <c r="G175" t="str" cm="1">
        <f t="array" ref="G175">_xlfn.IFS(D175="Success", "Success",C175="Success", "Success")</f>
        <v>Success</v>
      </c>
    </row>
    <row r="176" spans="1:7" x14ac:dyDescent="0.35">
      <c r="A176" s="2" t="s">
        <v>357</v>
      </c>
      <c r="B176" s="3" t="s">
        <v>358</v>
      </c>
      <c r="C176" s="5" t="s">
        <v>8</v>
      </c>
      <c r="D176" s="7" t="s">
        <v>8</v>
      </c>
      <c r="E176" s="5" t="s">
        <v>258</v>
      </c>
      <c r="G176" t="str" cm="1">
        <f t="array" ref="G176">_xlfn.IFS(D176="Success", "Success",C176="Success", "Success")</f>
        <v>Success</v>
      </c>
    </row>
    <row r="177" spans="1:7" x14ac:dyDescent="0.35">
      <c r="A177" s="2" t="s">
        <v>359</v>
      </c>
      <c r="B177" s="3" t="s">
        <v>360</v>
      </c>
      <c r="C177" s="5" t="s">
        <v>8</v>
      </c>
      <c r="D177" s="7" t="s">
        <v>8</v>
      </c>
      <c r="E177" s="5" t="s">
        <v>258</v>
      </c>
      <c r="G177" t="str" cm="1">
        <f t="array" ref="G177">_xlfn.IFS(D177="Success", "Success",C177="Success", "Success")</f>
        <v>Success</v>
      </c>
    </row>
    <row r="178" spans="1:7" x14ac:dyDescent="0.35">
      <c r="A178" s="2" t="s">
        <v>361</v>
      </c>
      <c r="B178" s="3" t="s">
        <v>362</v>
      </c>
      <c r="C178" s="5" t="s">
        <v>8</v>
      </c>
      <c r="D178" s="7" t="s">
        <v>8</v>
      </c>
      <c r="E178" s="5" t="s">
        <v>258</v>
      </c>
      <c r="G178" t="str" cm="1">
        <f t="array" ref="G178">_xlfn.IFS(D178="Success", "Success",C178="Success", "Success")</f>
        <v>Success</v>
      </c>
    </row>
    <row r="179" spans="1:7" x14ac:dyDescent="0.35">
      <c r="A179" s="2" t="s">
        <v>363</v>
      </c>
      <c r="B179" s="3" t="s">
        <v>364</v>
      </c>
      <c r="C179" s="5" t="s">
        <v>8</v>
      </c>
      <c r="D179" s="7" t="s">
        <v>8</v>
      </c>
      <c r="E179" s="5" t="s">
        <v>258</v>
      </c>
      <c r="G179" t="str" cm="1">
        <f t="array" ref="G179">_xlfn.IFS(D179="Success", "Success",C179="Success", "Success")</f>
        <v>Success</v>
      </c>
    </row>
    <row r="180" spans="1:7" x14ac:dyDescent="0.35">
      <c r="A180" s="2" t="s">
        <v>365</v>
      </c>
      <c r="B180" s="3" t="s">
        <v>366</v>
      </c>
      <c r="C180" s="5" t="s">
        <v>8</v>
      </c>
      <c r="D180" s="7" t="s">
        <v>8</v>
      </c>
      <c r="E180" s="5" t="s">
        <v>258</v>
      </c>
      <c r="G180" t="str" cm="1">
        <f t="array" ref="G180">_xlfn.IFS(D180="Success", "Success",C180="Success", "Success")</f>
        <v>Success</v>
      </c>
    </row>
    <row r="181" spans="1:7" x14ac:dyDescent="0.35">
      <c r="A181" s="2" t="s">
        <v>367</v>
      </c>
      <c r="B181" s="3" t="s">
        <v>368</v>
      </c>
      <c r="C181" s="5" t="s">
        <v>8</v>
      </c>
      <c r="D181" s="7" t="s">
        <v>8</v>
      </c>
      <c r="E181" s="5" t="s">
        <v>258</v>
      </c>
      <c r="G181" t="str" cm="1">
        <f t="array" ref="G181">_xlfn.IFS(D181="Success", "Success",C181="Success", "Success")</f>
        <v>Success</v>
      </c>
    </row>
    <row r="182" spans="1:7" x14ac:dyDescent="0.35">
      <c r="A182" s="2" t="s">
        <v>369</v>
      </c>
      <c r="B182" s="3" t="s">
        <v>370</v>
      </c>
      <c r="C182" s="5" t="s">
        <v>8</v>
      </c>
      <c r="D182" s="7" t="s">
        <v>8</v>
      </c>
      <c r="E182" s="5" t="s">
        <v>258</v>
      </c>
      <c r="G182" t="str" cm="1">
        <f t="array" ref="G182">_xlfn.IFS(D182="Success", "Success",C182="Success", "Success")</f>
        <v>Success</v>
      </c>
    </row>
    <row r="183" spans="1:7" x14ac:dyDescent="0.35">
      <c r="A183" s="2" t="s">
        <v>371</v>
      </c>
      <c r="B183" s="3" t="s">
        <v>372</v>
      </c>
      <c r="C183" s="5" t="s">
        <v>8</v>
      </c>
      <c r="D183" s="7" t="s">
        <v>8</v>
      </c>
      <c r="E183" s="5" t="s">
        <v>258</v>
      </c>
      <c r="G183" t="str" cm="1">
        <f t="array" ref="G183">_xlfn.IFS(D183="Success", "Success",C183="Success", "Success")</f>
        <v>Success</v>
      </c>
    </row>
    <row r="184" spans="1:7" x14ac:dyDescent="0.35">
      <c r="A184" s="2" t="s">
        <v>373</v>
      </c>
      <c r="B184" s="3" t="s">
        <v>374</v>
      </c>
      <c r="C184" s="5" t="s">
        <v>8</v>
      </c>
      <c r="D184" s="7" t="s">
        <v>8</v>
      </c>
      <c r="E184" s="5" t="s">
        <v>258</v>
      </c>
      <c r="G184" t="str" cm="1">
        <f t="array" ref="G184">_xlfn.IFS(D184="Success", "Success",C184="Success", "Success")</f>
        <v>Success</v>
      </c>
    </row>
    <row r="185" spans="1:7" x14ac:dyDescent="0.35">
      <c r="A185" s="2" t="s">
        <v>375</v>
      </c>
      <c r="B185" s="3" t="s">
        <v>377</v>
      </c>
      <c r="C185" s="5" t="s">
        <v>8</v>
      </c>
      <c r="D185" s="7" t="s">
        <v>8</v>
      </c>
      <c r="E185" s="5" t="s">
        <v>258</v>
      </c>
      <c r="G185" t="str" cm="1">
        <f t="array" ref="G185">_xlfn.IFS(D185="Success", "Success",C185="Success", "Success")</f>
        <v>Success</v>
      </c>
    </row>
    <row r="186" spans="1:7" x14ac:dyDescent="0.35">
      <c r="A186" s="2" t="s">
        <v>376</v>
      </c>
      <c r="B186" s="3" t="s">
        <v>378</v>
      </c>
      <c r="C186" s="5" t="s">
        <v>8</v>
      </c>
      <c r="D186" s="7" t="s">
        <v>8</v>
      </c>
      <c r="E186" s="5" t="s">
        <v>258</v>
      </c>
      <c r="G186" t="str" cm="1">
        <f t="array" ref="G186">_xlfn.IFS(D186="Success", "Success",C186="Success", "Success")</f>
        <v>Success</v>
      </c>
    </row>
    <row r="187" spans="1:7" x14ac:dyDescent="0.35">
      <c r="A187" s="2" t="s">
        <v>379</v>
      </c>
      <c r="B187" s="3" t="s">
        <v>381</v>
      </c>
      <c r="C187" s="5" t="s">
        <v>8</v>
      </c>
      <c r="D187" s="7" t="s">
        <v>250</v>
      </c>
      <c r="E187" s="5" t="s">
        <v>253</v>
      </c>
      <c r="G187" t="str" cm="1">
        <f t="array" ref="G187">_xlfn.IFS(D187="Success", "Success",C187="Success", "Success")</f>
        <v>Success</v>
      </c>
    </row>
    <row r="188" spans="1:7" x14ac:dyDescent="0.35">
      <c r="A188" s="2" t="s">
        <v>380</v>
      </c>
      <c r="B188" s="3" t="s">
        <v>382</v>
      </c>
      <c r="C188" s="5" t="s">
        <v>8</v>
      </c>
      <c r="D188" s="7" t="s">
        <v>8</v>
      </c>
      <c r="E188" s="5" t="s">
        <v>258</v>
      </c>
      <c r="G188" t="str" cm="1">
        <f t="array" ref="G188">_xlfn.IFS(D188="Success", "Success",C188="Success", "Success")</f>
        <v>Success</v>
      </c>
    </row>
    <row r="189" spans="1:7" x14ac:dyDescent="0.35">
      <c r="A189" s="2" t="s">
        <v>383</v>
      </c>
      <c r="B189" s="3" t="s">
        <v>384</v>
      </c>
      <c r="C189" s="5" t="s">
        <v>8</v>
      </c>
      <c r="D189" s="7" t="s">
        <v>8</v>
      </c>
      <c r="E189" s="5" t="s">
        <v>258</v>
      </c>
      <c r="G189" t="str" cm="1">
        <f t="array" ref="G189">_xlfn.IFS(D189="Success", "Success",C189="Success", "Success")</f>
        <v>Success</v>
      </c>
    </row>
    <row r="190" spans="1:7" x14ac:dyDescent="0.35">
      <c r="A190" s="2" t="s">
        <v>385</v>
      </c>
      <c r="B190" s="3" t="s">
        <v>386</v>
      </c>
      <c r="C190" s="5" t="s">
        <v>8</v>
      </c>
      <c r="D190" s="7" t="s">
        <v>8</v>
      </c>
      <c r="E190" s="5" t="s">
        <v>258</v>
      </c>
      <c r="G190" t="str" cm="1">
        <f t="array" ref="G190">_xlfn.IFS(D190="Success", "Success",C190="Success", "Success")</f>
        <v>Success</v>
      </c>
    </row>
    <row r="191" spans="1:7" x14ac:dyDescent="0.35">
      <c r="A191" s="2" t="s">
        <v>387</v>
      </c>
      <c r="B191" s="3" t="s">
        <v>388</v>
      </c>
      <c r="C191" s="5" t="s">
        <v>8</v>
      </c>
      <c r="D191" s="7" t="s">
        <v>8</v>
      </c>
      <c r="E191" s="5" t="s">
        <v>258</v>
      </c>
      <c r="G191" t="str" cm="1">
        <f t="array" ref="G191">_xlfn.IFS(D191="Success", "Success",C191="Success", "Success")</f>
        <v>Success</v>
      </c>
    </row>
    <row r="192" spans="1:7" x14ac:dyDescent="0.35">
      <c r="A192" s="2" t="s">
        <v>389</v>
      </c>
      <c r="B192" s="3" t="s">
        <v>66</v>
      </c>
      <c r="C192" s="5" t="s">
        <v>67</v>
      </c>
      <c r="D192" s="7" t="s">
        <v>250</v>
      </c>
      <c r="E192" s="5" t="s">
        <v>259</v>
      </c>
      <c r="G192" t="e" cm="1">
        <f t="array" ref="G192">_xlfn.IFS(D192="Success", "Success",C192="Success", "Success")</f>
        <v>#N/A</v>
      </c>
    </row>
    <row r="193" spans="1:7" x14ac:dyDescent="0.35">
      <c r="A193" s="2" t="s">
        <v>390</v>
      </c>
      <c r="B193" s="3" t="s">
        <v>391</v>
      </c>
      <c r="C193" s="5" t="s">
        <v>8</v>
      </c>
      <c r="D193" s="7" t="s">
        <v>250</v>
      </c>
      <c r="E193" s="5" t="s">
        <v>253</v>
      </c>
      <c r="G193" t="str" cm="1">
        <f t="array" ref="G193">_xlfn.IFS(D193="Success", "Success",C193="Success", "Success")</f>
        <v>Success</v>
      </c>
    </row>
    <row r="194" spans="1:7" x14ac:dyDescent="0.35">
      <c r="A194" s="2" t="s">
        <v>392</v>
      </c>
      <c r="B194" s="3" t="s">
        <v>393</v>
      </c>
      <c r="C194" s="5" t="s">
        <v>8</v>
      </c>
      <c r="D194" s="7" t="s">
        <v>8</v>
      </c>
      <c r="E194" s="5" t="s">
        <v>258</v>
      </c>
      <c r="G194" t="str" cm="1">
        <f t="array" ref="G194">_xlfn.IFS(D194="Success", "Success",C194="Success", "Success")</f>
        <v>Success</v>
      </c>
    </row>
    <row r="195" spans="1:7" x14ac:dyDescent="0.35">
      <c r="A195" s="2" t="s">
        <v>394</v>
      </c>
      <c r="B195" s="3" t="s">
        <v>395</v>
      </c>
      <c r="C195" s="5" t="s">
        <v>8</v>
      </c>
      <c r="D195" s="7" t="s">
        <v>8</v>
      </c>
      <c r="E195" s="5" t="s">
        <v>258</v>
      </c>
      <c r="G195" t="str" cm="1">
        <f t="array" ref="G195">_xlfn.IFS(D195="Success", "Success",C195="Success", "Success")</f>
        <v>Success</v>
      </c>
    </row>
    <row r="196" spans="1:7" x14ac:dyDescent="0.35">
      <c r="A196" s="2" t="s">
        <v>396</v>
      </c>
      <c r="B196" s="3" t="s">
        <v>398</v>
      </c>
      <c r="C196" s="5" t="s">
        <v>8</v>
      </c>
      <c r="D196" s="7" t="s">
        <v>8</v>
      </c>
      <c r="E196" s="5" t="s">
        <v>258</v>
      </c>
      <c r="G196" t="str" cm="1">
        <f t="array" ref="G196">_xlfn.IFS(D196="Success", "Success",C196="Success", "Success")</f>
        <v>Success</v>
      </c>
    </row>
    <row r="197" spans="1:7" x14ac:dyDescent="0.35">
      <c r="A197" s="2" t="s">
        <v>397</v>
      </c>
      <c r="B197" s="3" t="s">
        <v>399</v>
      </c>
      <c r="C197" s="5" t="s">
        <v>8</v>
      </c>
      <c r="D197" s="7" t="s">
        <v>8</v>
      </c>
      <c r="E197" s="5" t="s">
        <v>258</v>
      </c>
      <c r="G197" t="str" cm="1">
        <f t="array" ref="G197">_xlfn.IFS(D197="Success", "Success",C197="Success", "Success")</f>
        <v>Success</v>
      </c>
    </row>
    <row r="198" spans="1:7" x14ac:dyDescent="0.35">
      <c r="A198" s="2" t="s">
        <v>400</v>
      </c>
      <c r="B198" s="3" t="s">
        <v>402</v>
      </c>
      <c r="C198" s="5" t="s">
        <v>8</v>
      </c>
      <c r="D198" s="7" t="s">
        <v>8</v>
      </c>
      <c r="E198" s="5" t="s">
        <v>258</v>
      </c>
      <c r="G198" t="str" cm="1">
        <f t="array" ref="G198">_xlfn.IFS(D198="Success", "Success",C198="Success", "Success")</f>
        <v>Success</v>
      </c>
    </row>
    <row r="199" spans="1:7" x14ac:dyDescent="0.35">
      <c r="A199" s="2" t="s">
        <v>401</v>
      </c>
      <c r="B199" s="3" t="s">
        <v>404</v>
      </c>
      <c r="C199" s="5" t="s">
        <v>8</v>
      </c>
      <c r="D199" s="7" t="s">
        <v>8</v>
      </c>
      <c r="E199" s="5" t="s">
        <v>258</v>
      </c>
      <c r="G199" t="str" cm="1">
        <f t="array" ref="G199">_xlfn.IFS(D199="Success", "Success",C199="Success", "Success")</f>
        <v>Success</v>
      </c>
    </row>
    <row r="200" spans="1:7" x14ac:dyDescent="0.35">
      <c r="A200" s="2" t="s">
        <v>403</v>
      </c>
      <c r="B200" s="3" t="s">
        <v>406</v>
      </c>
      <c r="C200" s="5" t="s">
        <v>8</v>
      </c>
      <c r="D200" s="7" t="s">
        <v>8</v>
      </c>
      <c r="E200" s="5" t="s">
        <v>258</v>
      </c>
      <c r="G200" t="str" cm="1">
        <f t="array" ref="G200">_xlfn.IFS(D200="Success", "Success",C200="Success", "Success")</f>
        <v>Success</v>
      </c>
    </row>
    <row r="201" spans="1:7" x14ac:dyDescent="0.35">
      <c r="A201" s="2" t="s">
        <v>405</v>
      </c>
      <c r="B201" s="3" t="s">
        <v>407</v>
      </c>
      <c r="C201" s="5" t="s">
        <v>8</v>
      </c>
      <c r="D201" s="7" t="s">
        <v>8</v>
      </c>
      <c r="E201" s="5" t="s">
        <v>258</v>
      </c>
      <c r="G201" t="str" cm="1">
        <f t="array" ref="G201">_xlfn.IFS(D201="Success", "Success",C201="Success", "Success")</f>
        <v>Success</v>
      </c>
    </row>
    <row r="202" spans="1:7" x14ac:dyDescent="0.35">
      <c r="A202" s="2" t="s">
        <v>414</v>
      </c>
      <c r="B202" s="3" t="s">
        <v>415</v>
      </c>
      <c r="C202" s="5" t="s">
        <v>8</v>
      </c>
      <c r="D202" s="7" t="s">
        <v>8</v>
      </c>
      <c r="E202" s="5" t="s">
        <v>258</v>
      </c>
      <c r="G202" t="str" cm="1">
        <f t="array" ref="G202">_xlfn.IFS(D202="Success", "Success",C202="Success", "Success")</f>
        <v>Success</v>
      </c>
    </row>
    <row r="203" spans="1:7" x14ac:dyDescent="0.35">
      <c r="A203" s="2" t="s">
        <v>416</v>
      </c>
      <c r="B203" s="3" t="s">
        <v>417</v>
      </c>
      <c r="C203" s="5" t="s">
        <v>8</v>
      </c>
      <c r="D203" s="7" t="s">
        <v>8</v>
      </c>
      <c r="E203" s="5" t="s">
        <v>258</v>
      </c>
      <c r="G203" t="str" cm="1">
        <f t="array" ref="G203">_xlfn.IFS(D203="Success", "Success",C203="Success", "Success")</f>
        <v>Success</v>
      </c>
    </row>
    <row r="204" spans="1:7" x14ac:dyDescent="0.35">
      <c r="A204" s="2" t="s">
        <v>418</v>
      </c>
      <c r="B204" s="3" t="s">
        <v>419</v>
      </c>
      <c r="C204" s="5" t="s">
        <v>8</v>
      </c>
      <c r="D204" s="7" t="s">
        <v>8</v>
      </c>
      <c r="E204" s="5" t="s">
        <v>258</v>
      </c>
      <c r="G204" t="str" cm="1">
        <f t="array" ref="G204">_xlfn.IFS(D204="Success", "Success",C204="Success", "Success")</f>
        <v>Success</v>
      </c>
    </row>
    <row r="205" spans="1:7" x14ac:dyDescent="0.35">
      <c r="A205" s="2" t="s">
        <v>420</v>
      </c>
      <c r="B205" s="3" t="s">
        <v>422</v>
      </c>
      <c r="C205" s="5" t="s">
        <v>8</v>
      </c>
      <c r="D205" s="7" t="s">
        <v>8</v>
      </c>
      <c r="E205" s="5" t="s">
        <v>258</v>
      </c>
      <c r="G205" t="str" cm="1">
        <f t="array" ref="G205">_xlfn.IFS(D205="Success", "Success",C205="Success", "Success")</f>
        <v>Success</v>
      </c>
    </row>
    <row r="206" spans="1:7" x14ac:dyDescent="0.35">
      <c r="A206" s="2" t="s">
        <v>421</v>
      </c>
      <c r="B206" s="3" t="s">
        <v>424</v>
      </c>
      <c r="C206" s="5" t="s">
        <v>8</v>
      </c>
      <c r="D206" s="7" t="s">
        <v>8</v>
      </c>
      <c r="E206" s="5" t="s">
        <v>258</v>
      </c>
      <c r="G206" t="str" cm="1">
        <f t="array" ref="G206">_xlfn.IFS(D206="Success", "Success",C206="Success", "Success")</f>
        <v>Success</v>
      </c>
    </row>
    <row r="207" spans="1:7" x14ac:dyDescent="0.35">
      <c r="A207" s="2" t="s">
        <v>423</v>
      </c>
      <c r="B207" s="3" t="s">
        <v>66</v>
      </c>
      <c r="C207" s="5" t="s">
        <v>67</v>
      </c>
      <c r="D207" s="7" t="s">
        <v>250</v>
      </c>
      <c r="E207" s="5" t="s">
        <v>259</v>
      </c>
      <c r="G207" t="e" cm="1">
        <f t="array" ref="G207">_xlfn.IFS(D207="Success", "Success",C207="Success", "Success")</f>
        <v>#N/A</v>
      </c>
    </row>
    <row r="208" spans="1:7" x14ac:dyDescent="0.35">
      <c r="A208" s="2" t="s">
        <v>425</v>
      </c>
      <c r="B208" s="3" t="s">
        <v>427</v>
      </c>
      <c r="C208" s="5" t="s">
        <v>8</v>
      </c>
      <c r="D208" s="7" t="s">
        <v>8</v>
      </c>
      <c r="E208" s="5" t="s">
        <v>258</v>
      </c>
      <c r="G208" t="str" cm="1">
        <f t="array" ref="G208">_xlfn.IFS(D208="Success", "Success",C208="Success", "Success")</f>
        <v>Success</v>
      </c>
    </row>
    <row r="209" spans="1:8" x14ac:dyDescent="0.35">
      <c r="A209" s="2" t="s">
        <v>426</v>
      </c>
      <c r="B209" s="3" t="s">
        <v>66</v>
      </c>
      <c r="C209" s="5" t="s">
        <v>67</v>
      </c>
      <c r="D209" s="7" t="s">
        <v>8</v>
      </c>
      <c r="E209" s="5" t="s">
        <v>256</v>
      </c>
      <c r="G209" t="str" cm="1">
        <f t="array" ref="G209">_xlfn.IFS(D209="Success", "Success",C209="Success", "Success")</f>
        <v>Success</v>
      </c>
    </row>
    <row r="210" spans="1:8" x14ac:dyDescent="0.35">
      <c r="A210" s="2" t="s">
        <v>428</v>
      </c>
      <c r="B210" s="3" t="s">
        <v>25</v>
      </c>
      <c r="C210" s="5" t="s">
        <v>26</v>
      </c>
      <c r="D210" s="7" t="s">
        <v>15</v>
      </c>
      <c r="E210" s="5" t="s">
        <v>565</v>
      </c>
      <c r="F210" t="s">
        <v>812</v>
      </c>
      <c r="G210" t="e" cm="1">
        <f t="array" ref="G210">_xlfn.IFS(D210="Success", "Success",C210="Success", "Success")</f>
        <v>#N/A</v>
      </c>
      <c r="H210" t="b">
        <f>AND(F210="Two-Part Answer Puzzle (2 in 1)",C210="Success")</f>
        <v>0</v>
      </c>
    </row>
    <row r="211" spans="1:8" x14ac:dyDescent="0.35">
      <c r="A211" s="2" t="s">
        <v>429</v>
      </c>
      <c r="B211" s="3" t="s">
        <v>430</v>
      </c>
      <c r="C211" s="5" t="s">
        <v>8</v>
      </c>
      <c r="D211" s="7" t="s">
        <v>8</v>
      </c>
      <c r="E211" s="5" t="s">
        <v>258</v>
      </c>
      <c r="G211" t="str" cm="1">
        <f t="array" ref="G211">_xlfn.IFS(D211="Success", "Success",C211="Success", "Success")</f>
        <v>Success</v>
      </c>
    </row>
    <row r="212" spans="1:8" x14ac:dyDescent="0.35">
      <c r="A212" s="2" t="s">
        <v>431</v>
      </c>
      <c r="B212" s="3" t="s">
        <v>433</v>
      </c>
      <c r="C212" s="5" t="s">
        <v>8</v>
      </c>
      <c r="D212" s="7" t="s">
        <v>8</v>
      </c>
      <c r="E212" s="5" t="s">
        <v>258</v>
      </c>
      <c r="G212" t="str" cm="1">
        <f t="array" ref="G212">_xlfn.IFS(D212="Success", "Success",C212="Success", "Success")</f>
        <v>Success</v>
      </c>
    </row>
    <row r="213" spans="1:8" x14ac:dyDescent="0.35">
      <c r="A213" s="2" t="s">
        <v>432</v>
      </c>
      <c r="B213" s="3" t="s">
        <v>434</v>
      </c>
      <c r="C213" s="5" t="s">
        <v>8</v>
      </c>
      <c r="D213" s="7" t="s">
        <v>8</v>
      </c>
      <c r="E213" s="5" t="s">
        <v>258</v>
      </c>
      <c r="G213" t="str" cm="1">
        <f t="array" ref="G213">_xlfn.IFS(D213="Success", "Success",C213="Success", "Success")</f>
        <v>Success</v>
      </c>
    </row>
    <row r="214" spans="1:8" x14ac:dyDescent="0.35">
      <c r="A214" s="2" t="s">
        <v>435</v>
      </c>
      <c r="B214" s="3" t="s">
        <v>436</v>
      </c>
      <c r="C214" s="5" t="s">
        <v>8</v>
      </c>
      <c r="D214" s="7" t="s">
        <v>8</v>
      </c>
      <c r="E214" s="5" t="s">
        <v>258</v>
      </c>
      <c r="G214" t="str" cm="1">
        <f t="array" ref="G214">_xlfn.IFS(D214="Success", "Success",C214="Success", "Success")</f>
        <v>Success</v>
      </c>
    </row>
    <row r="215" spans="1:8" x14ac:dyDescent="0.35">
      <c r="A215" s="2" t="s">
        <v>437</v>
      </c>
      <c r="B215" s="3" t="s">
        <v>438</v>
      </c>
      <c r="C215" s="5" t="s">
        <v>8</v>
      </c>
      <c r="D215" s="7" t="s">
        <v>8</v>
      </c>
      <c r="E215" s="5" t="s">
        <v>258</v>
      </c>
      <c r="G215" t="str" cm="1">
        <f t="array" ref="G215">_xlfn.IFS(D215="Success", "Success",C215="Success", "Success")</f>
        <v>Success</v>
      </c>
    </row>
    <row r="216" spans="1:8" x14ac:dyDescent="0.35">
      <c r="A216" s="2" t="s">
        <v>439</v>
      </c>
      <c r="B216" s="3" t="s">
        <v>440</v>
      </c>
      <c r="C216" s="5" t="s">
        <v>8</v>
      </c>
      <c r="D216" s="7" t="s">
        <v>8</v>
      </c>
      <c r="E216" s="5" t="s">
        <v>258</v>
      </c>
      <c r="G216" t="str" cm="1">
        <f t="array" ref="G216">_xlfn.IFS(D216="Success", "Success",C216="Success", "Success")</f>
        <v>Success</v>
      </c>
    </row>
    <row r="217" spans="1:8" x14ac:dyDescent="0.35">
      <c r="A217" s="2" t="s">
        <v>441</v>
      </c>
      <c r="B217" s="3" t="s">
        <v>442</v>
      </c>
      <c r="C217" s="5" t="s">
        <v>8</v>
      </c>
      <c r="D217" s="7" t="s">
        <v>251</v>
      </c>
      <c r="E217" s="5" t="s">
        <v>253</v>
      </c>
      <c r="G217" t="str" cm="1">
        <f t="array" ref="G217">_xlfn.IFS(D217="Success", "Success",C217="Success", "Success")</f>
        <v>Success</v>
      </c>
    </row>
    <row r="218" spans="1:8" x14ac:dyDescent="0.35">
      <c r="A218" s="2" t="s">
        <v>443</v>
      </c>
      <c r="B218" s="3" t="s">
        <v>444</v>
      </c>
      <c r="C218" s="5" t="s">
        <v>8</v>
      </c>
      <c r="D218" s="7" t="s">
        <v>8</v>
      </c>
      <c r="E218" s="5" t="s">
        <v>258</v>
      </c>
      <c r="G218" t="str" cm="1">
        <f t="array" ref="G218">_xlfn.IFS(D218="Success", "Success",C218="Success", "Success")</f>
        <v>Success</v>
      </c>
    </row>
    <row r="219" spans="1:8" x14ac:dyDescent="0.35">
      <c r="A219" s="2" t="s">
        <v>445</v>
      </c>
      <c r="B219" s="3" t="s">
        <v>446</v>
      </c>
      <c r="C219" s="5" t="s">
        <v>8</v>
      </c>
      <c r="D219" s="7" t="s">
        <v>8</v>
      </c>
      <c r="E219" s="5" t="s">
        <v>258</v>
      </c>
      <c r="F219" t="s">
        <v>812</v>
      </c>
      <c r="G219" t="str" cm="1">
        <f t="array" ref="G219">_xlfn.IFS(D219="Success", "Success",C219="Success", "Success")</f>
        <v>Success</v>
      </c>
      <c r="H219" t="b">
        <f>AND(F219="Two-Part Answer Puzzle (2 in 1)",C219="Success")</f>
        <v>1</v>
      </c>
    </row>
    <row r="220" spans="1:8" x14ac:dyDescent="0.35">
      <c r="A220" s="2" t="s">
        <v>447</v>
      </c>
      <c r="B220" s="3" t="s">
        <v>448</v>
      </c>
      <c r="C220" s="5" t="s">
        <v>8</v>
      </c>
      <c r="D220" s="7" t="s">
        <v>8</v>
      </c>
      <c r="E220" s="5" t="s">
        <v>258</v>
      </c>
      <c r="G220" t="str" cm="1">
        <f t="array" ref="G220">_xlfn.IFS(D220="Success", "Success",C220="Success", "Success")</f>
        <v>Success</v>
      </c>
    </row>
    <row r="221" spans="1:8" x14ac:dyDescent="0.35">
      <c r="A221" s="2" t="s">
        <v>449</v>
      </c>
      <c r="B221" s="3" t="s">
        <v>450</v>
      </c>
      <c r="C221" s="5" t="s">
        <v>8</v>
      </c>
      <c r="D221" s="7" t="s">
        <v>8</v>
      </c>
      <c r="E221" s="5" t="s">
        <v>258</v>
      </c>
      <c r="G221" t="str" cm="1">
        <f t="array" ref="G221">_xlfn.IFS(D221="Success", "Success",C221="Success", "Success")</f>
        <v>Success</v>
      </c>
    </row>
    <row r="222" spans="1:8" x14ac:dyDescent="0.35">
      <c r="A222" s="2" t="s">
        <v>451</v>
      </c>
      <c r="B222" s="3" t="s">
        <v>14</v>
      </c>
      <c r="C222" s="5" t="s">
        <v>13</v>
      </c>
      <c r="D222" s="7" t="s">
        <v>251</v>
      </c>
      <c r="E222" s="5" t="s">
        <v>259</v>
      </c>
      <c r="G222" t="e" cm="1">
        <f t="array" ref="G222">_xlfn.IFS(D222="Success", "Success",C222="Success", "Success")</f>
        <v>#N/A</v>
      </c>
    </row>
    <row r="223" spans="1:8" x14ac:dyDescent="0.35">
      <c r="A223" s="2" t="s">
        <v>452</v>
      </c>
      <c r="B223" s="3" t="s">
        <v>453</v>
      </c>
      <c r="C223" s="5" t="s">
        <v>8</v>
      </c>
      <c r="D223" s="7" t="s">
        <v>8</v>
      </c>
      <c r="E223" s="5" t="s">
        <v>258</v>
      </c>
      <c r="G223" t="str" cm="1">
        <f t="array" ref="G223">_xlfn.IFS(D223="Success", "Success",C223="Success", "Success")</f>
        <v>Success</v>
      </c>
    </row>
    <row r="224" spans="1:8" x14ac:dyDescent="0.35">
      <c r="A224" s="2" t="s">
        <v>454</v>
      </c>
      <c r="B224" s="3" t="s">
        <v>455</v>
      </c>
      <c r="C224" s="5" t="s">
        <v>8</v>
      </c>
      <c r="D224" s="7" t="s">
        <v>8</v>
      </c>
      <c r="E224" s="5" t="s">
        <v>258</v>
      </c>
      <c r="G224" t="str" cm="1">
        <f t="array" ref="G224">_xlfn.IFS(D224="Success", "Success",C224="Success", "Success")</f>
        <v>Success</v>
      </c>
    </row>
    <row r="225" spans="1:8" x14ac:dyDescent="0.35">
      <c r="A225" s="2" t="s">
        <v>456</v>
      </c>
      <c r="B225" s="3" t="s">
        <v>458</v>
      </c>
      <c r="C225" s="5" t="s">
        <v>8</v>
      </c>
      <c r="D225" s="7" t="s">
        <v>250</v>
      </c>
      <c r="E225" s="5" t="s">
        <v>253</v>
      </c>
      <c r="G225" t="str" cm="1">
        <f t="array" ref="G225">_xlfn.IFS(D225="Success", "Success",C225="Success", "Success")</f>
        <v>Success</v>
      </c>
    </row>
    <row r="226" spans="1:8" x14ac:dyDescent="0.35">
      <c r="A226" s="2" t="s">
        <v>457</v>
      </c>
      <c r="B226" s="3" t="s">
        <v>459</v>
      </c>
      <c r="C226" s="5" t="s">
        <v>8</v>
      </c>
      <c r="D226" s="7" t="s">
        <v>8</v>
      </c>
      <c r="E226" s="5" t="s">
        <v>258</v>
      </c>
      <c r="G226" t="str" cm="1">
        <f t="array" ref="G226">_xlfn.IFS(D226="Success", "Success",C226="Success", "Success")</f>
        <v>Success</v>
      </c>
    </row>
    <row r="227" spans="1:8" x14ac:dyDescent="0.35">
      <c r="A227" s="2" t="s">
        <v>460</v>
      </c>
      <c r="B227" s="3" t="s">
        <v>462</v>
      </c>
      <c r="C227" s="5" t="s">
        <v>8</v>
      </c>
      <c r="D227" s="7" t="s">
        <v>8</v>
      </c>
      <c r="E227" s="5" t="s">
        <v>258</v>
      </c>
      <c r="G227" t="str" cm="1">
        <f t="array" ref="G227">_xlfn.IFS(D227="Success", "Success",C227="Success", "Success")</f>
        <v>Success</v>
      </c>
    </row>
    <row r="228" spans="1:8" x14ac:dyDescent="0.35">
      <c r="A228" s="2" t="s">
        <v>461</v>
      </c>
      <c r="B228" s="3" t="s">
        <v>464</v>
      </c>
      <c r="C228" s="5" t="s">
        <v>8</v>
      </c>
      <c r="D228" s="7" t="s">
        <v>8</v>
      </c>
      <c r="E228" s="5" t="s">
        <v>258</v>
      </c>
      <c r="G228" t="str" cm="1">
        <f t="array" ref="G228">_xlfn.IFS(D228="Success", "Success",C228="Success", "Success")</f>
        <v>Success</v>
      </c>
    </row>
    <row r="229" spans="1:8" x14ac:dyDescent="0.35">
      <c r="A229" s="2" t="s">
        <v>463</v>
      </c>
      <c r="B229" s="3" t="s">
        <v>467</v>
      </c>
      <c r="C229" s="5" t="s">
        <v>15</v>
      </c>
      <c r="D229" s="7" t="s">
        <v>250</v>
      </c>
      <c r="E229" s="5" t="s">
        <v>252</v>
      </c>
      <c r="G229" t="e" cm="1">
        <f t="array" ref="G229">_xlfn.IFS(D229="Success", "Success",C229="Success", "Success")</f>
        <v>#N/A</v>
      </c>
    </row>
    <row r="230" spans="1:8" x14ac:dyDescent="0.35">
      <c r="A230" s="2" t="s">
        <v>465</v>
      </c>
      <c r="B230" s="3" t="s">
        <v>468</v>
      </c>
      <c r="C230" s="5" t="s">
        <v>15</v>
      </c>
      <c r="D230" s="7" t="s">
        <v>15</v>
      </c>
      <c r="E230" s="5" t="s">
        <v>258</v>
      </c>
      <c r="G230" t="e" cm="1">
        <f t="array" ref="G230">_xlfn.IFS(D230="Success", "Success",C230="Success", "Success")</f>
        <v>#N/A</v>
      </c>
    </row>
    <row r="231" spans="1:8" x14ac:dyDescent="0.35">
      <c r="A231" s="2" t="s">
        <v>469</v>
      </c>
      <c r="B231" s="3" t="s">
        <v>470</v>
      </c>
      <c r="C231" s="5" t="s">
        <v>8</v>
      </c>
      <c r="D231" s="7" t="s">
        <v>8</v>
      </c>
      <c r="E231" s="5" t="s">
        <v>258</v>
      </c>
      <c r="G231" t="str" cm="1">
        <f t="array" ref="G231">_xlfn.IFS(D231="Success", "Success",C231="Success", "Success")</f>
        <v>Success</v>
      </c>
    </row>
    <row r="232" spans="1:8" x14ac:dyDescent="0.35">
      <c r="A232" s="2" t="s">
        <v>471</v>
      </c>
      <c r="B232" s="3" t="s">
        <v>472</v>
      </c>
      <c r="C232" s="5" t="s">
        <v>8</v>
      </c>
      <c r="D232" s="7" t="s">
        <v>8</v>
      </c>
      <c r="E232" s="5" t="s">
        <v>258</v>
      </c>
      <c r="G232" t="str" cm="1">
        <f t="array" ref="G232">_xlfn.IFS(D232="Success", "Success",C232="Success", "Success")</f>
        <v>Success</v>
      </c>
    </row>
    <row r="233" spans="1:8" x14ac:dyDescent="0.35">
      <c r="A233" s="2" t="s">
        <v>473</v>
      </c>
      <c r="B233" s="3" t="s">
        <v>474</v>
      </c>
      <c r="C233" s="5" t="s">
        <v>8</v>
      </c>
      <c r="D233" s="7" t="s">
        <v>8</v>
      </c>
      <c r="E233" s="5" t="s">
        <v>258</v>
      </c>
      <c r="G233" t="str" cm="1">
        <f t="array" ref="G233">_xlfn.IFS(D233="Success", "Success",C233="Success", "Success")</f>
        <v>Success</v>
      </c>
    </row>
    <row r="234" spans="1:8" x14ac:dyDescent="0.35">
      <c r="A234" s="2" t="s">
        <v>475</v>
      </c>
      <c r="B234" s="3" t="s">
        <v>477</v>
      </c>
      <c r="C234" s="5" t="s">
        <v>8</v>
      </c>
      <c r="D234" s="7" t="s">
        <v>409</v>
      </c>
      <c r="E234" s="5" t="s">
        <v>253</v>
      </c>
      <c r="G234" t="str" cm="1">
        <f t="array" ref="G234">_xlfn.IFS(D234="Success", "Success",C234="Success", "Success")</f>
        <v>Success</v>
      </c>
    </row>
    <row r="235" spans="1:8" x14ac:dyDescent="0.35">
      <c r="A235" s="2" t="s">
        <v>476</v>
      </c>
      <c r="B235" s="3" t="s">
        <v>479</v>
      </c>
      <c r="C235" s="5" t="s">
        <v>8</v>
      </c>
      <c r="D235" s="7" t="s">
        <v>8</v>
      </c>
      <c r="E235" s="5" t="s">
        <v>258</v>
      </c>
      <c r="G235" t="str" cm="1">
        <f t="array" ref="G235">_xlfn.IFS(D235="Success", "Success",C235="Success", "Success")</f>
        <v>Success</v>
      </c>
    </row>
    <row r="236" spans="1:8" x14ac:dyDescent="0.35">
      <c r="A236" s="2" t="s">
        <v>478</v>
      </c>
      <c r="B236" s="3" t="s">
        <v>481</v>
      </c>
      <c r="C236" s="5" t="s">
        <v>8</v>
      </c>
      <c r="D236" s="7" t="s">
        <v>251</v>
      </c>
      <c r="E236" s="5" t="s">
        <v>253</v>
      </c>
      <c r="G236" t="str" cm="1">
        <f t="array" ref="G236">_xlfn.IFS(D236="Success", "Success",C236="Success", "Success")</f>
        <v>Success</v>
      </c>
    </row>
    <row r="237" spans="1:8" x14ac:dyDescent="0.35">
      <c r="A237" s="2" t="s">
        <v>480</v>
      </c>
      <c r="B237" s="3" t="s">
        <v>482</v>
      </c>
      <c r="C237" s="5" t="s">
        <v>8</v>
      </c>
      <c r="D237" s="7" t="s">
        <v>8</v>
      </c>
      <c r="E237" s="5" t="s">
        <v>258</v>
      </c>
      <c r="G237" t="str" cm="1">
        <f t="array" ref="G237">_xlfn.IFS(D237="Success", "Success",C237="Success", "Success")</f>
        <v>Success</v>
      </c>
    </row>
    <row r="238" spans="1:8" x14ac:dyDescent="0.35">
      <c r="A238" s="2" t="s">
        <v>483</v>
      </c>
      <c r="B238" s="3" t="s">
        <v>485</v>
      </c>
      <c r="C238" s="5" t="s">
        <v>8</v>
      </c>
      <c r="D238" s="7" t="s">
        <v>8</v>
      </c>
      <c r="E238" s="5" t="s">
        <v>258</v>
      </c>
      <c r="G238" t="str" cm="1">
        <f t="array" ref="G238">_xlfn.IFS(D238="Success", "Success",C238="Success", "Success")</f>
        <v>Success</v>
      </c>
    </row>
    <row r="239" spans="1:8" x14ac:dyDescent="0.35">
      <c r="A239" s="2" t="s">
        <v>484</v>
      </c>
      <c r="B239" s="3" t="s">
        <v>487</v>
      </c>
      <c r="C239" s="5" t="s">
        <v>8</v>
      </c>
      <c r="D239" s="7" t="s">
        <v>8</v>
      </c>
      <c r="E239" s="5" t="s">
        <v>258</v>
      </c>
      <c r="G239" t="str" cm="1">
        <f t="array" ref="G239">_xlfn.IFS(D239="Success", "Success",C239="Success", "Success")</f>
        <v>Success</v>
      </c>
    </row>
    <row r="240" spans="1:8" x14ac:dyDescent="0.35">
      <c r="A240" s="2" t="s">
        <v>486</v>
      </c>
      <c r="B240" s="3" t="s">
        <v>488</v>
      </c>
      <c r="C240" s="5" t="s">
        <v>15</v>
      </c>
      <c r="D240" s="7" t="s">
        <v>251</v>
      </c>
      <c r="E240" s="5" t="s">
        <v>252</v>
      </c>
      <c r="F240" t="s">
        <v>812</v>
      </c>
      <c r="G240" t="e" cm="1">
        <f t="array" ref="G240">_xlfn.IFS(D240="Success", "Success",C240="Success", "Success")</f>
        <v>#N/A</v>
      </c>
      <c r="H240" t="b">
        <f>AND(F240="Two-Part Answer Puzzle (2 in 1)",C240="Success")</f>
        <v>0</v>
      </c>
    </row>
    <row r="241" spans="1:7" x14ac:dyDescent="0.35">
      <c r="A241" s="2" t="s">
        <v>489</v>
      </c>
      <c r="B241" s="3" t="s">
        <v>490</v>
      </c>
      <c r="C241" s="5" t="s">
        <v>8</v>
      </c>
      <c r="D241" s="7" t="s">
        <v>8</v>
      </c>
      <c r="E241" s="5" t="s">
        <v>258</v>
      </c>
      <c r="G241" t="str" cm="1">
        <f t="array" ref="G241">_xlfn.IFS(D241="Success", "Success",C241="Success", "Success")</f>
        <v>Success</v>
      </c>
    </row>
    <row r="242" spans="1:7" x14ac:dyDescent="0.35">
      <c r="A242" s="2" t="s">
        <v>492</v>
      </c>
      <c r="B242" s="3" t="s">
        <v>491</v>
      </c>
      <c r="C242" s="5" t="s">
        <v>8</v>
      </c>
      <c r="D242" s="7" t="s">
        <v>8</v>
      </c>
      <c r="E242" s="5" t="s">
        <v>258</v>
      </c>
      <c r="G242" t="str" cm="1">
        <f t="array" ref="G242">_xlfn.IFS(D242="Success", "Success",C242="Success", "Success")</f>
        <v>Success</v>
      </c>
    </row>
    <row r="243" spans="1:7" x14ac:dyDescent="0.35">
      <c r="A243" s="2" t="s">
        <v>493</v>
      </c>
      <c r="B243" s="3" t="s">
        <v>494</v>
      </c>
      <c r="C243" s="5" t="s">
        <v>8</v>
      </c>
      <c r="D243" s="7" t="s">
        <v>8</v>
      </c>
      <c r="E243" s="5" t="s">
        <v>258</v>
      </c>
      <c r="G243" t="str" cm="1">
        <f t="array" ref="G243">_xlfn.IFS(D243="Success", "Success",C243="Success", "Success")</f>
        <v>Success</v>
      </c>
    </row>
    <row r="244" spans="1:7" x14ac:dyDescent="0.35">
      <c r="A244" s="2" t="s">
        <v>495</v>
      </c>
      <c r="B244" s="3" t="s">
        <v>496</v>
      </c>
      <c r="C244" s="5" t="s">
        <v>15</v>
      </c>
      <c r="D244" s="7" t="s">
        <v>251</v>
      </c>
      <c r="E244" s="5" t="s">
        <v>252</v>
      </c>
      <c r="G244" t="e" cm="1">
        <f t="array" ref="G244">_xlfn.IFS(D244="Success", "Success",C244="Success", "Success")</f>
        <v>#N/A</v>
      </c>
    </row>
    <row r="245" spans="1:7" x14ac:dyDescent="0.35">
      <c r="A245" s="2" t="s">
        <v>497</v>
      </c>
      <c r="B245" s="3" t="s">
        <v>498</v>
      </c>
      <c r="C245" s="5" t="s">
        <v>8</v>
      </c>
      <c r="D245" s="7" t="s">
        <v>8</v>
      </c>
      <c r="E245" s="5" t="s">
        <v>258</v>
      </c>
      <c r="G245" t="str" cm="1">
        <f t="array" ref="G245">_xlfn.IFS(D245="Success", "Success",C245="Success", "Success")</f>
        <v>Success</v>
      </c>
    </row>
    <row r="246" spans="1:7" x14ac:dyDescent="0.35">
      <c r="A246" s="2" t="s">
        <v>499</v>
      </c>
      <c r="B246" s="3" t="s">
        <v>500</v>
      </c>
      <c r="C246" s="5" t="s">
        <v>8</v>
      </c>
      <c r="D246" s="7" t="s">
        <v>8</v>
      </c>
      <c r="E246" s="5" t="s">
        <v>258</v>
      </c>
      <c r="G246" t="str" cm="1">
        <f t="array" ref="G246">_xlfn.IFS(D246="Success", "Success",C246="Success", "Success")</f>
        <v>Success</v>
      </c>
    </row>
    <row r="247" spans="1:7" x14ac:dyDescent="0.35">
      <c r="A247" s="2" t="s">
        <v>501</v>
      </c>
      <c r="B247" s="3" t="s">
        <v>502</v>
      </c>
      <c r="C247" s="5" t="s">
        <v>8</v>
      </c>
      <c r="D247" s="7" t="s">
        <v>8</v>
      </c>
      <c r="E247" s="5" t="s">
        <v>258</v>
      </c>
      <c r="G247" t="str" cm="1">
        <f t="array" ref="G247">_xlfn.IFS(D247="Success", "Success",C247="Success", "Success")</f>
        <v>Success</v>
      </c>
    </row>
    <row r="248" spans="1:7" x14ac:dyDescent="0.35">
      <c r="A248" s="2" t="s">
        <v>503</v>
      </c>
      <c r="B248" s="3" t="s">
        <v>504</v>
      </c>
      <c r="C248" s="5" t="s">
        <v>15</v>
      </c>
      <c r="D248" s="7" t="s">
        <v>251</v>
      </c>
      <c r="E248" s="5" t="s">
        <v>252</v>
      </c>
      <c r="G248" t="e" cm="1">
        <f t="array" ref="G248">_xlfn.IFS(D248="Success", "Success",C248="Success", "Success")</f>
        <v>#N/A</v>
      </c>
    </row>
    <row r="249" spans="1:7" x14ac:dyDescent="0.35">
      <c r="A249" s="2" t="s">
        <v>505</v>
      </c>
      <c r="B249" s="3" t="s">
        <v>507</v>
      </c>
      <c r="C249" s="5" t="s">
        <v>15</v>
      </c>
      <c r="D249" s="7" t="s">
        <v>15</v>
      </c>
      <c r="E249" s="5" t="s">
        <v>258</v>
      </c>
      <c r="G249" t="e" cm="1">
        <f t="array" ref="G249">_xlfn.IFS(D249="Success", "Success",C249="Success", "Success")</f>
        <v>#N/A</v>
      </c>
    </row>
    <row r="250" spans="1:7" x14ac:dyDescent="0.35">
      <c r="A250" s="2" t="s">
        <v>506</v>
      </c>
      <c r="B250" s="3" t="s">
        <v>509</v>
      </c>
      <c r="C250" s="5" t="s">
        <v>15</v>
      </c>
      <c r="D250" s="7" t="s">
        <v>251</v>
      </c>
      <c r="E250" s="5" t="s">
        <v>252</v>
      </c>
      <c r="G250" t="e" cm="1">
        <f t="array" ref="G250">_xlfn.IFS(D250="Success", "Success",C250="Success", "Success")</f>
        <v>#N/A</v>
      </c>
    </row>
    <row r="251" spans="1:7" x14ac:dyDescent="0.35">
      <c r="A251" s="2" t="s">
        <v>508</v>
      </c>
      <c r="B251" s="3" t="s">
        <v>510</v>
      </c>
      <c r="C251" s="5" t="s">
        <v>8</v>
      </c>
      <c r="D251" s="7" t="s">
        <v>8</v>
      </c>
      <c r="E251" s="5" t="s">
        <v>258</v>
      </c>
      <c r="G251" t="str" cm="1">
        <f t="array" ref="G251">_xlfn.IFS(D251="Success", "Success",C251="Success", "Success")</f>
        <v>Success</v>
      </c>
    </row>
    <row r="252" spans="1:7" x14ac:dyDescent="0.35">
      <c r="A252" s="2" t="s">
        <v>511</v>
      </c>
      <c r="B252" s="3" t="s">
        <v>513</v>
      </c>
      <c r="C252" s="5" t="s">
        <v>8</v>
      </c>
      <c r="D252" s="7" t="s">
        <v>8</v>
      </c>
      <c r="E252" s="5" t="s">
        <v>258</v>
      </c>
      <c r="G252" t="str" cm="1">
        <f t="array" ref="G252">_xlfn.IFS(D252="Success", "Success",C252="Success", "Success")</f>
        <v>Success</v>
      </c>
    </row>
    <row r="253" spans="1:7" x14ac:dyDescent="0.35">
      <c r="A253" s="2" t="s">
        <v>512</v>
      </c>
      <c r="B253" s="3" t="s">
        <v>514</v>
      </c>
      <c r="C253" s="5" t="s">
        <v>8</v>
      </c>
      <c r="D253" s="7" t="s">
        <v>8</v>
      </c>
      <c r="E253" s="5" t="s">
        <v>258</v>
      </c>
      <c r="G253" t="str" cm="1">
        <f t="array" ref="G253">_xlfn.IFS(D253="Success", "Success",C253="Success", "Success")</f>
        <v>Success</v>
      </c>
    </row>
    <row r="254" spans="1:7" x14ac:dyDescent="0.35">
      <c r="A254" s="2" t="s">
        <v>515</v>
      </c>
      <c r="B254" s="3" t="s">
        <v>516</v>
      </c>
      <c r="C254" s="5" t="s">
        <v>8</v>
      </c>
      <c r="D254" s="7" t="s">
        <v>8</v>
      </c>
      <c r="E254" s="5" t="s">
        <v>258</v>
      </c>
      <c r="G254" t="str" cm="1">
        <f t="array" ref="G254">_xlfn.IFS(D254="Success", "Success",C254="Success", "Success")</f>
        <v>Success</v>
      </c>
    </row>
    <row r="255" spans="1:7" x14ac:dyDescent="0.35">
      <c r="A255" s="2" t="s">
        <v>517</v>
      </c>
      <c r="B255" s="3" t="s">
        <v>519</v>
      </c>
      <c r="C255" s="5" t="s">
        <v>8</v>
      </c>
      <c r="D255" s="7" t="s">
        <v>8</v>
      </c>
      <c r="E255" s="5" t="s">
        <v>258</v>
      </c>
      <c r="G255" t="str" cm="1">
        <f t="array" ref="G255">_xlfn.IFS(D255="Success", "Success",C255="Success", "Success")</f>
        <v>Success</v>
      </c>
    </row>
    <row r="256" spans="1:7" x14ac:dyDescent="0.35">
      <c r="A256" s="2" t="s">
        <v>518</v>
      </c>
      <c r="B256" s="3" t="s">
        <v>520</v>
      </c>
      <c r="C256" s="5" t="s">
        <v>8</v>
      </c>
      <c r="D256" s="7" t="s">
        <v>8</v>
      </c>
      <c r="E256" s="5" t="s">
        <v>258</v>
      </c>
      <c r="G256" t="str" cm="1">
        <f t="array" ref="G256">_xlfn.IFS(D256="Success", "Success",C256="Success", "Success")</f>
        <v>Success</v>
      </c>
    </row>
    <row r="257" spans="1:7" x14ac:dyDescent="0.35">
      <c r="A257" s="2" t="s">
        <v>521</v>
      </c>
      <c r="B257" s="3" t="s">
        <v>522</v>
      </c>
      <c r="C257" s="5" t="s">
        <v>8</v>
      </c>
      <c r="D257" s="7" t="s">
        <v>8</v>
      </c>
      <c r="E257" s="5" t="s">
        <v>258</v>
      </c>
      <c r="G257" t="str" cm="1">
        <f t="array" ref="G257">_xlfn.IFS(D257="Success", "Success",C257="Success", "Success")</f>
        <v>Success</v>
      </c>
    </row>
    <row r="258" spans="1:7" x14ac:dyDescent="0.35">
      <c r="A258" s="2" t="s">
        <v>523</v>
      </c>
      <c r="B258" s="3" t="s">
        <v>524</v>
      </c>
      <c r="C258" s="5" t="s">
        <v>8</v>
      </c>
      <c r="D258" s="7" t="s">
        <v>8</v>
      </c>
      <c r="E258" s="5" t="s">
        <v>258</v>
      </c>
      <c r="G258" t="str" cm="1">
        <f t="array" ref="G258">_xlfn.IFS(D258="Success", "Success",C258="Success", "Success")</f>
        <v>Success</v>
      </c>
    </row>
    <row r="259" spans="1:7" x14ac:dyDescent="0.35">
      <c r="A259" s="2" t="s">
        <v>525</v>
      </c>
      <c r="B259" s="3" t="s">
        <v>526</v>
      </c>
      <c r="C259" s="5" t="s">
        <v>15</v>
      </c>
      <c r="D259" s="7" t="s">
        <v>251</v>
      </c>
      <c r="E259" s="5" t="s">
        <v>252</v>
      </c>
      <c r="G259" t="e" cm="1">
        <f t="array" ref="G259">_xlfn.IFS(D259="Success", "Success",C259="Success", "Success")</f>
        <v>#N/A</v>
      </c>
    </row>
    <row r="260" spans="1:7" x14ac:dyDescent="0.35">
      <c r="A260" s="2" t="s">
        <v>527</v>
      </c>
      <c r="B260" s="3" t="s">
        <v>528</v>
      </c>
      <c r="C260" s="5" t="s">
        <v>8</v>
      </c>
      <c r="D260" s="7" t="s">
        <v>8</v>
      </c>
      <c r="E260" s="5" t="s">
        <v>258</v>
      </c>
      <c r="G260" t="str" cm="1">
        <f t="array" ref="G260">_xlfn.IFS(D260="Success", "Success",C260="Success", "Success")</f>
        <v>Success</v>
      </c>
    </row>
    <row r="261" spans="1:7" x14ac:dyDescent="0.35">
      <c r="A261" s="2" t="s">
        <v>529</v>
      </c>
      <c r="B261" s="3" t="s">
        <v>531</v>
      </c>
      <c r="C261" s="5" t="s">
        <v>8</v>
      </c>
      <c r="D261" s="7" t="s">
        <v>250</v>
      </c>
      <c r="E261" s="5" t="s">
        <v>253</v>
      </c>
      <c r="G261" t="str" cm="1">
        <f t="array" ref="G261">_xlfn.IFS(D261="Success", "Success",C261="Success", "Success")</f>
        <v>Success</v>
      </c>
    </row>
    <row r="262" spans="1:7" x14ac:dyDescent="0.35">
      <c r="A262" s="2" t="s">
        <v>530</v>
      </c>
      <c r="B262" s="3" t="s">
        <v>533</v>
      </c>
      <c r="C262" s="5" t="s">
        <v>8</v>
      </c>
      <c r="D262" s="7" t="s">
        <v>8</v>
      </c>
      <c r="E262" s="5" t="s">
        <v>258</v>
      </c>
      <c r="G262" t="str" cm="1">
        <f t="array" ref="G262">_xlfn.IFS(D262="Success", "Success",C262="Success", "Success")</f>
        <v>Success</v>
      </c>
    </row>
    <row r="263" spans="1:7" x14ac:dyDescent="0.35">
      <c r="A263" s="2" t="s">
        <v>532</v>
      </c>
      <c r="B263" s="3" t="s">
        <v>535</v>
      </c>
      <c r="C263" s="5" t="s">
        <v>8</v>
      </c>
      <c r="D263" s="7" t="s">
        <v>8</v>
      </c>
      <c r="E263" s="5" t="s">
        <v>258</v>
      </c>
      <c r="G263" t="str" cm="1">
        <f t="array" ref="G263">_xlfn.IFS(D263="Success", "Success",C263="Success", "Success")</f>
        <v>Success</v>
      </c>
    </row>
    <row r="264" spans="1:7" x14ac:dyDescent="0.35">
      <c r="A264" s="2" t="s">
        <v>534</v>
      </c>
      <c r="B264" s="3" t="s">
        <v>537</v>
      </c>
      <c r="C264" s="5" t="s">
        <v>8</v>
      </c>
      <c r="D264" s="7" t="s">
        <v>251</v>
      </c>
      <c r="E264" s="5" t="s">
        <v>253</v>
      </c>
      <c r="G264" t="str" cm="1">
        <f t="array" ref="G264">_xlfn.IFS(D264="Success", "Success",C264="Success", "Success")</f>
        <v>Success</v>
      </c>
    </row>
    <row r="265" spans="1:7" x14ac:dyDescent="0.35">
      <c r="A265" s="2" t="s">
        <v>536</v>
      </c>
      <c r="B265" s="3" t="s">
        <v>538</v>
      </c>
      <c r="C265" s="5" t="s">
        <v>8</v>
      </c>
      <c r="D265" s="7" t="s">
        <v>8</v>
      </c>
      <c r="E265" s="5" t="s">
        <v>258</v>
      </c>
      <c r="G265" t="str" cm="1">
        <f t="array" ref="G265">_xlfn.IFS(D265="Success", "Success",C265="Success", "Success")</f>
        <v>Success</v>
      </c>
    </row>
    <row r="266" spans="1:7" x14ac:dyDescent="0.35">
      <c r="A266" s="2" t="s">
        <v>539</v>
      </c>
      <c r="B266" s="3" t="s">
        <v>540</v>
      </c>
      <c r="C266" s="5" t="s">
        <v>8</v>
      </c>
      <c r="D266" s="7" t="s">
        <v>8</v>
      </c>
      <c r="E266" s="5" t="s">
        <v>258</v>
      </c>
      <c r="G266" t="str" cm="1">
        <f t="array" ref="G266">_xlfn.IFS(D266="Success", "Success",C266="Success", "Success")</f>
        <v>Success</v>
      </c>
    </row>
    <row r="267" spans="1:7" x14ac:dyDescent="0.35">
      <c r="A267" s="2" t="s">
        <v>541</v>
      </c>
      <c r="B267" s="3" t="s">
        <v>542</v>
      </c>
      <c r="C267" s="5" t="s">
        <v>8</v>
      </c>
      <c r="D267" s="7" t="s">
        <v>8</v>
      </c>
      <c r="E267" s="5" t="s">
        <v>258</v>
      </c>
      <c r="G267" t="str" cm="1">
        <f t="array" ref="G267">_xlfn.IFS(D267="Success", "Success",C267="Success", "Success")</f>
        <v>Success</v>
      </c>
    </row>
    <row r="268" spans="1:7" x14ac:dyDescent="0.35">
      <c r="A268" s="2" t="s">
        <v>543</v>
      </c>
      <c r="B268" s="3" t="s">
        <v>544</v>
      </c>
      <c r="C268" s="5" t="s">
        <v>8</v>
      </c>
      <c r="D268" s="7" t="s">
        <v>8</v>
      </c>
      <c r="E268" s="5" t="s">
        <v>258</v>
      </c>
      <c r="G268" t="str" cm="1">
        <f t="array" ref="G268">_xlfn.IFS(D268="Success", "Success",C268="Success", "Success")</f>
        <v>Success</v>
      </c>
    </row>
    <row r="269" spans="1:7" x14ac:dyDescent="0.35">
      <c r="A269" s="2" t="s">
        <v>545</v>
      </c>
      <c r="B269" s="3" t="s">
        <v>546</v>
      </c>
      <c r="C269" s="5" t="s">
        <v>8</v>
      </c>
      <c r="D269" s="7" t="s">
        <v>8</v>
      </c>
      <c r="E269" s="5" t="s">
        <v>258</v>
      </c>
      <c r="G269" t="str" cm="1">
        <f t="array" ref="G269">_xlfn.IFS(D269="Success", "Success",C269="Success", "Success")</f>
        <v>Success</v>
      </c>
    </row>
    <row r="270" spans="1:7" x14ac:dyDescent="0.35">
      <c r="A270" s="2" t="s">
        <v>547</v>
      </c>
      <c r="B270" s="3" t="s">
        <v>548</v>
      </c>
      <c r="C270" s="5" t="s">
        <v>8</v>
      </c>
      <c r="D270" s="7" t="s">
        <v>8</v>
      </c>
      <c r="E270" s="5" t="s">
        <v>258</v>
      </c>
      <c r="G270" t="str" cm="1">
        <f t="array" ref="G270">_xlfn.IFS(D270="Success", "Success",C270="Success", "Success")</f>
        <v>Success</v>
      </c>
    </row>
    <row r="271" spans="1:7" x14ac:dyDescent="0.35">
      <c r="A271" s="2" t="s">
        <v>549</v>
      </c>
      <c r="B271" s="3" t="s">
        <v>25</v>
      </c>
      <c r="C271" s="5" t="s">
        <v>26</v>
      </c>
      <c r="D271" s="7" t="s">
        <v>8</v>
      </c>
      <c r="E271" s="5" t="s">
        <v>254</v>
      </c>
      <c r="G271" t="str" cm="1">
        <f t="array" ref="G271">_xlfn.IFS(D271="Success", "Success",C271="Success", "Success")</f>
        <v>Success</v>
      </c>
    </row>
    <row r="272" spans="1:7" x14ac:dyDescent="0.35">
      <c r="A272" s="2" t="s">
        <v>550</v>
      </c>
      <c r="B272" s="3" t="s">
        <v>552</v>
      </c>
      <c r="C272" s="5" t="s">
        <v>8</v>
      </c>
      <c r="D272" s="7" t="s">
        <v>8</v>
      </c>
      <c r="E272" s="5" t="s">
        <v>258</v>
      </c>
      <c r="G272" t="str" cm="1">
        <f t="array" ref="G272">_xlfn.IFS(D272="Success", "Success",C272="Success", "Success")</f>
        <v>Success</v>
      </c>
    </row>
    <row r="273" spans="1:8" x14ac:dyDescent="0.35">
      <c r="A273" s="2" t="s">
        <v>551</v>
      </c>
      <c r="B273" s="3" t="s">
        <v>25</v>
      </c>
      <c r="C273" s="5" t="s">
        <v>26</v>
      </c>
      <c r="D273" s="7" t="s">
        <v>8</v>
      </c>
      <c r="E273" s="5" t="s">
        <v>254</v>
      </c>
      <c r="F273" t="s">
        <v>812</v>
      </c>
      <c r="G273" t="str" cm="1">
        <f t="array" ref="G273">_xlfn.IFS(D273="Success", "Success",C273="Success", "Success")</f>
        <v>Success</v>
      </c>
      <c r="H273" t="b">
        <f>AND(F273="Two-Part Answer Puzzle (2 in 1)",C273="Success")</f>
        <v>0</v>
      </c>
    </row>
    <row r="274" spans="1:8" x14ac:dyDescent="0.35">
      <c r="A274" s="2" t="s">
        <v>553</v>
      </c>
      <c r="B274" s="3" t="s">
        <v>555</v>
      </c>
      <c r="C274" s="5" t="s">
        <v>15</v>
      </c>
      <c r="D274" s="7" t="s">
        <v>251</v>
      </c>
      <c r="E274" s="5" t="s">
        <v>252</v>
      </c>
      <c r="G274" t="e" cm="1">
        <f t="array" ref="G274">_xlfn.IFS(D274="Success", "Success",C274="Success", "Success")</f>
        <v>#N/A</v>
      </c>
    </row>
    <row r="275" spans="1:8" x14ac:dyDescent="0.35">
      <c r="A275" s="2" t="s">
        <v>554</v>
      </c>
      <c r="B275" s="3" t="s">
        <v>557</v>
      </c>
      <c r="C275" s="5" t="s">
        <v>8</v>
      </c>
      <c r="D275" s="7" t="s">
        <v>8</v>
      </c>
      <c r="E275" s="5" t="s">
        <v>258</v>
      </c>
      <c r="G275" t="str" cm="1">
        <f t="array" ref="G275">_xlfn.IFS(D275="Success", "Success",C275="Success", "Success")</f>
        <v>Success</v>
      </c>
    </row>
    <row r="276" spans="1:8" x14ac:dyDescent="0.35">
      <c r="A276" s="2" t="s">
        <v>556</v>
      </c>
      <c r="B276" s="3" t="s">
        <v>558</v>
      </c>
      <c r="C276" s="5" t="s">
        <v>8</v>
      </c>
      <c r="D276" s="7" t="s">
        <v>8</v>
      </c>
      <c r="E276" s="5" t="s">
        <v>258</v>
      </c>
      <c r="G276" t="str" cm="1">
        <f t="array" ref="G276">_xlfn.IFS(D276="Success", "Success",C276="Success", "Success")</f>
        <v>Success</v>
      </c>
    </row>
    <row r="277" spans="1:8" x14ac:dyDescent="0.35">
      <c r="A277" s="2" t="s">
        <v>559</v>
      </c>
      <c r="B277" s="3" t="s">
        <v>560</v>
      </c>
      <c r="C277" s="5" t="s">
        <v>8</v>
      </c>
      <c r="D277" s="7" t="s">
        <v>8</v>
      </c>
      <c r="E277" s="5" t="s">
        <v>258</v>
      </c>
      <c r="G277" t="str" cm="1">
        <f t="array" ref="G277">_xlfn.IFS(D277="Success", "Success",C277="Success", "Success")</f>
        <v>Success</v>
      </c>
    </row>
    <row r="278" spans="1:8" x14ac:dyDescent="0.35">
      <c r="A278" s="2" t="s">
        <v>561</v>
      </c>
      <c r="B278" s="3" t="s">
        <v>690</v>
      </c>
      <c r="C278" s="5" t="s">
        <v>8</v>
      </c>
      <c r="D278" s="7" t="s">
        <v>8</v>
      </c>
      <c r="E278" s="5" t="s">
        <v>258</v>
      </c>
      <c r="G278" t="str" cm="1">
        <f t="array" ref="G278">_xlfn.IFS(D278="Success", "Success",C278="Success", "Success")</f>
        <v>Success</v>
      </c>
    </row>
    <row r="279" spans="1:8" x14ac:dyDescent="0.35">
      <c r="A279" s="2" t="s">
        <v>562</v>
      </c>
      <c r="B279" s="3" t="s">
        <v>691</v>
      </c>
      <c r="C279" s="5" t="s">
        <v>8</v>
      </c>
      <c r="D279" s="7" t="s">
        <v>8</v>
      </c>
      <c r="E279" s="5" t="s">
        <v>258</v>
      </c>
      <c r="G279" t="str" cm="1">
        <f t="array" ref="G279">_xlfn.IFS(D279="Success", "Success",C279="Success", "Success")</f>
        <v>Success</v>
      </c>
    </row>
    <row r="280" spans="1:8" x14ac:dyDescent="0.35">
      <c r="A280" s="2" t="s">
        <v>563</v>
      </c>
      <c r="B280" s="3" t="s">
        <v>692</v>
      </c>
      <c r="C280" s="5" t="s">
        <v>8</v>
      </c>
      <c r="D280" s="7" t="s">
        <v>251</v>
      </c>
      <c r="E280" s="5" t="s">
        <v>253</v>
      </c>
      <c r="G280" t="str" cm="1">
        <f t="array" ref="G280">_xlfn.IFS(D280="Success", "Success",C280="Success", "Success")</f>
        <v>Success</v>
      </c>
    </row>
    <row r="281" spans="1:8" x14ac:dyDescent="0.35">
      <c r="A281" s="2" t="s">
        <v>564</v>
      </c>
      <c r="B281" s="3" t="s">
        <v>693</v>
      </c>
      <c r="C281" s="5" t="s">
        <v>8</v>
      </c>
      <c r="D281" s="7" t="s">
        <v>8</v>
      </c>
      <c r="E281" s="5" t="s">
        <v>258</v>
      </c>
      <c r="G281" t="str" cm="1">
        <f t="array" ref="G281">_xlfn.IFS(D281="Success", "Success",C281="Success", "Success")</f>
        <v>Success</v>
      </c>
    </row>
    <row r="282" spans="1:8" x14ac:dyDescent="0.35">
      <c r="A282" s="2" t="s">
        <v>566</v>
      </c>
      <c r="B282" s="3" t="s">
        <v>694</v>
      </c>
      <c r="C282" s="5" t="s">
        <v>15</v>
      </c>
      <c r="D282" s="7" t="s">
        <v>409</v>
      </c>
      <c r="E282" s="5" t="s">
        <v>252</v>
      </c>
      <c r="G282" t="e" cm="1">
        <f t="array" ref="G282">_xlfn.IFS(D282="Success", "Success",C282="Success", "Success")</f>
        <v>#N/A</v>
      </c>
    </row>
    <row r="283" spans="1:8" x14ac:dyDescent="0.35">
      <c r="A283" s="2" t="s">
        <v>567</v>
      </c>
      <c r="B283" s="3" t="s">
        <v>689</v>
      </c>
      <c r="C283" s="5" t="s">
        <v>8</v>
      </c>
      <c r="D283" s="7" t="s">
        <v>8</v>
      </c>
      <c r="E283" s="5" t="s">
        <v>258</v>
      </c>
      <c r="G283" t="str" cm="1">
        <f t="array" ref="G283">_xlfn.IFS(D283="Success", "Success",C283="Success", "Success")</f>
        <v>Success</v>
      </c>
    </row>
    <row r="284" spans="1:8" x14ac:dyDescent="0.35">
      <c r="A284" s="2" t="s">
        <v>568</v>
      </c>
      <c r="B284" s="3" t="s">
        <v>695</v>
      </c>
      <c r="C284" s="5" t="s">
        <v>8</v>
      </c>
      <c r="D284" s="7" t="s">
        <v>8</v>
      </c>
      <c r="E284" s="5" t="s">
        <v>258</v>
      </c>
      <c r="G284" t="str" cm="1">
        <f t="array" ref="G284">_xlfn.IFS(D284="Success", "Success",C284="Success", "Success")</f>
        <v>Success</v>
      </c>
    </row>
    <row r="285" spans="1:8" x14ac:dyDescent="0.35">
      <c r="A285" s="2" t="s">
        <v>569</v>
      </c>
      <c r="B285" s="3" t="s">
        <v>66</v>
      </c>
      <c r="C285" s="5" t="s">
        <v>67</v>
      </c>
      <c r="D285" s="7" t="s">
        <v>8</v>
      </c>
      <c r="E285" s="5" t="s">
        <v>256</v>
      </c>
      <c r="G285" t="str" cm="1">
        <f t="array" ref="G285">_xlfn.IFS(D285="Success", "Success",C285="Success", "Success")</f>
        <v>Success</v>
      </c>
    </row>
    <row r="286" spans="1:8" x14ac:dyDescent="0.35">
      <c r="A286" s="2" t="s">
        <v>570</v>
      </c>
      <c r="B286" s="3" t="s">
        <v>25</v>
      </c>
      <c r="C286" s="5" t="s">
        <v>26</v>
      </c>
      <c r="D286" s="7" t="s">
        <v>686</v>
      </c>
      <c r="E286" s="5" t="s">
        <v>259</v>
      </c>
      <c r="F286" t="s">
        <v>812</v>
      </c>
      <c r="G286" t="e" cm="1">
        <f t="array" ref="G286">_xlfn.IFS(D286="Success", "Success",C286="Success", "Success")</f>
        <v>#N/A</v>
      </c>
      <c r="H286" t="b">
        <f>AND(F286="Two-Part Answer Puzzle (2 in 1)",C286="Success")</f>
        <v>0</v>
      </c>
    </row>
    <row r="287" spans="1:8" x14ac:dyDescent="0.35">
      <c r="A287" s="2" t="s">
        <v>571</v>
      </c>
      <c r="B287" s="3" t="s">
        <v>696</v>
      </c>
      <c r="C287" s="5" t="s">
        <v>8</v>
      </c>
      <c r="D287" s="7" t="s">
        <v>8</v>
      </c>
      <c r="E287" s="5" t="s">
        <v>258</v>
      </c>
      <c r="G287" t="str" cm="1">
        <f t="array" ref="G287">_xlfn.IFS(D287="Success", "Success",C287="Success", "Success")</f>
        <v>Success</v>
      </c>
    </row>
    <row r="288" spans="1:8" x14ac:dyDescent="0.35">
      <c r="A288" s="2" t="s">
        <v>572</v>
      </c>
      <c r="B288" s="3" t="s">
        <v>697</v>
      </c>
      <c r="C288" s="5" t="s">
        <v>8</v>
      </c>
      <c r="D288" s="7" t="s">
        <v>8</v>
      </c>
      <c r="E288" s="5" t="s">
        <v>258</v>
      </c>
      <c r="G288" t="str" cm="1">
        <f t="array" ref="G288">_xlfn.IFS(D288="Success", "Success",C288="Success", "Success")</f>
        <v>Success</v>
      </c>
    </row>
    <row r="289" spans="1:8" x14ac:dyDescent="0.35">
      <c r="A289" s="2" t="s">
        <v>573</v>
      </c>
      <c r="B289" s="3" t="s">
        <v>698</v>
      </c>
      <c r="C289" s="5" t="s">
        <v>8</v>
      </c>
      <c r="D289" s="7" t="s">
        <v>8</v>
      </c>
      <c r="E289" s="5" t="s">
        <v>258</v>
      </c>
      <c r="G289" t="str" cm="1">
        <f t="array" ref="G289">_xlfn.IFS(D289="Success", "Success",C289="Success", "Success")</f>
        <v>Success</v>
      </c>
    </row>
    <row r="290" spans="1:8" x14ac:dyDescent="0.35">
      <c r="A290" s="2" t="s">
        <v>574</v>
      </c>
      <c r="B290" s="3" t="s">
        <v>699</v>
      </c>
      <c r="C290" s="5" t="s">
        <v>8</v>
      </c>
      <c r="D290" s="7" t="s">
        <v>8</v>
      </c>
      <c r="E290" s="5" t="s">
        <v>258</v>
      </c>
      <c r="G290" t="str" cm="1">
        <f t="array" ref="G290">_xlfn.IFS(D290="Success", "Success",C290="Success", "Success")</f>
        <v>Success</v>
      </c>
    </row>
    <row r="291" spans="1:8" x14ac:dyDescent="0.35">
      <c r="A291" s="2" t="s">
        <v>575</v>
      </c>
      <c r="B291" s="3" t="s">
        <v>700</v>
      </c>
      <c r="C291" s="5" t="s">
        <v>8</v>
      </c>
      <c r="D291" s="7" t="s">
        <v>8</v>
      </c>
      <c r="E291" s="5" t="s">
        <v>258</v>
      </c>
      <c r="G291" t="str" cm="1">
        <f t="array" ref="G291">_xlfn.IFS(D291="Success", "Success",C291="Success", "Success")</f>
        <v>Success</v>
      </c>
    </row>
    <row r="292" spans="1:8" x14ac:dyDescent="0.35">
      <c r="A292" s="2" t="s">
        <v>576</v>
      </c>
      <c r="B292" s="3" t="s">
        <v>701</v>
      </c>
      <c r="C292" s="5" t="s">
        <v>8</v>
      </c>
      <c r="D292" s="7" t="s">
        <v>8</v>
      </c>
      <c r="E292" s="5" t="s">
        <v>258</v>
      </c>
      <c r="G292" t="str" cm="1">
        <f t="array" ref="G292">_xlfn.IFS(D292="Success", "Success",C292="Success", "Success")</f>
        <v>Success</v>
      </c>
    </row>
    <row r="293" spans="1:8" x14ac:dyDescent="0.35">
      <c r="A293" s="2" t="s">
        <v>577</v>
      </c>
      <c r="B293" s="3" t="s">
        <v>702</v>
      </c>
      <c r="C293" s="5" t="s">
        <v>8</v>
      </c>
      <c r="D293" s="7" t="s">
        <v>409</v>
      </c>
      <c r="E293" s="5" t="s">
        <v>253</v>
      </c>
      <c r="G293" t="str" cm="1">
        <f t="array" ref="G293">_xlfn.IFS(D293="Success", "Success",C293="Success", "Success")</f>
        <v>Success</v>
      </c>
    </row>
    <row r="294" spans="1:8" x14ac:dyDescent="0.35">
      <c r="A294" s="2" t="s">
        <v>578</v>
      </c>
      <c r="B294" s="3" t="s">
        <v>25</v>
      </c>
      <c r="C294" s="5" t="s">
        <v>26</v>
      </c>
      <c r="D294" s="7" t="s">
        <v>8</v>
      </c>
      <c r="E294" s="5" t="s">
        <v>254</v>
      </c>
      <c r="F294" t="s">
        <v>812</v>
      </c>
      <c r="G294" t="str" cm="1">
        <f t="array" ref="G294">_xlfn.IFS(D294="Success", "Success",C294="Success", "Success")</f>
        <v>Success</v>
      </c>
      <c r="H294" t="b">
        <f>AND(F294="Two-Part Answer Puzzle (2 in 1)",C294="Success")</f>
        <v>0</v>
      </c>
    </row>
    <row r="295" spans="1:8" x14ac:dyDescent="0.35">
      <c r="A295" s="2" t="s">
        <v>579</v>
      </c>
      <c r="B295" s="3" t="s">
        <v>703</v>
      </c>
      <c r="C295" s="5" t="s">
        <v>8</v>
      </c>
      <c r="D295" s="7" t="s">
        <v>8</v>
      </c>
      <c r="E295" s="5" t="s">
        <v>258</v>
      </c>
      <c r="G295" t="str" cm="1">
        <f t="array" ref="G295">_xlfn.IFS(D295="Success", "Success",C295="Success", "Success")</f>
        <v>Success</v>
      </c>
    </row>
    <row r="296" spans="1:8" x14ac:dyDescent="0.35">
      <c r="A296" s="2" t="s">
        <v>580</v>
      </c>
      <c r="B296" s="3" t="s">
        <v>704</v>
      </c>
      <c r="C296" s="5" t="s">
        <v>8</v>
      </c>
      <c r="D296" s="7" t="s">
        <v>8</v>
      </c>
      <c r="E296" s="5" t="s">
        <v>258</v>
      </c>
      <c r="G296" t="str" cm="1">
        <f t="array" ref="G296">_xlfn.IFS(D296="Success", "Success",C296="Success", "Success")</f>
        <v>Success</v>
      </c>
    </row>
    <row r="297" spans="1:8" x14ac:dyDescent="0.35">
      <c r="A297" s="2" t="s">
        <v>581</v>
      </c>
      <c r="B297" s="3" t="s">
        <v>705</v>
      </c>
      <c r="C297" s="5" t="s">
        <v>8</v>
      </c>
      <c r="D297" s="7" t="s">
        <v>8</v>
      </c>
      <c r="E297" s="5" t="s">
        <v>258</v>
      </c>
      <c r="G297" t="str" cm="1">
        <f t="array" ref="G297">_xlfn.IFS(D297="Success", "Success",C297="Success", "Success")</f>
        <v>Success</v>
      </c>
    </row>
    <row r="298" spans="1:8" x14ac:dyDescent="0.35">
      <c r="A298" s="2" t="s">
        <v>582</v>
      </c>
      <c r="B298" s="3" t="s">
        <v>706</v>
      </c>
      <c r="C298" s="5" t="s">
        <v>8</v>
      </c>
      <c r="D298" s="7" t="s">
        <v>8</v>
      </c>
      <c r="E298" s="5" t="s">
        <v>258</v>
      </c>
      <c r="G298" t="str" cm="1">
        <f t="array" ref="G298">_xlfn.IFS(D298="Success", "Success",C298="Success", "Success")</f>
        <v>Success</v>
      </c>
    </row>
    <row r="299" spans="1:8" x14ac:dyDescent="0.35">
      <c r="A299" s="2" t="s">
        <v>583</v>
      </c>
      <c r="B299" s="3" t="s">
        <v>707</v>
      </c>
      <c r="C299" s="5" t="s">
        <v>8</v>
      </c>
      <c r="D299" s="7" t="s">
        <v>8</v>
      </c>
      <c r="E299" s="5" t="s">
        <v>258</v>
      </c>
      <c r="G299" t="str" cm="1">
        <f t="array" ref="G299">_xlfn.IFS(D299="Success", "Success",C299="Success", "Success")</f>
        <v>Success</v>
      </c>
    </row>
    <row r="300" spans="1:8" x14ac:dyDescent="0.35">
      <c r="A300" s="2" t="s">
        <v>584</v>
      </c>
      <c r="B300" s="3" t="s">
        <v>708</v>
      </c>
      <c r="C300" s="5" t="s">
        <v>8</v>
      </c>
      <c r="D300" s="7" t="s">
        <v>8</v>
      </c>
      <c r="E300" s="5" t="s">
        <v>258</v>
      </c>
      <c r="G300" t="str" cm="1">
        <f t="array" ref="G300">_xlfn.IFS(D300="Success", "Success",C300="Success", "Success")</f>
        <v>Success</v>
      </c>
    </row>
    <row r="301" spans="1:8" x14ac:dyDescent="0.35">
      <c r="A301" s="2" t="s">
        <v>585</v>
      </c>
      <c r="B301" s="3" t="s">
        <v>709</v>
      </c>
      <c r="C301" s="5" t="s">
        <v>8</v>
      </c>
      <c r="D301" s="7" t="s">
        <v>8</v>
      </c>
      <c r="E301" s="5" t="s">
        <v>258</v>
      </c>
      <c r="G301" t="str" cm="1">
        <f t="array" ref="G301">_xlfn.IFS(D301="Success", "Success",C301="Success", "Success")</f>
        <v>Success</v>
      </c>
    </row>
    <row r="302" spans="1:8" x14ac:dyDescent="0.35">
      <c r="A302" s="2" t="s">
        <v>586</v>
      </c>
      <c r="B302" s="3" t="s">
        <v>710</v>
      </c>
      <c r="C302" s="5" t="s">
        <v>8</v>
      </c>
      <c r="D302" s="7" t="s">
        <v>8</v>
      </c>
      <c r="E302" s="5" t="s">
        <v>258</v>
      </c>
      <c r="G302" t="str" cm="1">
        <f t="array" ref="G302">_xlfn.IFS(D302="Success", "Success",C302="Success", "Success")</f>
        <v>Success</v>
      </c>
    </row>
    <row r="303" spans="1:8" x14ac:dyDescent="0.35">
      <c r="A303" s="2" t="s">
        <v>587</v>
      </c>
      <c r="B303" s="3" t="s">
        <v>711</v>
      </c>
      <c r="C303" s="5" t="s">
        <v>15</v>
      </c>
      <c r="D303" s="7" t="s">
        <v>15</v>
      </c>
      <c r="E303" s="5" t="s">
        <v>258</v>
      </c>
      <c r="G303" t="e" cm="1">
        <f t="array" ref="G303">_xlfn.IFS(D303="Success", "Success",C303="Success", "Success")</f>
        <v>#N/A</v>
      </c>
    </row>
    <row r="304" spans="1:8" x14ac:dyDescent="0.35">
      <c r="A304" s="2" t="s">
        <v>588</v>
      </c>
      <c r="B304" s="3" t="s">
        <v>712</v>
      </c>
      <c r="C304" s="5" t="s">
        <v>8</v>
      </c>
      <c r="D304" s="7" t="s">
        <v>8</v>
      </c>
      <c r="E304" s="5" t="s">
        <v>258</v>
      </c>
      <c r="G304" t="str" cm="1">
        <f t="array" ref="G304">_xlfn.IFS(D304="Success", "Success",C304="Success", "Success")</f>
        <v>Success</v>
      </c>
    </row>
    <row r="305" spans="1:7" x14ac:dyDescent="0.35">
      <c r="A305" s="2" t="s">
        <v>589</v>
      </c>
      <c r="B305" s="3" t="s">
        <v>713</v>
      </c>
      <c r="C305" s="5" t="s">
        <v>8</v>
      </c>
      <c r="D305" s="7" t="s">
        <v>8</v>
      </c>
      <c r="E305" s="5" t="s">
        <v>258</v>
      </c>
      <c r="G305" t="str" cm="1">
        <f t="array" ref="G305">_xlfn.IFS(D305="Success", "Success",C305="Success", "Success")</f>
        <v>Success</v>
      </c>
    </row>
    <row r="306" spans="1:7" x14ac:dyDescent="0.35">
      <c r="A306" s="2" t="s">
        <v>590</v>
      </c>
      <c r="B306" s="3" t="s">
        <v>714</v>
      </c>
      <c r="C306" s="5" t="s">
        <v>8</v>
      </c>
      <c r="D306" s="7" t="s">
        <v>8</v>
      </c>
      <c r="E306" s="5" t="s">
        <v>258</v>
      </c>
      <c r="G306" t="str" cm="1">
        <f t="array" ref="G306">_xlfn.IFS(D306="Success", "Success",C306="Success", "Success")</f>
        <v>Success</v>
      </c>
    </row>
    <row r="307" spans="1:7" x14ac:dyDescent="0.35">
      <c r="A307" s="2" t="s">
        <v>591</v>
      </c>
      <c r="B307" s="3" t="s">
        <v>715</v>
      </c>
      <c r="C307" s="5" t="s">
        <v>8</v>
      </c>
      <c r="D307" s="7" t="s">
        <v>8</v>
      </c>
      <c r="E307" s="5" t="s">
        <v>258</v>
      </c>
      <c r="G307" t="str" cm="1">
        <f t="array" ref="G307">_xlfn.IFS(D307="Success", "Success",C307="Success", "Success")</f>
        <v>Success</v>
      </c>
    </row>
    <row r="308" spans="1:7" x14ac:dyDescent="0.35">
      <c r="A308" s="2" t="s">
        <v>592</v>
      </c>
      <c r="B308" s="3" t="s">
        <v>716</v>
      </c>
      <c r="C308" s="5" t="s">
        <v>15</v>
      </c>
      <c r="D308" s="7" t="s">
        <v>8</v>
      </c>
      <c r="E308" s="5" t="s">
        <v>411</v>
      </c>
      <c r="G308" t="str" cm="1">
        <f t="array" ref="G308">_xlfn.IFS(D308="Success", "Success",C308="Success", "Success")</f>
        <v>Success</v>
      </c>
    </row>
    <row r="309" spans="1:7" x14ac:dyDescent="0.35">
      <c r="A309" s="2" t="s">
        <v>593</v>
      </c>
      <c r="B309" s="3" t="s">
        <v>717</v>
      </c>
      <c r="C309" s="5" t="s">
        <v>8</v>
      </c>
      <c r="D309" s="7" t="s">
        <v>8</v>
      </c>
      <c r="E309" s="5" t="s">
        <v>258</v>
      </c>
      <c r="G309" t="str" cm="1">
        <f t="array" ref="G309">_xlfn.IFS(D309="Success", "Success",C309="Success", "Success")</f>
        <v>Success</v>
      </c>
    </row>
    <row r="310" spans="1:7" x14ac:dyDescent="0.35">
      <c r="A310" s="2" t="s">
        <v>594</v>
      </c>
      <c r="B310" s="3" t="s">
        <v>718</v>
      </c>
      <c r="C310" s="5" t="s">
        <v>8</v>
      </c>
      <c r="D310" s="7" t="s">
        <v>8</v>
      </c>
      <c r="E310" s="5" t="s">
        <v>258</v>
      </c>
      <c r="G310" t="str" cm="1">
        <f t="array" ref="G310">_xlfn.IFS(D310="Success", "Success",C310="Success", "Success")</f>
        <v>Success</v>
      </c>
    </row>
    <row r="311" spans="1:7" x14ac:dyDescent="0.35">
      <c r="A311" s="2" t="s">
        <v>595</v>
      </c>
      <c r="B311" s="3" t="s">
        <v>719</v>
      </c>
      <c r="C311" s="5" t="s">
        <v>8</v>
      </c>
      <c r="D311" s="7" t="s">
        <v>8</v>
      </c>
      <c r="E311" s="5" t="s">
        <v>258</v>
      </c>
      <c r="G311" t="str" cm="1">
        <f t="array" ref="G311">_xlfn.IFS(D311="Success", "Success",C311="Success", "Success")</f>
        <v>Success</v>
      </c>
    </row>
    <row r="312" spans="1:7" x14ac:dyDescent="0.35">
      <c r="A312" s="2" t="s">
        <v>596</v>
      </c>
      <c r="B312" s="3" t="s">
        <v>720</v>
      </c>
      <c r="C312" s="5" t="s">
        <v>8</v>
      </c>
      <c r="D312" s="7" t="s">
        <v>8</v>
      </c>
      <c r="E312" s="5" t="s">
        <v>258</v>
      </c>
      <c r="G312" t="str" cm="1">
        <f t="array" ref="G312">_xlfn.IFS(D312="Success", "Success",C312="Success", "Success")</f>
        <v>Success</v>
      </c>
    </row>
    <row r="313" spans="1:7" x14ac:dyDescent="0.35">
      <c r="A313" s="2" t="s">
        <v>597</v>
      </c>
      <c r="B313" s="3" t="s">
        <v>721</v>
      </c>
      <c r="C313" s="5" t="s">
        <v>8</v>
      </c>
      <c r="D313" s="7" t="s">
        <v>8</v>
      </c>
      <c r="E313" s="5" t="s">
        <v>258</v>
      </c>
      <c r="G313" t="str" cm="1">
        <f t="array" ref="G313">_xlfn.IFS(D313="Success", "Success",C313="Success", "Success")</f>
        <v>Success</v>
      </c>
    </row>
    <row r="314" spans="1:7" x14ac:dyDescent="0.35">
      <c r="A314" s="2" t="s">
        <v>598</v>
      </c>
      <c r="B314" s="3" t="s">
        <v>722</v>
      </c>
      <c r="C314" s="5" t="s">
        <v>8</v>
      </c>
      <c r="D314" s="7" t="s">
        <v>8</v>
      </c>
      <c r="E314" s="5" t="s">
        <v>258</v>
      </c>
      <c r="G314" t="str" cm="1">
        <f t="array" ref="G314">_xlfn.IFS(D314="Success", "Success",C314="Success", "Success")</f>
        <v>Success</v>
      </c>
    </row>
    <row r="315" spans="1:7" x14ac:dyDescent="0.35">
      <c r="A315" s="2" t="s">
        <v>599</v>
      </c>
      <c r="B315" s="3" t="s">
        <v>723</v>
      </c>
      <c r="C315" s="5" t="s">
        <v>8</v>
      </c>
      <c r="D315" s="7" t="s">
        <v>8</v>
      </c>
      <c r="E315" s="5" t="s">
        <v>258</v>
      </c>
      <c r="G315" t="str" cm="1">
        <f t="array" ref="G315">_xlfn.IFS(D315="Success", "Success",C315="Success", "Success")</f>
        <v>Success</v>
      </c>
    </row>
    <row r="316" spans="1:7" x14ac:dyDescent="0.35">
      <c r="A316" s="2" t="s">
        <v>600</v>
      </c>
      <c r="B316" s="3" t="s">
        <v>724</v>
      </c>
      <c r="C316" s="5" t="s">
        <v>8</v>
      </c>
      <c r="D316" s="7" t="s">
        <v>8</v>
      </c>
      <c r="E316" s="5" t="s">
        <v>258</v>
      </c>
      <c r="G316" t="str" cm="1">
        <f t="array" ref="G316">_xlfn.IFS(D316="Success", "Success",C316="Success", "Success")</f>
        <v>Success</v>
      </c>
    </row>
    <row r="317" spans="1:7" x14ac:dyDescent="0.35">
      <c r="A317" s="2" t="s">
        <v>601</v>
      </c>
      <c r="B317" s="3" t="s">
        <v>725</v>
      </c>
      <c r="C317" s="5" t="s">
        <v>8</v>
      </c>
      <c r="D317" s="7" t="s">
        <v>8</v>
      </c>
      <c r="E317" s="5" t="s">
        <v>258</v>
      </c>
      <c r="G317" t="str" cm="1">
        <f t="array" ref="G317">_xlfn.IFS(D317="Success", "Success",C317="Success", "Success")</f>
        <v>Success</v>
      </c>
    </row>
    <row r="318" spans="1:7" x14ac:dyDescent="0.35">
      <c r="A318" s="2" t="s">
        <v>602</v>
      </c>
      <c r="B318" s="3" t="s">
        <v>726</v>
      </c>
      <c r="C318" s="5" t="s">
        <v>8</v>
      </c>
      <c r="D318" s="7" t="s">
        <v>8</v>
      </c>
      <c r="E318" s="5" t="s">
        <v>258</v>
      </c>
      <c r="G318" t="str" cm="1">
        <f t="array" ref="G318">_xlfn.IFS(D318="Success", "Success",C318="Success", "Success")</f>
        <v>Success</v>
      </c>
    </row>
    <row r="319" spans="1:7" x14ac:dyDescent="0.35">
      <c r="A319" s="2" t="s">
        <v>603</v>
      </c>
      <c r="B319" s="3" t="s">
        <v>727</v>
      </c>
      <c r="C319" s="5" t="s">
        <v>8</v>
      </c>
      <c r="D319" s="7" t="s">
        <v>8</v>
      </c>
      <c r="E319" s="5" t="s">
        <v>258</v>
      </c>
      <c r="G319" t="str" cm="1">
        <f t="array" ref="G319">_xlfn.IFS(D319="Success", "Success",C319="Success", "Success")</f>
        <v>Success</v>
      </c>
    </row>
    <row r="320" spans="1:7" x14ac:dyDescent="0.35">
      <c r="A320" s="2" t="s">
        <v>604</v>
      </c>
      <c r="B320" s="3" t="s">
        <v>728</v>
      </c>
      <c r="C320" s="5" t="s">
        <v>8</v>
      </c>
      <c r="D320" s="7" t="s">
        <v>8</v>
      </c>
      <c r="E320" s="5" t="s">
        <v>258</v>
      </c>
      <c r="G320" t="str" cm="1">
        <f t="array" ref="G320">_xlfn.IFS(D320="Success", "Success",C320="Success", "Success")</f>
        <v>Success</v>
      </c>
    </row>
    <row r="321" spans="1:8" x14ac:dyDescent="0.35">
      <c r="A321" s="2" t="s">
        <v>605</v>
      </c>
      <c r="B321" s="3" t="s">
        <v>729</v>
      </c>
      <c r="C321" s="5" t="s">
        <v>8</v>
      </c>
      <c r="D321" s="7" t="s">
        <v>8</v>
      </c>
      <c r="E321" s="5" t="s">
        <v>258</v>
      </c>
      <c r="G321" t="str" cm="1">
        <f t="array" ref="G321">_xlfn.IFS(D321="Success", "Success",C321="Success", "Success")</f>
        <v>Success</v>
      </c>
    </row>
    <row r="322" spans="1:8" x14ac:dyDescent="0.35">
      <c r="A322" s="2" t="s">
        <v>606</v>
      </c>
      <c r="B322" s="3" t="s">
        <v>730</v>
      </c>
      <c r="C322" s="5" t="s">
        <v>8</v>
      </c>
      <c r="D322" s="7" t="s">
        <v>8</v>
      </c>
      <c r="E322" s="5" t="s">
        <v>258</v>
      </c>
      <c r="G322" t="str" cm="1">
        <f t="array" ref="G322">_xlfn.IFS(D322="Success", "Success",C322="Success", "Success")</f>
        <v>Success</v>
      </c>
    </row>
    <row r="323" spans="1:8" x14ac:dyDescent="0.35">
      <c r="A323" s="2" t="s">
        <v>607</v>
      </c>
      <c r="B323" s="3" t="s">
        <v>731</v>
      </c>
      <c r="C323" s="5" t="s">
        <v>8</v>
      </c>
      <c r="D323" s="7" t="s">
        <v>8</v>
      </c>
      <c r="E323" s="5" t="s">
        <v>258</v>
      </c>
      <c r="G323" t="str" cm="1">
        <f t="array" ref="G323">_xlfn.IFS(D323="Success", "Success",C323="Success", "Success")</f>
        <v>Success</v>
      </c>
    </row>
    <row r="324" spans="1:8" x14ac:dyDescent="0.35">
      <c r="A324" s="2" t="s">
        <v>608</v>
      </c>
      <c r="B324" s="3" t="s">
        <v>732</v>
      </c>
      <c r="C324" s="5" t="s">
        <v>8</v>
      </c>
      <c r="D324" s="7" t="s">
        <v>8</v>
      </c>
      <c r="E324" s="5" t="s">
        <v>258</v>
      </c>
      <c r="G324" t="str" cm="1">
        <f t="array" ref="G324">_xlfn.IFS(D324="Success", "Success",C324="Success", "Success")</f>
        <v>Success</v>
      </c>
    </row>
    <row r="325" spans="1:8" x14ac:dyDescent="0.35">
      <c r="A325" s="2" t="s">
        <v>609</v>
      </c>
      <c r="B325" s="3" t="s">
        <v>733</v>
      </c>
      <c r="C325" s="5" t="s">
        <v>15</v>
      </c>
      <c r="D325" s="7" t="s">
        <v>8</v>
      </c>
      <c r="E325" s="5" t="s">
        <v>411</v>
      </c>
      <c r="G325" t="str" cm="1">
        <f t="array" ref="G325">_xlfn.IFS(D325="Success", "Success",C325="Success", "Success")</f>
        <v>Success</v>
      </c>
    </row>
    <row r="326" spans="1:8" x14ac:dyDescent="0.35">
      <c r="A326" s="2" t="s">
        <v>610</v>
      </c>
      <c r="B326" s="3" t="s">
        <v>734</v>
      </c>
      <c r="C326" s="5" t="s">
        <v>8</v>
      </c>
      <c r="D326" s="7" t="s">
        <v>8</v>
      </c>
      <c r="E326" s="5" t="s">
        <v>258</v>
      </c>
      <c r="G326" t="str" cm="1">
        <f t="array" ref="G326">_xlfn.IFS(D326="Success", "Success",C326="Success", "Success")</f>
        <v>Success</v>
      </c>
    </row>
    <row r="327" spans="1:8" x14ac:dyDescent="0.35">
      <c r="A327" s="2" t="s">
        <v>611</v>
      </c>
      <c r="B327" s="3" t="s">
        <v>735</v>
      </c>
      <c r="C327" s="5" t="s">
        <v>8</v>
      </c>
      <c r="D327" s="7" t="s">
        <v>8</v>
      </c>
      <c r="E327" s="5" t="s">
        <v>258</v>
      </c>
      <c r="G327" t="str" cm="1">
        <f t="array" ref="G327">_xlfn.IFS(D327="Success", "Success",C327="Success", "Success")</f>
        <v>Success</v>
      </c>
    </row>
    <row r="328" spans="1:8" x14ac:dyDescent="0.35">
      <c r="A328" s="2" t="s">
        <v>612</v>
      </c>
      <c r="B328" s="3" t="s">
        <v>736</v>
      </c>
      <c r="C328" s="5" t="s">
        <v>8</v>
      </c>
      <c r="D328" s="7" t="s">
        <v>8</v>
      </c>
      <c r="E328" s="5" t="s">
        <v>258</v>
      </c>
      <c r="G328" t="str" cm="1">
        <f t="array" ref="G328">_xlfn.IFS(D328="Success", "Success",C328="Success", "Success")</f>
        <v>Success</v>
      </c>
    </row>
    <row r="329" spans="1:8" x14ac:dyDescent="0.35">
      <c r="A329" s="2" t="s">
        <v>613</v>
      </c>
      <c r="B329" s="3" t="s">
        <v>737</v>
      </c>
      <c r="C329" s="5" t="s">
        <v>8</v>
      </c>
      <c r="D329" s="7" t="s">
        <v>8</v>
      </c>
      <c r="E329" s="5" t="s">
        <v>258</v>
      </c>
      <c r="G329" t="str" cm="1">
        <f t="array" ref="G329">_xlfn.IFS(D329="Success", "Success",C329="Success", "Success")</f>
        <v>Success</v>
      </c>
    </row>
    <row r="330" spans="1:8" x14ac:dyDescent="0.35">
      <c r="A330" s="2" t="s">
        <v>614</v>
      </c>
      <c r="B330" s="3" t="s">
        <v>738</v>
      </c>
      <c r="C330" s="5" t="s">
        <v>8</v>
      </c>
      <c r="D330" s="7" t="s">
        <v>8</v>
      </c>
      <c r="E330" s="5" t="s">
        <v>258</v>
      </c>
      <c r="F330" t="s">
        <v>812</v>
      </c>
      <c r="G330" t="str" cm="1">
        <f t="array" ref="G330">_xlfn.IFS(D330="Success", "Success",C330="Success", "Success")</f>
        <v>Success</v>
      </c>
      <c r="H330" t="b">
        <f>AND(F330="Two-Part Answer Puzzle (2 in 1)",C330="Success")</f>
        <v>1</v>
      </c>
    </row>
    <row r="331" spans="1:8" x14ac:dyDescent="0.35">
      <c r="A331" s="2" t="s">
        <v>615</v>
      </c>
      <c r="B331" s="3" t="s">
        <v>739</v>
      </c>
      <c r="C331" s="5" t="s">
        <v>8</v>
      </c>
      <c r="D331" s="7" t="s">
        <v>8</v>
      </c>
      <c r="E331" s="5" t="s">
        <v>258</v>
      </c>
      <c r="G331" t="str" cm="1">
        <f t="array" ref="G331">_xlfn.IFS(D331="Success", "Success",C331="Success", "Success")</f>
        <v>Success</v>
      </c>
    </row>
    <row r="332" spans="1:8" x14ac:dyDescent="0.35">
      <c r="A332" s="2" t="s">
        <v>616</v>
      </c>
      <c r="B332" s="3" t="s">
        <v>740</v>
      </c>
      <c r="C332" s="5" t="s">
        <v>15</v>
      </c>
      <c r="D332" s="7" t="s">
        <v>251</v>
      </c>
      <c r="E332" s="5" t="s">
        <v>252</v>
      </c>
      <c r="G332" t="e" cm="1">
        <f t="array" ref="G332">_xlfn.IFS(D332="Success", "Success",C332="Success", "Success")</f>
        <v>#N/A</v>
      </c>
    </row>
    <row r="333" spans="1:8" x14ac:dyDescent="0.35">
      <c r="A333" s="2" t="s">
        <v>617</v>
      </c>
      <c r="B333" s="3" t="s">
        <v>741</v>
      </c>
      <c r="C333" s="5" t="s">
        <v>8</v>
      </c>
      <c r="D333" s="7" t="s">
        <v>8</v>
      </c>
      <c r="E333" s="5" t="s">
        <v>258</v>
      </c>
      <c r="F333" t="s">
        <v>812</v>
      </c>
      <c r="G333" t="str" cm="1">
        <f t="array" ref="G333">_xlfn.IFS(D333="Success", "Success",C333="Success", "Success")</f>
        <v>Success</v>
      </c>
      <c r="H333" t="b">
        <f>AND(F333="Two-Part Answer Puzzle (2 in 1)",C333="Success")</f>
        <v>1</v>
      </c>
    </row>
    <row r="334" spans="1:8" x14ac:dyDescent="0.35">
      <c r="A334" s="2" t="s">
        <v>618</v>
      </c>
      <c r="B334" s="3" t="s">
        <v>742</v>
      </c>
      <c r="C334" s="5" t="s">
        <v>8</v>
      </c>
      <c r="D334" s="7" t="s">
        <v>8</v>
      </c>
      <c r="E334" s="5" t="s">
        <v>258</v>
      </c>
      <c r="G334" t="str" cm="1">
        <f t="array" ref="G334">_xlfn.IFS(D334="Success", "Success",C334="Success", "Success")</f>
        <v>Success</v>
      </c>
    </row>
    <row r="335" spans="1:8" x14ac:dyDescent="0.35">
      <c r="A335" s="2" t="s">
        <v>619</v>
      </c>
      <c r="B335" s="3" t="s">
        <v>743</v>
      </c>
      <c r="C335" s="5" t="s">
        <v>8</v>
      </c>
      <c r="D335" s="7" t="s">
        <v>8</v>
      </c>
      <c r="E335" s="5" t="s">
        <v>258</v>
      </c>
      <c r="G335" t="str" cm="1">
        <f t="array" ref="G335">_xlfn.IFS(D335="Success", "Success",C335="Success", "Success")</f>
        <v>Success</v>
      </c>
    </row>
    <row r="336" spans="1:8" x14ac:dyDescent="0.35">
      <c r="A336" s="2" t="s">
        <v>620</v>
      </c>
      <c r="B336" s="3" t="s">
        <v>744</v>
      </c>
      <c r="C336" s="5" t="s">
        <v>8</v>
      </c>
      <c r="D336" s="7" t="s">
        <v>8</v>
      </c>
      <c r="E336" s="5" t="s">
        <v>258</v>
      </c>
      <c r="G336" t="str" cm="1">
        <f t="array" ref="G336">_xlfn.IFS(D336="Success", "Success",C336="Success", "Success")</f>
        <v>Success</v>
      </c>
    </row>
    <row r="337" spans="1:8" x14ac:dyDescent="0.35">
      <c r="A337" s="2" t="s">
        <v>621</v>
      </c>
      <c r="B337" s="3" t="s">
        <v>745</v>
      </c>
      <c r="C337" s="5" t="s">
        <v>8</v>
      </c>
      <c r="D337" s="7" t="s">
        <v>8</v>
      </c>
      <c r="E337" s="5" t="s">
        <v>258</v>
      </c>
      <c r="G337" t="str" cm="1">
        <f t="array" ref="G337">_xlfn.IFS(D337="Success", "Success",C337="Success", "Success")</f>
        <v>Success</v>
      </c>
    </row>
    <row r="338" spans="1:8" x14ac:dyDescent="0.35">
      <c r="A338" s="2" t="s">
        <v>622</v>
      </c>
      <c r="B338" s="3" t="s">
        <v>746</v>
      </c>
      <c r="C338" s="5" t="s">
        <v>8</v>
      </c>
      <c r="D338" s="7" t="s">
        <v>8</v>
      </c>
      <c r="E338" s="5" t="s">
        <v>258</v>
      </c>
      <c r="G338" t="str" cm="1">
        <f t="array" ref="G338">_xlfn.IFS(D338="Success", "Success",C338="Success", "Success")</f>
        <v>Success</v>
      </c>
    </row>
    <row r="339" spans="1:8" x14ac:dyDescent="0.35">
      <c r="A339" s="2" t="s">
        <v>623</v>
      </c>
      <c r="B339" s="3" t="s">
        <v>747</v>
      </c>
      <c r="C339" s="5" t="s">
        <v>15</v>
      </c>
      <c r="D339" s="7" t="s">
        <v>15</v>
      </c>
      <c r="E339" s="5" t="s">
        <v>258</v>
      </c>
      <c r="G339" t="e" cm="1">
        <f t="array" ref="G339">_xlfn.IFS(D339="Success", "Success",C339="Success", "Success")</f>
        <v>#N/A</v>
      </c>
    </row>
    <row r="340" spans="1:8" x14ac:dyDescent="0.35">
      <c r="A340" s="2" t="s">
        <v>624</v>
      </c>
      <c r="B340" s="3" t="s">
        <v>748</v>
      </c>
      <c r="C340" s="5" t="s">
        <v>8</v>
      </c>
      <c r="D340" s="7" t="s">
        <v>8</v>
      </c>
      <c r="E340" s="5" t="s">
        <v>258</v>
      </c>
      <c r="G340" t="str" cm="1">
        <f t="array" ref="G340">_xlfn.IFS(D340="Success", "Success",C340="Success", "Success")</f>
        <v>Success</v>
      </c>
    </row>
    <row r="341" spans="1:8" x14ac:dyDescent="0.35">
      <c r="A341" s="2" t="s">
        <v>625</v>
      </c>
      <c r="B341" s="3" t="s">
        <v>749</v>
      </c>
      <c r="C341" s="5" t="s">
        <v>8</v>
      </c>
      <c r="D341" s="7" t="s">
        <v>8</v>
      </c>
      <c r="E341" s="5" t="s">
        <v>258</v>
      </c>
      <c r="G341" t="str" cm="1">
        <f t="array" ref="G341">_xlfn.IFS(D341="Success", "Success",C341="Success", "Success")</f>
        <v>Success</v>
      </c>
    </row>
    <row r="342" spans="1:8" x14ac:dyDescent="0.35">
      <c r="A342" s="2" t="s">
        <v>626</v>
      </c>
      <c r="B342" s="3" t="s">
        <v>750</v>
      </c>
      <c r="C342" s="5" t="s">
        <v>8</v>
      </c>
      <c r="D342" s="7" t="s">
        <v>8</v>
      </c>
      <c r="E342" s="5" t="s">
        <v>258</v>
      </c>
      <c r="G342" t="str" cm="1">
        <f t="array" ref="G342">_xlfn.IFS(D342="Success", "Success",C342="Success", "Success")</f>
        <v>Success</v>
      </c>
    </row>
    <row r="343" spans="1:8" x14ac:dyDescent="0.35">
      <c r="A343" s="2" t="s">
        <v>627</v>
      </c>
      <c r="B343" s="3" t="s">
        <v>751</v>
      </c>
      <c r="C343" s="5" t="s">
        <v>15</v>
      </c>
      <c r="D343" s="7" t="s">
        <v>409</v>
      </c>
      <c r="E343" s="5" t="s">
        <v>252</v>
      </c>
      <c r="G343" t="e" cm="1">
        <f t="array" ref="G343">_xlfn.IFS(D343="Success", "Success",C343="Success", "Success")</f>
        <v>#N/A</v>
      </c>
    </row>
    <row r="344" spans="1:8" x14ac:dyDescent="0.35">
      <c r="A344" s="2" t="s">
        <v>628</v>
      </c>
      <c r="B344" s="3" t="s">
        <v>752</v>
      </c>
      <c r="C344" s="5" t="s">
        <v>8</v>
      </c>
      <c r="D344" s="7" t="s">
        <v>8</v>
      </c>
      <c r="E344" s="5" t="s">
        <v>258</v>
      </c>
      <c r="G344" t="str" cm="1">
        <f t="array" ref="G344">_xlfn.IFS(D344="Success", "Success",C344="Success", "Success")</f>
        <v>Success</v>
      </c>
    </row>
    <row r="345" spans="1:8" x14ac:dyDescent="0.35">
      <c r="A345" s="2" t="s">
        <v>629</v>
      </c>
      <c r="B345" s="3" t="s">
        <v>25</v>
      </c>
      <c r="C345" s="5" t="s">
        <v>26</v>
      </c>
      <c r="D345" s="7" t="s">
        <v>8</v>
      </c>
      <c r="E345" s="5" t="s">
        <v>254</v>
      </c>
      <c r="F345" t="s">
        <v>812</v>
      </c>
      <c r="G345" t="str" cm="1">
        <f t="array" ref="G345">_xlfn.IFS(D345="Success", "Success",C345="Success", "Success")</f>
        <v>Success</v>
      </c>
      <c r="H345" t="b">
        <f>AND(F345="Two-Part Answer Puzzle (2 in 1)",C345="Success")</f>
        <v>0</v>
      </c>
    </row>
    <row r="346" spans="1:8" x14ac:dyDescent="0.35">
      <c r="A346" s="2" t="s">
        <v>630</v>
      </c>
      <c r="B346" s="3" t="s">
        <v>25</v>
      </c>
      <c r="C346" s="5" t="s">
        <v>26</v>
      </c>
      <c r="D346" s="7" t="s">
        <v>686</v>
      </c>
      <c r="E346" s="5" t="s">
        <v>259</v>
      </c>
      <c r="F346" t="s">
        <v>812</v>
      </c>
      <c r="G346" t="e" cm="1">
        <f t="array" ref="G346">_xlfn.IFS(D346="Success", "Success",C346="Success", "Success")</f>
        <v>#N/A</v>
      </c>
      <c r="H346" t="b">
        <f>AND(F346="Two-Part Answer Puzzle (2 in 1)",C346="Success")</f>
        <v>0</v>
      </c>
    </row>
    <row r="347" spans="1:8" x14ac:dyDescent="0.35">
      <c r="A347" s="2" t="s">
        <v>631</v>
      </c>
      <c r="B347" s="3" t="s">
        <v>754</v>
      </c>
      <c r="C347" s="5" t="s">
        <v>8</v>
      </c>
      <c r="D347" s="7" t="s">
        <v>8</v>
      </c>
      <c r="E347" s="5" t="s">
        <v>258</v>
      </c>
      <c r="G347" t="str" cm="1">
        <f t="array" ref="G347">_xlfn.IFS(D347="Success", "Success",C347="Success", "Success")</f>
        <v>Success</v>
      </c>
    </row>
    <row r="348" spans="1:8" x14ac:dyDescent="0.35">
      <c r="A348" s="2" t="s">
        <v>632</v>
      </c>
      <c r="B348" s="3" t="s">
        <v>755</v>
      </c>
      <c r="C348" s="5" t="s">
        <v>8</v>
      </c>
      <c r="D348" s="7" t="s">
        <v>8</v>
      </c>
      <c r="E348" s="5" t="s">
        <v>258</v>
      </c>
      <c r="G348" t="str" cm="1">
        <f t="array" ref="G348">_xlfn.IFS(D348="Success", "Success",C348="Success", "Success")</f>
        <v>Success</v>
      </c>
    </row>
    <row r="349" spans="1:8" x14ac:dyDescent="0.35">
      <c r="A349" s="2" t="s">
        <v>633</v>
      </c>
      <c r="B349" s="3" t="s">
        <v>756</v>
      </c>
      <c r="C349" s="5" t="s">
        <v>8</v>
      </c>
      <c r="D349" s="7" t="s">
        <v>8</v>
      </c>
      <c r="E349" s="5" t="s">
        <v>258</v>
      </c>
      <c r="G349" t="str" cm="1">
        <f t="array" ref="G349">_xlfn.IFS(D349="Success", "Success",C349="Success", "Success")</f>
        <v>Success</v>
      </c>
    </row>
    <row r="350" spans="1:8" x14ac:dyDescent="0.35">
      <c r="A350" s="2" t="s">
        <v>634</v>
      </c>
      <c r="B350" s="3" t="s">
        <v>757</v>
      </c>
      <c r="C350" s="5" t="s">
        <v>8</v>
      </c>
      <c r="D350" s="7" t="s">
        <v>8</v>
      </c>
      <c r="E350" s="5" t="s">
        <v>258</v>
      </c>
      <c r="G350" t="str" cm="1">
        <f t="array" ref="G350">_xlfn.IFS(D350="Success", "Success",C350="Success", "Success")</f>
        <v>Success</v>
      </c>
    </row>
    <row r="351" spans="1:8" x14ac:dyDescent="0.35">
      <c r="A351" s="2" t="s">
        <v>635</v>
      </c>
      <c r="B351" s="3" t="s">
        <v>758</v>
      </c>
      <c r="C351" s="5" t="s">
        <v>8</v>
      </c>
      <c r="D351" s="7" t="s">
        <v>8</v>
      </c>
      <c r="E351" s="5" t="s">
        <v>258</v>
      </c>
      <c r="G351" t="str" cm="1">
        <f t="array" ref="G351">_xlfn.IFS(D351="Success", "Success",C351="Success", "Success")</f>
        <v>Success</v>
      </c>
    </row>
    <row r="352" spans="1:8" x14ac:dyDescent="0.35">
      <c r="A352" s="2" t="s">
        <v>636</v>
      </c>
      <c r="B352" s="3" t="s">
        <v>761</v>
      </c>
      <c r="C352" s="5" t="s">
        <v>8</v>
      </c>
      <c r="D352" s="7" t="s">
        <v>8</v>
      </c>
      <c r="E352" s="5" t="s">
        <v>258</v>
      </c>
      <c r="G352" t="str" cm="1">
        <f t="array" ref="G352">_xlfn.IFS(D352="Success", "Success",C352="Success", "Success")</f>
        <v>Success</v>
      </c>
    </row>
    <row r="353" spans="1:7" x14ac:dyDescent="0.35">
      <c r="A353" s="2" t="s">
        <v>637</v>
      </c>
      <c r="B353" s="3" t="s">
        <v>762</v>
      </c>
      <c r="C353" s="5" t="s">
        <v>8</v>
      </c>
      <c r="D353" s="7" t="s">
        <v>8</v>
      </c>
      <c r="E353" s="5" t="s">
        <v>258</v>
      </c>
      <c r="G353" t="str" cm="1">
        <f t="array" ref="G353">_xlfn.IFS(D353="Success", "Success",C353="Success", "Success")</f>
        <v>Success</v>
      </c>
    </row>
    <row r="354" spans="1:7" x14ac:dyDescent="0.35">
      <c r="A354" s="2" t="s">
        <v>638</v>
      </c>
      <c r="B354" s="3" t="s">
        <v>763</v>
      </c>
      <c r="C354" s="5" t="s">
        <v>8</v>
      </c>
      <c r="D354" s="7" t="s">
        <v>8</v>
      </c>
      <c r="E354" s="5" t="s">
        <v>258</v>
      </c>
      <c r="G354" t="str" cm="1">
        <f t="array" ref="G354">_xlfn.IFS(D354="Success", "Success",C354="Success", "Success")</f>
        <v>Success</v>
      </c>
    </row>
    <row r="355" spans="1:7" x14ac:dyDescent="0.35">
      <c r="A355" s="2" t="s">
        <v>639</v>
      </c>
      <c r="B355" s="3" t="s">
        <v>764</v>
      </c>
      <c r="C355" s="5" t="s">
        <v>15</v>
      </c>
      <c r="D355" s="7" t="s">
        <v>250</v>
      </c>
      <c r="E355" s="5" t="s">
        <v>252</v>
      </c>
      <c r="G355" t="e" cm="1">
        <f t="array" ref="G355">_xlfn.IFS(D355="Success", "Success",C355="Success", "Success")</f>
        <v>#N/A</v>
      </c>
    </row>
    <row r="356" spans="1:7" x14ac:dyDescent="0.35">
      <c r="A356" s="2" t="s">
        <v>640</v>
      </c>
      <c r="B356" s="3" t="s">
        <v>765</v>
      </c>
      <c r="C356" s="5" t="s">
        <v>8</v>
      </c>
      <c r="D356" s="7" t="s">
        <v>8</v>
      </c>
      <c r="E356" s="5" t="s">
        <v>258</v>
      </c>
      <c r="G356" t="str" cm="1">
        <f t="array" ref="G356">_xlfn.IFS(D356="Success", "Success",C356="Success", "Success")</f>
        <v>Success</v>
      </c>
    </row>
    <row r="357" spans="1:7" x14ac:dyDescent="0.35">
      <c r="A357" s="2" t="s">
        <v>641</v>
      </c>
      <c r="B357" s="3" t="s">
        <v>766</v>
      </c>
      <c r="C357" s="5" t="s">
        <v>8</v>
      </c>
      <c r="D357" s="7" t="s">
        <v>8</v>
      </c>
      <c r="E357" s="5" t="s">
        <v>258</v>
      </c>
      <c r="G357" t="str" cm="1">
        <f t="array" ref="G357">_xlfn.IFS(D357="Success", "Success",C357="Success", "Success")</f>
        <v>Success</v>
      </c>
    </row>
    <row r="358" spans="1:7" x14ac:dyDescent="0.35">
      <c r="A358" s="2" t="s">
        <v>642</v>
      </c>
      <c r="B358" s="3" t="s">
        <v>767</v>
      </c>
      <c r="C358" s="5" t="s">
        <v>8</v>
      </c>
      <c r="D358" s="7" t="s">
        <v>8</v>
      </c>
      <c r="E358" s="5" t="s">
        <v>258</v>
      </c>
      <c r="G358" t="str" cm="1">
        <f t="array" ref="G358">_xlfn.IFS(D358="Success", "Success",C358="Success", "Success")</f>
        <v>Success</v>
      </c>
    </row>
    <row r="359" spans="1:7" x14ac:dyDescent="0.35">
      <c r="A359" s="2" t="s">
        <v>643</v>
      </c>
      <c r="B359" s="3" t="s">
        <v>768</v>
      </c>
      <c r="C359" s="5" t="s">
        <v>15</v>
      </c>
      <c r="D359" s="7" t="s">
        <v>251</v>
      </c>
      <c r="E359" s="5" t="s">
        <v>252</v>
      </c>
      <c r="G359" t="e" cm="1">
        <f t="array" ref="G359">_xlfn.IFS(D359="Success", "Success",C359="Success", "Success")</f>
        <v>#N/A</v>
      </c>
    </row>
    <row r="360" spans="1:7" x14ac:dyDescent="0.35">
      <c r="A360" s="2" t="s">
        <v>644</v>
      </c>
      <c r="B360" s="3" t="s">
        <v>769</v>
      </c>
      <c r="C360" s="5" t="s">
        <v>8</v>
      </c>
      <c r="D360" s="7" t="s">
        <v>8</v>
      </c>
      <c r="E360" s="5" t="s">
        <v>258</v>
      </c>
      <c r="G360" t="str" cm="1">
        <f t="array" ref="G360">_xlfn.IFS(D360="Success", "Success",C360="Success", "Success")</f>
        <v>Success</v>
      </c>
    </row>
    <row r="361" spans="1:7" x14ac:dyDescent="0.35">
      <c r="A361" s="2" t="s">
        <v>645</v>
      </c>
      <c r="B361" s="3" t="s">
        <v>770</v>
      </c>
      <c r="C361" s="5" t="s">
        <v>8</v>
      </c>
      <c r="D361" s="7" t="s">
        <v>8</v>
      </c>
      <c r="E361" s="5" t="s">
        <v>258</v>
      </c>
      <c r="G361" t="str" cm="1">
        <f t="array" ref="G361">_xlfn.IFS(D361="Success", "Success",C361="Success", "Success")</f>
        <v>Success</v>
      </c>
    </row>
    <row r="362" spans="1:7" x14ac:dyDescent="0.35">
      <c r="A362" s="2" t="s">
        <v>646</v>
      </c>
      <c r="B362" s="3" t="s">
        <v>771</v>
      </c>
      <c r="C362" s="5" t="s">
        <v>8</v>
      </c>
      <c r="D362" s="7" t="s">
        <v>8</v>
      </c>
      <c r="E362" s="5" t="s">
        <v>258</v>
      </c>
      <c r="G362" t="str" cm="1">
        <f t="array" ref="G362">_xlfn.IFS(D362="Success", "Success",C362="Success", "Success")</f>
        <v>Success</v>
      </c>
    </row>
    <row r="363" spans="1:7" x14ac:dyDescent="0.35">
      <c r="A363" s="2" t="s">
        <v>647</v>
      </c>
      <c r="B363" s="3" t="s">
        <v>772</v>
      </c>
      <c r="C363" s="5" t="s">
        <v>8</v>
      </c>
      <c r="D363" s="7" t="s">
        <v>687</v>
      </c>
      <c r="E363" s="5" t="s">
        <v>253</v>
      </c>
      <c r="G363" t="str" cm="1">
        <f t="array" ref="G363">_xlfn.IFS(D363="Success", "Success",C363="Success", "Success")</f>
        <v>Success</v>
      </c>
    </row>
    <row r="364" spans="1:7" x14ac:dyDescent="0.35">
      <c r="A364" s="2" t="s">
        <v>648</v>
      </c>
      <c r="B364" s="3" t="s">
        <v>773</v>
      </c>
      <c r="C364" s="5" t="s">
        <v>8</v>
      </c>
      <c r="D364" s="7" t="s">
        <v>8</v>
      </c>
      <c r="E364" s="5" t="s">
        <v>258</v>
      </c>
      <c r="G364" t="str" cm="1">
        <f t="array" ref="G364">_xlfn.IFS(D364="Success", "Success",C364="Success", "Success")</f>
        <v>Success</v>
      </c>
    </row>
    <row r="365" spans="1:7" x14ac:dyDescent="0.35">
      <c r="A365" s="2" t="s">
        <v>649</v>
      </c>
      <c r="B365" s="3" t="s">
        <v>774</v>
      </c>
      <c r="C365" s="5" t="s">
        <v>8</v>
      </c>
      <c r="D365" s="7" t="s">
        <v>8</v>
      </c>
      <c r="E365" s="5" t="s">
        <v>258</v>
      </c>
      <c r="G365" t="str" cm="1">
        <f t="array" ref="G365">_xlfn.IFS(D365="Success", "Success",C365="Success", "Success")</f>
        <v>Success</v>
      </c>
    </row>
    <row r="366" spans="1:7" x14ac:dyDescent="0.35">
      <c r="A366" s="2" t="s">
        <v>650</v>
      </c>
      <c r="B366" s="3" t="s">
        <v>775</v>
      </c>
      <c r="C366" s="5" t="s">
        <v>15</v>
      </c>
      <c r="D366" s="7" t="s">
        <v>688</v>
      </c>
      <c r="E366" s="5" t="s">
        <v>252</v>
      </c>
      <c r="G366" t="e" cm="1">
        <f t="array" ref="G366">_xlfn.IFS(D366="Success", "Success",C366="Success", "Success")</f>
        <v>#N/A</v>
      </c>
    </row>
    <row r="367" spans="1:7" x14ac:dyDescent="0.35">
      <c r="A367" s="2" t="s">
        <v>651</v>
      </c>
      <c r="B367" s="3" t="s">
        <v>776</v>
      </c>
      <c r="C367" s="5" t="s">
        <v>8</v>
      </c>
      <c r="D367" s="7" t="s">
        <v>8</v>
      </c>
      <c r="E367" s="5" t="s">
        <v>258</v>
      </c>
      <c r="G367" t="str" cm="1">
        <f t="array" ref="G367">_xlfn.IFS(D367="Success", "Success",C367="Success", "Success")</f>
        <v>Success</v>
      </c>
    </row>
    <row r="368" spans="1:7" x14ac:dyDescent="0.35">
      <c r="A368" s="2" t="s">
        <v>652</v>
      </c>
      <c r="B368" s="3" t="s">
        <v>777</v>
      </c>
      <c r="C368" s="5" t="s">
        <v>8</v>
      </c>
      <c r="D368" s="7" t="s">
        <v>8</v>
      </c>
      <c r="E368" s="5" t="s">
        <v>258</v>
      </c>
      <c r="G368" t="str" cm="1">
        <f t="array" ref="G368">_xlfn.IFS(D368="Success", "Success",C368="Success", "Success")</f>
        <v>Success</v>
      </c>
    </row>
    <row r="369" spans="1:8" x14ac:dyDescent="0.35">
      <c r="A369" s="2" t="s">
        <v>653</v>
      </c>
      <c r="B369" s="3" t="s">
        <v>778</v>
      </c>
      <c r="C369" s="5" t="s">
        <v>8</v>
      </c>
      <c r="D369" s="7" t="s">
        <v>8</v>
      </c>
      <c r="E369" s="5" t="s">
        <v>258</v>
      </c>
      <c r="G369" t="str" cm="1">
        <f t="array" ref="G369">_xlfn.IFS(D369="Success", "Success",C369="Success", "Success")</f>
        <v>Success</v>
      </c>
    </row>
    <row r="370" spans="1:8" x14ac:dyDescent="0.35">
      <c r="A370" s="2" t="s">
        <v>654</v>
      </c>
      <c r="B370" s="3" t="s">
        <v>779</v>
      </c>
      <c r="C370" s="5" t="s">
        <v>8</v>
      </c>
      <c r="D370" s="7" t="s">
        <v>8</v>
      </c>
      <c r="E370" s="5" t="s">
        <v>258</v>
      </c>
      <c r="G370" t="str" cm="1">
        <f t="array" ref="G370">_xlfn.IFS(D370="Success", "Success",C370="Success", "Success")</f>
        <v>Success</v>
      </c>
    </row>
    <row r="371" spans="1:8" x14ac:dyDescent="0.35">
      <c r="A371" s="2" t="s">
        <v>655</v>
      </c>
      <c r="B371" s="3" t="s">
        <v>780</v>
      </c>
      <c r="C371" s="5" t="s">
        <v>8</v>
      </c>
      <c r="D371" s="7" t="s">
        <v>8</v>
      </c>
      <c r="E371" s="5" t="s">
        <v>258</v>
      </c>
      <c r="G371" t="str" cm="1">
        <f t="array" ref="G371">_xlfn.IFS(D371="Success", "Success",C371="Success", "Success")</f>
        <v>Success</v>
      </c>
    </row>
    <row r="372" spans="1:8" x14ac:dyDescent="0.35">
      <c r="A372" s="2" t="s">
        <v>656</v>
      </c>
      <c r="B372" s="3" t="s">
        <v>781</v>
      </c>
      <c r="C372" s="5" t="s">
        <v>8</v>
      </c>
      <c r="D372" s="7" t="s">
        <v>8</v>
      </c>
      <c r="E372" s="5" t="s">
        <v>258</v>
      </c>
      <c r="G372" t="str" cm="1">
        <f t="array" ref="G372">_xlfn.IFS(D372="Success", "Success",C372="Success", "Success")</f>
        <v>Success</v>
      </c>
    </row>
    <row r="373" spans="1:8" x14ac:dyDescent="0.35">
      <c r="A373" s="2" t="s">
        <v>657</v>
      </c>
      <c r="B373" s="3" t="s">
        <v>782</v>
      </c>
      <c r="C373" s="5" t="s">
        <v>8</v>
      </c>
      <c r="D373" s="7" t="s">
        <v>8</v>
      </c>
      <c r="E373" s="5" t="s">
        <v>258</v>
      </c>
      <c r="G373" t="str" cm="1">
        <f t="array" ref="G373">_xlfn.IFS(D373="Success", "Success",C373="Success", "Success")</f>
        <v>Success</v>
      </c>
    </row>
    <row r="374" spans="1:8" x14ac:dyDescent="0.35">
      <c r="A374" s="2" t="s">
        <v>658</v>
      </c>
      <c r="B374" s="3" t="s">
        <v>783</v>
      </c>
      <c r="C374" s="5" t="s">
        <v>8</v>
      </c>
      <c r="D374" s="7" t="s">
        <v>8</v>
      </c>
      <c r="E374" s="5" t="s">
        <v>258</v>
      </c>
      <c r="G374" t="str" cm="1">
        <f t="array" ref="G374">_xlfn.IFS(D374="Success", "Success",C374="Success", "Success")</f>
        <v>Success</v>
      </c>
    </row>
    <row r="375" spans="1:8" x14ac:dyDescent="0.35">
      <c r="A375" s="2" t="s">
        <v>659</v>
      </c>
      <c r="B375" s="3" t="s">
        <v>784</v>
      </c>
      <c r="C375" s="5" t="s">
        <v>8</v>
      </c>
      <c r="D375" s="7" t="s">
        <v>8</v>
      </c>
      <c r="E375" s="5" t="s">
        <v>258</v>
      </c>
      <c r="G375" t="str" cm="1">
        <f t="array" ref="G375">_xlfn.IFS(D375="Success", "Success",C375="Success", "Success")</f>
        <v>Success</v>
      </c>
    </row>
    <row r="376" spans="1:8" x14ac:dyDescent="0.35">
      <c r="A376" s="2" t="s">
        <v>660</v>
      </c>
      <c r="B376" s="3" t="s">
        <v>785</v>
      </c>
      <c r="C376" s="5" t="s">
        <v>8</v>
      </c>
      <c r="D376" s="7" t="s">
        <v>8</v>
      </c>
      <c r="E376" s="5" t="s">
        <v>258</v>
      </c>
      <c r="G376" t="str" cm="1">
        <f t="array" ref="G376">_xlfn.IFS(D376="Success", "Success",C376="Success", "Success")</f>
        <v>Success</v>
      </c>
    </row>
    <row r="377" spans="1:8" x14ac:dyDescent="0.35">
      <c r="A377" s="2" t="s">
        <v>661</v>
      </c>
      <c r="B377" s="3" t="s">
        <v>786</v>
      </c>
      <c r="C377" s="5" t="s">
        <v>8</v>
      </c>
      <c r="D377" s="7" t="s">
        <v>8</v>
      </c>
      <c r="E377" s="5" t="s">
        <v>258</v>
      </c>
      <c r="G377" t="str" cm="1">
        <f t="array" ref="G377">_xlfn.IFS(D377="Success", "Success",C377="Success", "Success")</f>
        <v>Success</v>
      </c>
    </row>
    <row r="378" spans="1:8" x14ac:dyDescent="0.35">
      <c r="A378" s="2" t="s">
        <v>662</v>
      </c>
      <c r="B378" s="3" t="s">
        <v>787</v>
      </c>
      <c r="C378" s="5" t="s">
        <v>8</v>
      </c>
      <c r="D378" s="7" t="s">
        <v>8</v>
      </c>
      <c r="E378" s="5" t="s">
        <v>258</v>
      </c>
      <c r="G378" t="str" cm="1">
        <f t="array" ref="G378">_xlfn.IFS(D378="Success", "Success",C378="Success", "Success")</f>
        <v>Success</v>
      </c>
    </row>
    <row r="379" spans="1:8" x14ac:dyDescent="0.35">
      <c r="A379" s="2" t="s">
        <v>663</v>
      </c>
      <c r="B379" s="3" t="s">
        <v>788</v>
      </c>
      <c r="C379" s="5" t="s">
        <v>8</v>
      </c>
      <c r="D379" s="7" t="s">
        <v>8</v>
      </c>
      <c r="E379" s="5" t="s">
        <v>258</v>
      </c>
      <c r="G379" t="str" cm="1">
        <f t="array" ref="G379">_xlfn.IFS(D379="Success", "Success",C379="Success", "Success")</f>
        <v>Success</v>
      </c>
    </row>
    <row r="380" spans="1:8" x14ac:dyDescent="0.35">
      <c r="A380" s="2" t="s">
        <v>664</v>
      </c>
      <c r="B380" s="3" t="s">
        <v>789</v>
      </c>
      <c r="C380" s="5" t="s">
        <v>8</v>
      </c>
      <c r="D380" s="7" t="s">
        <v>8</v>
      </c>
      <c r="E380" s="5" t="s">
        <v>258</v>
      </c>
      <c r="G380" t="str" cm="1">
        <f t="array" ref="G380">_xlfn.IFS(D380="Success", "Success",C380="Success", "Success")</f>
        <v>Success</v>
      </c>
    </row>
    <row r="381" spans="1:8" x14ac:dyDescent="0.35">
      <c r="A381" s="2" t="s">
        <v>665</v>
      </c>
      <c r="B381" s="3" t="s">
        <v>790</v>
      </c>
      <c r="C381" s="5" t="s">
        <v>15</v>
      </c>
      <c r="D381" s="7" t="s">
        <v>15</v>
      </c>
      <c r="E381" s="5" t="s">
        <v>258</v>
      </c>
      <c r="G381" t="e" cm="1">
        <f t="array" ref="G381">_xlfn.IFS(D381="Success", "Success",C381="Success", "Success")</f>
        <v>#N/A</v>
      </c>
    </row>
    <row r="382" spans="1:8" x14ac:dyDescent="0.35">
      <c r="A382" s="2" t="s">
        <v>666</v>
      </c>
      <c r="B382" s="3" t="s">
        <v>791</v>
      </c>
      <c r="C382" s="5" t="s">
        <v>8</v>
      </c>
      <c r="D382" s="7" t="s">
        <v>250</v>
      </c>
      <c r="E382" s="5" t="s">
        <v>253</v>
      </c>
      <c r="G382" t="str" cm="1">
        <f t="array" ref="G382">_xlfn.IFS(D382="Success", "Success",C382="Success", "Success")</f>
        <v>Success</v>
      </c>
    </row>
    <row r="383" spans="1:8" x14ac:dyDescent="0.35">
      <c r="A383" s="2" t="s">
        <v>667</v>
      </c>
      <c r="B383" s="3" t="s">
        <v>792</v>
      </c>
      <c r="C383" s="5" t="s">
        <v>8</v>
      </c>
      <c r="D383" s="7" t="s">
        <v>8</v>
      </c>
      <c r="E383" s="5" t="s">
        <v>258</v>
      </c>
      <c r="G383" t="str" cm="1">
        <f t="array" ref="G383">_xlfn.IFS(D383="Success", "Success",C383="Success", "Success")</f>
        <v>Success</v>
      </c>
    </row>
    <row r="384" spans="1:8" x14ac:dyDescent="0.35">
      <c r="A384" s="2" t="s">
        <v>668</v>
      </c>
      <c r="B384" s="3" t="s">
        <v>25</v>
      </c>
      <c r="C384" s="5" t="s">
        <v>26</v>
      </c>
      <c r="D384" s="7" t="s">
        <v>8</v>
      </c>
      <c r="E384" s="5" t="s">
        <v>254</v>
      </c>
      <c r="F384" t="s">
        <v>812</v>
      </c>
      <c r="G384" t="str" cm="1">
        <f t="array" ref="G384">_xlfn.IFS(D384="Success", "Success",C384="Success", "Success")</f>
        <v>Success</v>
      </c>
      <c r="H384" t="b">
        <f>AND(F384="Two-Part Answer Puzzle (2 in 1)",C384="Success")</f>
        <v>0</v>
      </c>
    </row>
    <row r="385" spans="1:7" x14ac:dyDescent="0.35">
      <c r="A385" s="2" t="s">
        <v>669</v>
      </c>
      <c r="B385" s="3" t="s">
        <v>793</v>
      </c>
      <c r="C385" s="5" t="s">
        <v>8</v>
      </c>
      <c r="D385" s="7" t="s">
        <v>8</v>
      </c>
      <c r="E385" s="5" t="s">
        <v>258</v>
      </c>
      <c r="G385" t="str" cm="1">
        <f t="array" ref="G385">_xlfn.IFS(D385="Success", "Success",C385="Success", "Success")</f>
        <v>Success</v>
      </c>
    </row>
    <row r="386" spans="1:7" x14ac:dyDescent="0.35">
      <c r="A386" s="2" t="s">
        <v>670</v>
      </c>
      <c r="B386" s="3" t="s">
        <v>794</v>
      </c>
      <c r="C386" s="5" t="s">
        <v>8</v>
      </c>
      <c r="D386" s="7" t="s">
        <v>8</v>
      </c>
      <c r="E386" s="5" t="s">
        <v>258</v>
      </c>
      <c r="G386" t="str" cm="1">
        <f t="array" ref="G386">_xlfn.IFS(D386="Success", "Success",C386="Success", "Success")</f>
        <v>Success</v>
      </c>
    </row>
    <row r="387" spans="1:7" x14ac:dyDescent="0.35">
      <c r="A387" s="2" t="s">
        <v>671</v>
      </c>
      <c r="B387" s="3" t="s">
        <v>795</v>
      </c>
      <c r="C387" s="5" t="s">
        <v>8</v>
      </c>
      <c r="D387" s="7" t="s">
        <v>8</v>
      </c>
      <c r="E387" s="5" t="s">
        <v>258</v>
      </c>
      <c r="G387" t="str" cm="1">
        <f t="array" ref="G387">_xlfn.IFS(D387="Success", "Success",C387="Success", "Success")</f>
        <v>Success</v>
      </c>
    </row>
    <row r="388" spans="1:7" x14ac:dyDescent="0.35">
      <c r="A388" s="2" t="s">
        <v>672</v>
      </c>
      <c r="B388" s="3" t="s">
        <v>796</v>
      </c>
      <c r="C388" s="5" t="s">
        <v>15</v>
      </c>
      <c r="D388" s="7" t="s">
        <v>8</v>
      </c>
      <c r="E388" s="5" t="s">
        <v>411</v>
      </c>
      <c r="G388" t="str" cm="1">
        <f t="array" ref="G388">_xlfn.IFS(D388="Success", "Success",C388="Success", "Success")</f>
        <v>Success</v>
      </c>
    </row>
    <row r="389" spans="1:7" x14ac:dyDescent="0.35">
      <c r="A389" s="2" t="s">
        <v>673</v>
      </c>
      <c r="B389" s="3" t="s">
        <v>797</v>
      </c>
      <c r="C389" s="5" t="s">
        <v>8</v>
      </c>
      <c r="D389" s="7" t="s">
        <v>8</v>
      </c>
      <c r="E389" s="5" t="s">
        <v>258</v>
      </c>
      <c r="G389" t="str" cm="1">
        <f t="array" ref="G389">_xlfn.IFS(D389="Success", "Success",C389="Success", "Success")</f>
        <v>Success</v>
      </c>
    </row>
    <row r="390" spans="1:7" x14ac:dyDescent="0.35">
      <c r="A390" s="2" t="s">
        <v>674</v>
      </c>
      <c r="B390" s="3" t="s">
        <v>798</v>
      </c>
      <c r="C390" s="5" t="s">
        <v>8</v>
      </c>
      <c r="D390" s="7" t="s">
        <v>8</v>
      </c>
      <c r="E390" s="5" t="s">
        <v>258</v>
      </c>
      <c r="G390" t="str" cm="1">
        <f t="array" ref="G390">_xlfn.IFS(D390="Success", "Success",C390="Success", "Success")</f>
        <v>Success</v>
      </c>
    </row>
    <row r="391" spans="1:7" x14ac:dyDescent="0.35">
      <c r="A391" s="2" t="s">
        <v>675</v>
      </c>
      <c r="B391" s="3" t="s">
        <v>799</v>
      </c>
      <c r="C391" s="5" t="s">
        <v>8</v>
      </c>
      <c r="D391" s="7" t="s">
        <v>8</v>
      </c>
      <c r="E391" s="5" t="s">
        <v>258</v>
      </c>
      <c r="G391" t="str" cm="1">
        <f t="array" ref="G391">_xlfn.IFS(D391="Success", "Success",C391="Success", "Success")</f>
        <v>Success</v>
      </c>
    </row>
    <row r="392" spans="1:7" x14ac:dyDescent="0.35">
      <c r="A392" s="2" t="s">
        <v>676</v>
      </c>
      <c r="B392" s="3" t="s">
        <v>800</v>
      </c>
      <c r="C392" s="5" t="s">
        <v>8</v>
      </c>
      <c r="D392" s="7" t="s">
        <v>8</v>
      </c>
      <c r="E392" s="5" t="s">
        <v>258</v>
      </c>
      <c r="G392" t="str" cm="1">
        <f t="array" ref="G392">_xlfn.IFS(D392="Success", "Success",C392="Success", "Success")</f>
        <v>Success</v>
      </c>
    </row>
    <row r="393" spans="1:7" x14ac:dyDescent="0.35">
      <c r="A393" s="2" t="s">
        <v>677</v>
      </c>
      <c r="B393" s="3" t="s">
        <v>801</v>
      </c>
      <c r="C393" s="5" t="s">
        <v>8</v>
      </c>
      <c r="D393" s="7" t="s">
        <v>8</v>
      </c>
      <c r="E393" s="5" t="s">
        <v>258</v>
      </c>
      <c r="G393" t="str" cm="1">
        <f t="array" ref="G393">_xlfn.IFS(D393="Success", "Success",C393="Success", "Success")</f>
        <v>Success</v>
      </c>
    </row>
    <row r="394" spans="1:7" x14ac:dyDescent="0.35">
      <c r="A394" s="2" t="s">
        <v>678</v>
      </c>
      <c r="B394" s="3" t="s">
        <v>802</v>
      </c>
      <c r="C394" s="5" t="s">
        <v>8</v>
      </c>
      <c r="D394" s="7" t="s">
        <v>8</v>
      </c>
      <c r="E394" s="5" t="s">
        <v>258</v>
      </c>
      <c r="G394" t="str" cm="1">
        <f t="array" ref="G394">_xlfn.IFS(D394="Success", "Success",C394="Success", "Success")</f>
        <v>Success</v>
      </c>
    </row>
    <row r="395" spans="1:7" x14ac:dyDescent="0.35">
      <c r="A395" s="2" t="s">
        <v>679</v>
      </c>
      <c r="B395" s="3" t="s">
        <v>803</v>
      </c>
      <c r="C395" s="5" t="s">
        <v>8</v>
      </c>
      <c r="D395" s="7" t="s">
        <v>8</v>
      </c>
      <c r="E395" s="5" t="s">
        <v>258</v>
      </c>
      <c r="G395" t="str" cm="1">
        <f t="array" ref="G395">_xlfn.IFS(D395="Success", "Success",C395="Success", "Success")</f>
        <v>Success</v>
      </c>
    </row>
    <row r="396" spans="1:7" x14ac:dyDescent="0.35">
      <c r="A396" s="2" t="s">
        <v>680</v>
      </c>
      <c r="B396" s="3" t="s">
        <v>804</v>
      </c>
      <c r="C396" s="5" t="s">
        <v>8</v>
      </c>
      <c r="D396" s="7" t="s">
        <v>8</v>
      </c>
      <c r="E396" s="5" t="s">
        <v>258</v>
      </c>
      <c r="G396" t="str" cm="1">
        <f t="array" ref="G396">_xlfn.IFS(D396="Success", "Success",C396="Success", "Success")</f>
        <v>Success</v>
      </c>
    </row>
    <row r="397" spans="1:7" x14ac:dyDescent="0.35">
      <c r="A397" s="2" t="s">
        <v>681</v>
      </c>
      <c r="B397" s="3" t="s">
        <v>66</v>
      </c>
      <c r="C397" s="5" t="s">
        <v>67</v>
      </c>
      <c r="D397" s="7" t="s">
        <v>8</v>
      </c>
      <c r="E397" s="5" t="s">
        <v>256</v>
      </c>
      <c r="G397" t="str" cm="1">
        <f t="array" ref="G397">_xlfn.IFS(D397="Success", "Success",C397="Success", "Success")</f>
        <v>Success</v>
      </c>
    </row>
    <row r="398" spans="1:7" x14ac:dyDescent="0.35">
      <c r="A398" s="2" t="s">
        <v>682</v>
      </c>
      <c r="B398" s="3" t="s">
        <v>805</v>
      </c>
      <c r="C398" s="5" t="s">
        <v>8</v>
      </c>
      <c r="D398" s="7" t="s">
        <v>8</v>
      </c>
      <c r="E398" s="5" t="s">
        <v>258</v>
      </c>
      <c r="G398" t="str" cm="1">
        <f t="array" ref="G398">_xlfn.IFS(D398="Success", "Success",C398="Success", "Success")</f>
        <v>Success</v>
      </c>
    </row>
    <row r="399" spans="1:7" x14ac:dyDescent="0.35">
      <c r="A399" s="2" t="s">
        <v>683</v>
      </c>
      <c r="B399" s="3" t="s">
        <v>806</v>
      </c>
      <c r="C399" s="5" t="s">
        <v>15</v>
      </c>
      <c r="D399" s="7" t="s">
        <v>251</v>
      </c>
      <c r="E399" s="5" t="s">
        <v>252</v>
      </c>
      <c r="G399" t="e" cm="1">
        <f t="array" ref="G399">_xlfn.IFS(D399="Success", "Success",C399="Success", "Success")</f>
        <v>#N/A</v>
      </c>
    </row>
    <row r="400" spans="1:7" x14ac:dyDescent="0.35">
      <c r="A400" s="2" t="s">
        <v>684</v>
      </c>
      <c r="B400" s="3" t="s">
        <v>807</v>
      </c>
      <c r="C400" s="5" t="s">
        <v>8</v>
      </c>
      <c r="D400" s="7" t="s">
        <v>8</v>
      </c>
      <c r="E400" s="5" t="s">
        <v>258</v>
      </c>
      <c r="G400" t="str" cm="1">
        <f t="array" ref="G400">_xlfn.IFS(D400="Success", "Success",C400="Success", "Success")</f>
        <v>Success</v>
      </c>
    </row>
    <row r="401" spans="1:8" x14ac:dyDescent="0.35">
      <c r="A401" s="2" t="s">
        <v>685</v>
      </c>
      <c r="B401" s="3" t="s">
        <v>809</v>
      </c>
      <c r="C401" s="5" t="s">
        <v>8</v>
      </c>
      <c r="D401" s="7" t="s">
        <v>8</v>
      </c>
      <c r="E401" s="5" t="s">
        <v>258</v>
      </c>
      <c r="G401" t="str" cm="1">
        <f t="array" ref="G401">_xlfn.IFS(D401="Success", "Success",C401="Success", "Success")</f>
        <v>Success</v>
      </c>
    </row>
    <row r="403" spans="1:8" x14ac:dyDescent="0.35">
      <c r="D403" s="7">
        <f>COUNTIF(D2:D401, "Failure")</f>
        <v>10</v>
      </c>
    </row>
    <row r="404" spans="1:8" ht="15" thickBot="1" x14ac:dyDescent="0.4"/>
    <row r="405" spans="1:8" x14ac:dyDescent="0.35">
      <c r="A405" s="8" t="s">
        <v>818</v>
      </c>
      <c r="B405" t="s">
        <v>819</v>
      </c>
      <c r="C405" s="9" t="s">
        <v>820</v>
      </c>
      <c r="D405" s="7" t="s">
        <v>821</v>
      </c>
      <c r="G405" s="12" t="s">
        <v>815</v>
      </c>
      <c r="H405" s="13">
        <f>COUNTIF(H2:H401, "True")</f>
        <v>4</v>
      </c>
    </row>
    <row r="406" spans="1:8" ht="15" thickBot="1" x14ac:dyDescent="0.4">
      <c r="A406" s="8" t="s">
        <v>8</v>
      </c>
      <c r="C406" s="9">
        <f>COUNTIF(C2:C401, "Success")</f>
        <v>332</v>
      </c>
      <c r="D406" s="16">
        <f>Table1[[#This Row],[Column3]]/400</f>
        <v>0.83</v>
      </c>
      <c r="G406" s="14" t="s">
        <v>814</v>
      </c>
      <c r="H406" s="15">
        <f>COUNTIF(H2:H401, "False")</f>
        <v>14</v>
      </c>
    </row>
    <row r="407" spans="1:8" x14ac:dyDescent="0.35">
      <c r="A407" s="8" t="s">
        <v>15</v>
      </c>
      <c r="C407" s="9">
        <f>COUNTIF(C2:C401, "Failure")</f>
        <v>33</v>
      </c>
      <c r="D407" s="16">
        <f>Table1[[#This Row],[Column3]]/400</f>
        <v>8.2500000000000004E-2</v>
      </c>
    </row>
    <row r="408" spans="1:8" x14ac:dyDescent="0.35">
      <c r="A408" s="8" t="s">
        <v>259</v>
      </c>
      <c r="C408" s="9">
        <f>COUNTIF(C2:C401, "Error*")</f>
        <v>35</v>
      </c>
      <c r="D408" s="16">
        <f>Table1[[#This Row],[Column3]]/400</f>
        <v>8.7499999999999994E-2</v>
      </c>
    </row>
    <row r="409" spans="1:8" x14ac:dyDescent="0.35">
      <c r="A409" s="8" t="s">
        <v>136</v>
      </c>
      <c r="C409" s="10">
        <f>C406/SUM(C406:C408)</f>
        <v>0.83</v>
      </c>
    </row>
    <row r="410" spans="1:8" x14ac:dyDescent="0.35">
      <c r="A410" s="8" t="s">
        <v>811</v>
      </c>
      <c r="C410" s="10">
        <f>C406/SUM(C406:C407)</f>
        <v>0.90958904109589045</v>
      </c>
    </row>
    <row r="411" spans="1:8" x14ac:dyDescent="0.35">
      <c r="A411" s="8" t="s">
        <v>315</v>
      </c>
      <c r="C411" s="9">
        <f>COUNTIF(C2:C401, "Error")</f>
        <v>6</v>
      </c>
      <c r="D411" s="16">
        <f>Table1[[#This Row],[Column3]]/$C$408</f>
        <v>0.17142857142857143</v>
      </c>
    </row>
    <row r="412" spans="1:8" x14ac:dyDescent="0.35">
      <c r="A412" s="8" t="s">
        <v>26</v>
      </c>
      <c r="C412" s="9">
        <f>COUNTIF(C2:C401, "Error #2")</f>
        <v>17</v>
      </c>
      <c r="D412" s="16">
        <f>Table1[[#This Row],[Column3]]/$C$408</f>
        <v>0.48571428571428571</v>
      </c>
    </row>
    <row r="413" spans="1:8" x14ac:dyDescent="0.35">
      <c r="A413" s="8" t="s">
        <v>67</v>
      </c>
      <c r="C413" s="9">
        <f>COUNTIF(C2:C401, "Error #3")</f>
        <v>12</v>
      </c>
      <c r="D413" s="16">
        <f>Table1[[#This Row],[Column3]]/$C$408</f>
        <v>0.34285714285714286</v>
      </c>
    </row>
    <row r="414" spans="1:8" x14ac:dyDescent="0.35">
      <c r="A414" s="8" t="s">
        <v>283</v>
      </c>
      <c r="C414" s="9">
        <f>COUNTIF(E2:E401, "Success to*")</f>
        <v>20</v>
      </c>
    </row>
    <row r="415" spans="1:8" x14ac:dyDescent="0.35">
      <c r="A415" s="8" t="s">
        <v>284</v>
      </c>
      <c r="C415" s="9">
        <f>COUNTIF(E2:E401, "*to Success")</f>
        <v>24</v>
      </c>
    </row>
    <row r="416" spans="1:8" x14ac:dyDescent="0.35">
      <c r="A416" s="8" t="s">
        <v>289</v>
      </c>
      <c r="C416" s="9">
        <f>COUNTIF(E2:E401, "Error to*")</f>
        <v>47</v>
      </c>
    </row>
    <row r="417" spans="1:3" x14ac:dyDescent="0.35">
      <c r="A417" s="8" t="s">
        <v>759</v>
      </c>
      <c r="C417" s="9">
        <f>COUNTIF(G2:G401, "Success")</f>
        <v>352</v>
      </c>
    </row>
    <row r="418" spans="1:3" x14ac:dyDescent="0.35">
      <c r="A418" s="8" t="s">
        <v>760</v>
      </c>
      <c r="C418" s="10">
        <f>C417/400</f>
        <v>0.88</v>
      </c>
    </row>
    <row r="419" spans="1:3" x14ac:dyDescent="0.35">
      <c r="A419" s="8" t="s">
        <v>808</v>
      </c>
      <c r="C419" s="9">
        <f>COUNTIF(E2:E401, "Errors")</f>
        <v>15</v>
      </c>
    </row>
    <row r="420" spans="1:3" x14ac:dyDescent="0.35">
      <c r="A420" s="8" t="s">
        <v>810</v>
      </c>
      <c r="C420" s="10">
        <f>C417/(400-C419)</f>
        <v>0.91428571428571426</v>
      </c>
    </row>
    <row r="421" spans="1:3" x14ac:dyDescent="0.35">
      <c r="A421" s="8" t="s">
        <v>817</v>
      </c>
      <c r="C421" s="10">
        <f>H406/(H406+H405)</f>
        <v>0.77777777777777779</v>
      </c>
    </row>
    <row r="422" spans="1:3" x14ac:dyDescent="0.35">
      <c r="A422" s="8" t="s">
        <v>816</v>
      </c>
      <c r="C422" s="9">
        <v>8</v>
      </c>
    </row>
  </sheetData>
  <phoneticPr fontId="4" type="noConversion"/>
  <hyperlinks>
    <hyperlink ref="A2" r:id="rId1" xr:uid="{5ED4E33D-1D23-43BE-A181-DFB128D40644}"/>
    <hyperlink ref="A3" r:id="rId2" xr:uid="{1E6E0139-4EA7-43F1-842E-8A9D4ABF32B7}"/>
    <hyperlink ref="A4" r:id="rId3" xr:uid="{F47D2A16-079F-4C16-BBCD-744FD3EDB0C9}"/>
    <hyperlink ref="A5" r:id="rId4" xr:uid="{506913DF-C4D7-470B-88A3-DAAB29A6A6F9}"/>
    <hyperlink ref="A6" r:id="rId5" xr:uid="{85620EA7-9BA3-4A68-8A72-C820D529DC22}"/>
    <hyperlink ref="A7" r:id="rId6" xr:uid="{9BE7DA19-CE99-463C-81B0-C7877C71B706}"/>
    <hyperlink ref="A8" r:id="rId7" xr:uid="{9A35A0A8-4C48-48D2-B919-047976DC6CEC}"/>
    <hyperlink ref="A9" r:id="rId8" xr:uid="{B65333FE-AF34-4D95-BE81-50EEE9E293B1}"/>
    <hyperlink ref="A10" r:id="rId9" xr:uid="{31369034-8DAD-43F3-ADD9-FFBD902FAB68}"/>
    <hyperlink ref="A11" r:id="rId10" xr:uid="{642F3667-4797-40BD-8AD0-64068DEA81E7}"/>
    <hyperlink ref="A12" r:id="rId11" xr:uid="{CAB88059-8C07-4052-A77F-E734F2F99A20}"/>
    <hyperlink ref="A13" r:id="rId12" xr:uid="{275EA868-7FE8-4A9B-8A6D-647B6256DEF5}"/>
    <hyperlink ref="A14" r:id="rId13" xr:uid="{3F942745-C8A4-490D-9B27-01E9B6697CBD}"/>
    <hyperlink ref="A15" r:id="rId14" xr:uid="{2FC30495-1644-4DCE-B4E4-E430369DFD23}"/>
    <hyperlink ref="A16" r:id="rId15" xr:uid="{3B39DE7B-C80A-4E38-B2A4-E9FAF64845A4}"/>
    <hyperlink ref="A17" r:id="rId16" xr:uid="{9EAA0D1C-6D95-400E-9428-44B7DE2CD45D}"/>
    <hyperlink ref="A18" r:id="rId17" xr:uid="{FC05C1E1-E03A-4138-B9B3-5BB6DE242238}"/>
    <hyperlink ref="A19" r:id="rId18" xr:uid="{3A9F13C0-A92C-40B5-9612-D53E75C4FB34}"/>
    <hyperlink ref="A20" r:id="rId19" xr:uid="{F5B83D82-1F34-412C-A9B9-B7BDDEED7B27}"/>
    <hyperlink ref="A21" r:id="rId20" xr:uid="{C899CF51-9558-4B4F-9E9D-3940EB92AF33}"/>
    <hyperlink ref="A22" r:id="rId21" xr:uid="{29B571F4-4714-40C7-BA9C-2844DD26862E}"/>
    <hyperlink ref="A23" r:id="rId22" xr:uid="{E0759253-CE84-4B35-88BD-73FE3A9F041F}"/>
    <hyperlink ref="A24" r:id="rId23" xr:uid="{ABE60A4E-5533-4EE8-A68E-49B83705C73A}"/>
    <hyperlink ref="A25" r:id="rId24" xr:uid="{F1AD2187-4541-478A-AACB-5266340DA142}"/>
    <hyperlink ref="A26" r:id="rId25" xr:uid="{8B0FCDF0-FCE4-4AA9-93AB-584AE26B949B}"/>
    <hyperlink ref="A27" r:id="rId26" xr:uid="{3BF36EA9-EDBD-4795-ADC1-9B967E67E637}"/>
    <hyperlink ref="A28" r:id="rId27" xr:uid="{2C5674F5-13A0-420C-A441-893E1CB715BC}"/>
    <hyperlink ref="A29" r:id="rId28" xr:uid="{1C83F6AE-963B-4DD0-B8F5-F3D516F904F2}"/>
    <hyperlink ref="A30" r:id="rId29" xr:uid="{65E21C07-F57A-4AD7-8220-A63CB089145F}"/>
    <hyperlink ref="A31" r:id="rId30" xr:uid="{2C0FBF5A-0218-438C-BE27-F15ED904FE73}"/>
    <hyperlink ref="A32" r:id="rId31" xr:uid="{CA2E8BFD-061D-4142-9FB9-4B94EAE64382}"/>
    <hyperlink ref="A33" r:id="rId32" xr:uid="{7D393AA5-D96B-4905-9952-E01026BEF1F4}"/>
    <hyperlink ref="A34" r:id="rId33" xr:uid="{BE66F8FC-DA6A-4236-8E02-D38CFF56523E}"/>
    <hyperlink ref="A35" r:id="rId34" xr:uid="{355C0491-7AD3-461A-8B48-BBFE6D384484}"/>
    <hyperlink ref="A36" r:id="rId35" xr:uid="{1A28E6A2-AAC7-4839-A65D-E35993F7A483}"/>
    <hyperlink ref="A37" r:id="rId36" xr:uid="{81BFABCB-5558-4592-B3D2-C31499C2DCE8}"/>
    <hyperlink ref="A38" r:id="rId37" xr:uid="{639AA51E-852F-4932-9F8B-66D6D8264B50}"/>
    <hyperlink ref="A39" r:id="rId38" xr:uid="{4DCD0F57-7D15-4393-AA11-49C3BA00452C}"/>
    <hyperlink ref="A40" r:id="rId39" xr:uid="{6F407D7B-121F-463F-830F-AEBF0027E512}"/>
    <hyperlink ref="A41" r:id="rId40" xr:uid="{C62862DD-0DFB-4FD4-BC00-D56F2EA5AFB7}"/>
    <hyperlink ref="A42" r:id="rId41" xr:uid="{A0A739B9-A1C0-418E-B013-463BB38FF2DA}"/>
    <hyperlink ref="A43" r:id="rId42" xr:uid="{B2C26F90-9C2C-43CD-BD41-F684B58E414C}"/>
    <hyperlink ref="A44" r:id="rId43" xr:uid="{D4920E32-165B-4193-8D62-F3295B02C28B}"/>
    <hyperlink ref="A45" r:id="rId44" xr:uid="{20F09165-CE1B-4D4C-8904-30E1A3789617}"/>
    <hyperlink ref="A46" r:id="rId45" xr:uid="{DA78952D-876E-4609-B773-513D136B3E6A}"/>
    <hyperlink ref="A47" r:id="rId46" xr:uid="{3DE4BB95-3422-4D12-BA80-630C1155CF51}"/>
    <hyperlink ref="A48" r:id="rId47" xr:uid="{967EF9EC-FAE2-4150-A1EC-37F0C223FE09}"/>
    <hyperlink ref="A49" r:id="rId48" xr:uid="{D5A77A43-44BC-440B-8D66-20D5D529A5BE}"/>
    <hyperlink ref="A50" r:id="rId49" xr:uid="{C3D8485F-8566-45C9-8BEE-FE4E2EA384FA}"/>
    <hyperlink ref="A51" r:id="rId50" xr:uid="{1824A3D7-500D-42D3-ADA8-636A8E447A65}"/>
    <hyperlink ref="A52" r:id="rId51" xr:uid="{65870FD1-FE77-4BC8-BBBB-2C289B54D669}"/>
    <hyperlink ref="A53" r:id="rId52" xr:uid="{A0093441-3AD8-438D-95B3-C7B6626737BC}"/>
    <hyperlink ref="A54" r:id="rId53" xr:uid="{18553DA9-BDB2-4FF3-8B94-4C6683F8845B}"/>
    <hyperlink ref="A55" r:id="rId54" xr:uid="{E46CA5A2-BC4A-4D37-B43C-DC8CAC42ED70}"/>
    <hyperlink ref="A56" r:id="rId55" xr:uid="{391D7D25-DD71-4FCC-9F96-B50CFFDE25C4}"/>
    <hyperlink ref="A57" r:id="rId56" xr:uid="{6FA868C4-8872-4D2B-8706-3D1E53C3D820}"/>
    <hyperlink ref="A58" r:id="rId57" xr:uid="{65DF0AEE-B470-44F9-9E63-EAAA120DE1DC}"/>
    <hyperlink ref="A59" r:id="rId58" xr:uid="{00B66626-744C-401A-9DA6-F21D5FDC523D}"/>
    <hyperlink ref="A60" r:id="rId59" xr:uid="{E6E8EBDC-193D-4524-875B-2D249808B507}"/>
    <hyperlink ref="A61" r:id="rId60" xr:uid="{0EA382A6-3366-4AD9-BA1A-7E133039A75B}"/>
    <hyperlink ref="A62" r:id="rId61" xr:uid="{FC9CADEA-6F5A-43B3-8400-6F92E53D2FE4}"/>
    <hyperlink ref="A63" r:id="rId62" xr:uid="{EB7DA732-1A6F-4FBA-B72A-B7DFC8B8C785}"/>
    <hyperlink ref="A64" r:id="rId63" xr:uid="{7C16705C-AF76-4FB1-A882-77A17BE645B9}"/>
    <hyperlink ref="A65" r:id="rId64" xr:uid="{7CB65949-1C20-44D9-8B60-453FE7DF4EFA}"/>
    <hyperlink ref="A66" r:id="rId65" xr:uid="{C59ACB4F-4280-494A-8DCE-65295F750432}"/>
    <hyperlink ref="A67" r:id="rId66" xr:uid="{510336C6-6B0D-46E5-B3D4-A5A83192A4C7}"/>
    <hyperlink ref="A68" r:id="rId67" xr:uid="{0F6BAF4E-9654-4160-B16A-46945A2D0513}"/>
    <hyperlink ref="A69" r:id="rId68" xr:uid="{87EA43BA-CC58-4AF7-8E0C-2DC4565860E4}"/>
    <hyperlink ref="A70" r:id="rId69" xr:uid="{DA658546-9563-464D-9D6A-060A43105DE2}"/>
    <hyperlink ref="A71" r:id="rId70" xr:uid="{94F3FBC2-8BA9-4D3B-953D-FF91DEBA232C}"/>
    <hyperlink ref="A72" r:id="rId71" xr:uid="{44D17782-E24B-4C3B-9379-681812D95F17}"/>
    <hyperlink ref="A73" r:id="rId72" xr:uid="{4C5A7CB4-B520-4315-99E3-CA66F9CEE48A}"/>
    <hyperlink ref="A74" r:id="rId73" xr:uid="{8BCF8935-EDAF-4F14-AFDC-65DDD1DC47D0}"/>
    <hyperlink ref="A75" r:id="rId74" xr:uid="{130AB43D-6D01-4977-AF54-4028F5E52C6A}"/>
    <hyperlink ref="A76" r:id="rId75" xr:uid="{2228F802-9C7C-49A2-BAE6-363E5B7FBE12}"/>
    <hyperlink ref="A77" r:id="rId76" xr:uid="{600C44E0-9348-41D0-B503-084293EEA3BD}"/>
    <hyperlink ref="A78" r:id="rId77" xr:uid="{C1F8A6E4-B106-4150-B79C-BF803DFBB1B3}"/>
    <hyperlink ref="A79" r:id="rId78" xr:uid="{3C7FE65E-0333-4F95-94AC-2DF65D5869E5}"/>
    <hyperlink ref="A80" r:id="rId79" xr:uid="{1B040737-8693-45FC-A23D-245D66997A13}"/>
    <hyperlink ref="A81" r:id="rId80" xr:uid="{C0917627-F9FB-4838-9905-3AA13CCC83F3}"/>
    <hyperlink ref="A82" r:id="rId81" xr:uid="{18206270-7F8C-4F22-84CC-E265DDFDC9B9}"/>
    <hyperlink ref="A83" r:id="rId82" xr:uid="{DC4ECE78-CAD0-44F3-88ED-CFE7F97FC6A6}"/>
    <hyperlink ref="A84" r:id="rId83" xr:uid="{90B514D4-A4D0-4057-8126-9DBE3DE01B04}"/>
    <hyperlink ref="A85" r:id="rId84" xr:uid="{39D34D05-608C-4BB9-AD6F-D66C987D6129}"/>
    <hyperlink ref="A86" r:id="rId85" xr:uid="{667C3232-AF3F-44DF-B152-9A3703E85E1D}"/>
    <hyperlink ref="A87" r:id="rId86" xr:uid="{4FF1D377-D688-4FEF-A0D4-88486E65C670}"/>
    <hyperlink ref="A88" r:id="rId87" xr:uid="{B7D1565C-0E69-4BC0-93E1-B7E7808BFE9D}"/>
    <hyperlink ref="A89" r:id="rId88" xr:uid="{C0B6CBB2-D163-4FD8-9557-923E5F07B554}"/>
    <hyperlink ref="A90" r:id="rId89" xr:uid="{464B37AA-13CA-4C3C-B0C5-CF6B02BEDBB0}"/>
    <hyperlink ref="A91" r:id="rId90" xr:uid="{8C4806FE-B7D0-426C-82C4-9A4E97380292}"/>
    <hyperlink ref="A92" r:id="rId91" xr:uid="{0918BC43-2FAC-4D44-AEA2-77343DA48DDC}"/>
    <hyperlink ref="A93" r:id="rId92" xr:uid="{53C6F6FB-3774-4CE3-B58F-DBAFEC2FECF3}"/>
    <hyperlink ref="A94" r:id="rId93" xr:uid="{A668169B-B62C-4E60-AA46-D0943D15EAE3}"/>
    <hyperlink ref="A95" r:id="rId94" xr:uid="{E7830356-04E2-4CE1-A61D-53C609C43549}"/>
    <hyperlink ref="A96" r:id="rId95" xr:uid="{9E3AB96C-7769-4D16-A9BB-81B6A9E84E02}"/>
    <hyperlink ref="A97" r:id="rId96" xr:uid="{AF5B4A20-CD1B-4160-BFD8-E6C67432A5E3}"/>
    <hyperlink ref="A98" r:id="rId97" xr:uid="{FE32B3AE-DA3D-4D7E-A34B-7B275B09411D}"/>
    <hyperlink ref="A99" r:id="rId98" xr:uid="{E7B39E53-FF45-4EA9-A419-C6AFF882E2BA}"/>
    <hyperlink ref="A100" r:id="rId99" xr:uid="{9F606B1C-6DDC-4874-90CC-467A31A9CC58}"/>
    <hyperlink ref="A101" r:id="rId100" xr:uid="{829219FA-A8FF-4052-80DC-A4F983D7F8A4}"/>
    <hyperlink ref="A102" r:id="rId101" xr:uid="{4EAB4C3B-15E5-42BC-901E-F1B3FA37BAA4}"/>
    <hyperlink ref="A103" r:id="rId102" xr:uid="{79BF57E2-6DD8-4FA2-9518-D781505F56E5}"/>
    <hyperlink ref="A104" r:id="rId103" xr:uid="{7EEFD4F6-0871-41DB-961F-8F6F663ABBC0}"/>
    <hyperlink ref="A105" r:id="rId104" xr:uid="{3B645ABA-9F01-49BC-8632-24116C95A266}"/>
    <hyperlink ref="A106" r:id="rId105" xr:uid="{B44C56C4-4B68-40D6-B919-65B7B11DFE6E}"/>
    <hyperlink ref="A107" r:id="rId106" xr:uid="{30569C33-E135-4D07-9BF5-D3426BE0192E}"/>
    <hyperlink ref="A108" r:id="rId107" xr:uid="{1FC4D3CD-C13B-44E6-A49F-7B0530B45EAC}"/>
    <hyperlink ref="A109" r:id="rId108" xr:uid="{D45004FB-61BD-458A-AC52-F9AAD5DC2555}"/>
    <hyperlink ref="A110" r:id="rId109" xr:uid="{CAACAB02-3D79-43BB-A5ED-0060029FC4B9}"/>
    <hyperlink ref="A111" r:id="rId110" xr:uid="{E9326D4F-0BBA-499A-8454-BBDE53254B41}"/>
    <hyperlink ref="A112" r:id="rId111" xr:uid="{37418277-443C-4DEE-AE3A-0308A252B27C}"/>
    <hyperlink ref="A113" r:id="rId112" xr:uid="{EF5C5832-1602-4DE0-867F-1079CE7BFBE5}"/>
    <hyperlink ref="A114" r:id="rId113" xr:uid="{80D2C8F5-FF56-4B13-9A63-BD04DBA0D178}"/>
    <hyperlink ref="A115" r:id="rId114" xr:uid="{146B34F3-EA01-4BCF-AD70-10228A7C9C3C}"/>
    <hyperlink ref="A116" r:id="rId115" xr:uid="{699BBE5D-F105-42EA-93A0-E05A539CF44B}"/>
    <hyperlink ref="A117" r:id="rId116" xr:uid="{7DB197CA-D8CE-45E0-8762-1646CA37BC9A}"/>
    <hyperlink ref="A118" r:id="rId117" xr:uid="{656CCFC9-2A01-4A49-8662-9ADF1FF80375}"/>
    <hyperlink ref="A119" r:id="rId118" xr:uid="{736E983D-E375-4FDC-BB19-A9157C29C667}"/>
    <hyperlink ref="A120" r:id="rId119" xr:uid="{A8AE2A3D-CB8F-4B81-A9E6-77E4AEF4A629}"/>
    <hyperlink ref="A121" r:id="rId120" xr:uid="{15E36B69-B423-4519-9089-F4CEF0B7F20F}"/>
    <hyperlink ref="A122" r:id="rId121" xr:uid="{123F2644-90B6-4B1B-93DF-D64576B6B6DC}"/>
    <hyperlink ref="A123" r:id="rId122" xr:uid="{2C5D1D47-E61D-4742-8CEC-6FCCEBF6A2B5}"/>
    <hyperlink ref="A124" r:id="rId123" xr:uid="{9DA9143C-8465-486C-945A-B5CD84C1E12A}"/>
    <hyperlink ref="A125" r:id="rId124" xr:uid="{F4FE7A28-F8F8-459B-AB51-D067D003AAD8}"/>
    <hyperlink ref="A126" r:id="rId125" xr:uid="{6501DFFB-FE39-4355-B5EC-72F0A550CA57}"/>
    <hyperlink ref="A127" r:id="rId126" xr:uid="{54CC9440-9AA3-4185-A1BF-8A91E6DE5862}"/>
    <hyperlink ref="A128" r:id="rId127" xr:uid="{56820F66-3224-4FF4-A2CC-AD96D4DDF806}"/>
    <hyperlink ref="A129" r:id="rId128" xr:uid="{FE141FAF-C51B-49AF-91DF-CA2BE5B5285C}"/>
    <hyperlink ref="A130" r:id="rId129" xr:uid="{98878262-1B14-4463-948D-29B0D2DDDA6D}"/>
    <hyperlink ref="A131" r:id="rId130" xr:uid="{F799CCF0-B60A-49E3-9338-DF1C6182806B}"/>
    <hyperlink ref="A132" r:id="rId131" xr:uid="{6DBEBED5-8FB1-498B-A586-82A87E90BD78}"/>
    <hyperlink ref="A133" r:id="rId132" xr:uid="{B5332107-7A0F-439E-9F68-39D1B272787F}"/>
    <hyperlink ref="A134" r:id="rId133" xr:uid="{B92A9222-E1A2-4EB5-9C52-53ADCA884824}"/>
    <hyperlink ref="A135" r:id="rId134" xr:uid="{C358C4D8-428C-4162-99D3-E00D04F03AD8}"/>
    <hyperlink ref="A136" r:id="rId135" xr:uid="{C078307E-ECEE-429B-BC4B-D0933019E132}"/>
    <hyperlink ref="A137" r:id="rId136" xr:uid="{E36B9D86-6998-4620-97E3-A05DD4845359}"/>
    <hyperlink ref="A138" r:id="rId137" xr:uid="{8A54B2A4-A5DF-4360-97D2-071B7B36321E}"/>
    <hyperlink ref="A139" r:id="rId138" xr:uid="{EC2A7882-388A-4EF5-B05F-850C7A479723}"/>
    <hyperlink ref="A140" r:id="rId139" xr:uid="{F0E4C822-C422-4A02-8569-A4FD73C329C8}"/>
    <hyperlink ref="A141" r:id="rId140" xr:uid="{0EB950C3-76A1-4A47-91B1-EE4480AE864D}"/>
    <hyperlink ref="A142" r:id="rId141" xr:uid="{41AFB836-7CAA-4FF3-921D-8DED02DE22A0}"/>
    <hyperlink ref="A143" r:id="rId142" xr:uid="{A6002292-A504-4B00-95B1-AF00C37DFCD3}"/>
    <hyperlink ref="A144" r:id="rId143" xr:uid="{78829264-8153-4728-85DB-B2C0B66BDF2E}"/>
    <hyperlink ref="A145" r:id="rId144" xr:uid="{D32098E1-649A-404D-B80B-510789686D08}"/>
    <hyperlink ref="A146" r:id="rId145" xr:uid="{5F6F315C-DCE3-4D56-ACE1-4AF1F94FAC82}"/>
    <hyperlink ref="A147" r:id="rId146" xr:uid="{A7369A75-5388-4172-8895-745D1A66F577}"/>
    <hyperlink ref="A148" r:id="rId147" xr:uid="{5C4BAEF8-846A-4CFC-9520-AF55007BBD2C}"/>
    <hyperlink ref="A149" r:id="rId148" xr:uid="{5EC064C7-D028-4EA9-B8BD-1C8325CA81E3}"/>
    <hyperlink ref="A150" r:id="rId149" xr:uid="{6F3D1D04-A031-407B-9213-92B68471BE4E}"/>
    <hyperlink ref="A151" r:id="rId150" xr:uid="{9D5596F2-DE3E-4831-8560-7BA8C68BF278}"/>
    <hyperlink ref="A152" r:id="rId151" xr:uid="{993854CB-157E-4E27-9A61-8EB14B140662}"/>
    <hyperlink ref="A153" r:id="rId152" xr:uid="{3BF9277D-7A95-47DB-8497-2269B5DD8431}"/>
    <hyperlink ref="A154" r:id="rId153" xr:uid="{69BD1169-71D8-4680-87C3-C857AF1375EF}"/>
    <hyperlink ref="A155" r:id="rId154" xr:uid="{B701BEC2-5D21-4DFE-B662-26485C2DF1D0}"/>
    <hyperlink ref="A156" r:id="rId155" xr:uid="{6A710AFA-F738-40B4-9EBE-CB73F17BFA5C}"/>
    <hyperlink ref="A157" r:id="rId156" xr:uid="{A5CB3221-CBAC-406A-A90E-89ED1DB8B23C}"/>
    <hyperlink ref="A158" r:id="rId157" xr:uid="{805B37E7-4B20-4CD5-918E-C9B3900E72E3}"/>
    <hyperlink ref="A159" r:id="rId158" xr:uid="{1E65A339-2BE0-4203-962E-330C097DB5A2}"/>
    <hyperlink ref="A160" r:id="rId159" xr:uid="{51EE95C9-D6B7-41E0-993F-DBDA576BA906}"/>
    <hyperlink ref="A161" r:id="rId160" xr:uid="{DD7553A6-CF4D-4B25-8D0A-92A806207562}"/>
    <hyperlink ref="A162" r:id="rId161" xr:uid="{8C7BC265-D1DD-45A7-A869-88174AF63EC9}"/>
    <hyperlink ref="A163" r:id="rId162" xr:uid="{6DA2217F-5E91-4F72-901F-3C573203499F}"/>
    <hyperlink ref="A164" r:id="rId163" xr:uid="{18624CAC-4307-4349-B0B9-D7FDFC46075F}"/>
    <hyperlink ref="A165" r:id="rId164" xr:uid="{F66F8628-BA79-4EB3-9821-2D41858E114D}"/>
    <hyperlink ref="A166" r:id="rId165" xr:uid="{DDB02D30-4B61-445E-AB15-D193D8699A92}"/>
    <hyperlink ref="A167" r:id="rId166" xr:uid="{2E59440D-547B-41CD-8BAB-A7FED7A56908}"/>
    <hyperlink ref="A168" r:id="rId167" xr:uid="{1401E2A2-2DBF-4C2D-891C-56A16813D5D7}"/>
    <hyperlink ref="A169" r:id="rId168" xr:uid="{C125D60A-AE99-4C91-ADF0-A29C80905CA7}"/>
    <hyperlink ref="A170" r:id="rId169" xr:uid="{0CD064A4-2A8B-4AF2-8C18-E2114BFFB939}"/>
    <hyperlink ref="A171" r:id="rId170" xr:uid="{31EF9CBF-209D-4FC4-9398-BAAB7B0B5F37}"/>
    <hyperlink ref="A172" r:id="rId171" xr:uid="{5FAB608E-3FA0-45BE-83B1-990CDCF37F2A}"/>
    <hyperlink ref="A173" r:id="rId172" xr:uid="{0CDBAEBF-C3E8-499A-88E7-EAB09A8CDB60}"/>
    <hyperlink ref="A174" r:id="rId173" xr:uid="{5D1F0738-9B12-455A-AEC4-649024541829}"/>
    <hyperlink ref="A175" r:id="rId174" xr:uid="{65FD8874-FC85-4742-84F6-2D3BD79FC19E}"/>
    <hyperlink ref="A176" r:id="rId175" xr:uid="{70575A55-CE33-45D6-AD0A-53B8CDA643A0}"/>
    <hyperlink ref="A177" r:id="rId176" xr:uid="{1179D796-8B1C-4EC6-80C1-E95953172B8D}"/>
    <hyperlink ref="A178" r:id="rId177" xr:uid="{E0E50A03-4BF0-473B-A99D-230A41438C0D}"/>
    <hyperlink ref="A179" r:id="rId178" xr:uid="{EC6D79CB-25A5-4231-B8D3-FCEA35CEA445}"/>
    <hyperlink ref="A180" r:id="rId179" xr:uid="{0C5184E8-DC2F-4B26-A90A-4078DCBA5B96}"/>
    <hyperlink ref="A181" r:id="rId180" xr:uid="{220FA8CE-F3A5-436F-B874-926009C2C42A}"/>
    <hyperlink ref="A182" r:id="rId181" xr:uid="{5FCCF521-107E-4282-9D92-5202F1EA3400}"/>
    <hyperlink ref="A183" r:id="rId182" xr:uid="{C9483599-1B40-40EE-9051-667450AB57AD}"/>
    <hyperlink ref="A184" r:id="rId183" xr:uid="{E2D21FB6-3E6E-413A-A56D-799D81CBCD43}"/>
    <hyperlink ref="A185" r:id="rId184" xr:uid="{BE1B075A-EA73-45EC-9A74-988844B62130}"/>
    <hyperlink ref="A186" r:id="rId185" xr:uid="{6AA5EB5A-4DD9-4C98-A11A-5A1170951FE1}"/>
    <hyperlink ref="A187" r:id="rId186" xr:uid="{1DB45839-8DD9-49D0-8871-C2EEF7538F22}"/>
    <hyperlink ref="A188" r:id="rId187" xr:uid="{2E990105-09C9-4917-AD3A-3276BE4310CB}"/>
    <hyperlink ref="A189" r:id="rId188" xr:uid="{9D88507C-16F9-4BDB-9067-5139CD541799}"/>
    <hyperlink ref="A190" r:id="rId189" xr:uid="{8F961FAA-02C4-4190-B17F-4B674906A3DA}"/>
    <hyperlink ref="A191" r:id="rId190" xr:uid="{EEA0AEA5-B32B-438B-B0A2-38F8C19B939C}"/>
    <hyperlink ref="A192" r:id="rId191" xr:uid="{F46FAB58-67ED-40B9-BBBC-4C36A88A1EBB}"/>
    <hyperlink ref="A193" r:id="rId192" xr:uid="{6E8EBB48-4FB9-43AA-BAA9-49CBBAE5DF72}"/>
    <hyperlink ref="A194" r:id="rId193" xr:uid="{2C9C848D-BB9C-4821-9689-8A7E4A0F96F1}"/>
    <hyperlink ref="A195" r:id="rId194" xr:uid="{FE931AB5-E8F0-4AB0-A535-7A34B8DD44D6}"/>
    <hyperlink ref="A196" r:id="rId195" xr:uid="{941B1BA7-0C47-4FAE-A30E-E880C7AACCF7}"/>
    <hyperlink ref="A197" r:id="rId196" xr:uid="{CE17330F-395C-44DB-8646-B5FE424388A4}"/>
    <hyperlink ref="A198" r:id="rId197" xr:uid="{672637E0-EAA5-4552-808C-CBA3D2962E9E}"/>
    <hyperlink ref="A199" r:id="rId198" xr:uid="{444D01C9-4D6C-419C-B314-C05446AC01C4}"/>
    <hyperlink ref="A200" r:id="rId199" xr:uid="{1C772DDA-0FCF-4124-BEA0-2D7D9E379ECC}"/>
    <hyperlink ref="A201" r:id="rId200" xr:uid="{A0C77613-435F-410C-83EA-4F944D1B2514}"/>
    <hyperlink ref="A202" r:id="rId201" xr:uid="{66E87CA4-28BC-4DAC-A424-ED4F0278DDB0}"/>
    <hyperlink ref="A203" r:id="rId202" xr:uid="{95BCBE03-5EDB-4076-A00C-DB8AFB4DC36E}"/>
    <hyperlink ref="A204" r:id="rId203" xr:uid="{8D1F600D-931E-4098-92E4-8B91066A1D15}"/>
    <hyperlink ref="A205" r:id="rId204" xr:uid="{F9378A90-0374-4BB2-8F3C-3317B3FE4DB4}"/>
    <hyperlink ref="A206" r:id="rId205" xr:uid="{F4DC28B1-27DC-4E46-BBD0-27FBE741BB9D}"/>
    <hyperlink ref="A207" r:id="rId206" xr:uid="{63A4AFB9-B984-42BF-82AB-B6E6BE8F5C0D}"/>
    <hyperlink ref="A208" r:id="rId207" xr:uid="{5DB10079-7710-4D72-966E-F1D18A923CD9}"/>
    <hyperlink ref="A209" r:id="rId208" xr:uid="{D62CC531-0442-48E4-BF17-72BADC3978F7}"/>
    <hyperlink ref="A210" r:id="rId209" xr:uid="{F13B67AE-624E-4347-8A5B-54AF2F0701A9}"/>
    <hyperlink ref="A211" r:id="rId210" xr:uid="{6EC6A58E-659C-4831-A995-FE22ED6E733D}"/>
    <hyperlink ref="A212" r:id="rId211" xr:uid="{D7A86146-89F5-465D-8376-05318AA9E0B9}"/>
    <hyperlink ref="A213" r:id="rId212" xr:uid="{AB4D9C67-FB87-4215-B5A1-D91061AF10D7}"/>
    <hyperlink ref="A214" r:id="rId213" xr:uid="{EAFFFF44-37AF-462A-BA58-D2EFD99A9AA4}"/>
    <hyperlink ref="A215" r:id="rId214" xr:uid="{240C2F99-6019-4B41-860D-AD78FE536512}"/>
    <hyperlink ref="A216" r:id="rId215" xr:uid="{7F3A9BA0-27F6-406C-9D55-A3DB3940D752}"/>
    <hyperlink ref="A217" r:id="rId216" xr:uid="{C0BC0159-5C83-4D98-9A2C-1F1858E2C90E}"/>
    <hyperlink ref="A218" r:id="rId217" xr:uid="{A5EF80EF-E06D-4060-9306-F9CD30DF4B50}"/>
    <hyperlink ref="A219" r:id="rId218" xr:uid="{085BC92E-C2DD-494E-A84E-31FBA2937F6B}"/>
    <hyperlink ref="A220" r:id="rId219" xr:uid="{80B73EEB-5FBA-40CE-878B-3D5B947E488B}"/>
    <hyperlink ref="A221" r:id="rId220" xr:uid="{A734B36C-F214-4077-8CCE-DA25A8457B3A}"/>
    <hyperlink ref="A222" r:id="rId221" xr:uid="{5C0C7F16-532E-4B32-B825-BF313709274D}"/>
    <hyperlink ref="A223" r:id="rId222" xr:uid="{4294FD94-F261-4629-A348-4C926B206BA2}"/>
    <hyperlink ref="A224" r:id="rId223" xr:uid="{5B15688D-E39B-4C05-A2C6-DFDD0EAF5296}"/>
    <hyperlink ref="A225" r:id="rId224" xr:uid="{81708291-A029-44C9-9800-79F1F06CC31D}"/>
    <hyperlink ref="A226" r:id="rId225" xr:uid="{9BAEAD74-283D-4B95-B14E-82B783A128C1}"/>
    <hyperlink ref="A227" r:id="rId226" xr:uid="{65722D54-C7D7-4232-9D1F-7D5741BBBCB3}"/>
    <hyperlink ref="A228" r:id="rId227" xr:uid="{2A3D74E5-AD15-4E15-B29A-922D8AB8807C}"/>
    <hyperlink ref="A229" r:id="rId228" xr:uid="{C468451D-EF73-4B97-8D5E-FEE1AF1C7C12}"/>
    <hyperlink ref="A230" r:id="rId229" xr:uid="{C14633BA-0167-4BE8-A344-2CE7F93556E1}"/>
    <hyperlink ref="A231" r:id="rId230" xr:uid="{7905B576-B058-42F6-8B26-7CBC979CA8E7}"/>
    <hyperlink ref="A232" r:id="rId231" xr:uid="{EF6BA102-F4A7-43E7-B6FB-E97724EA377F}"/>
    <hyperlink ref="A233" r:id="rId232" xr:uid="{88558F74-081C-4376-BC49-37F4FF563D04}"/>
    <hyperlink ref="A234" r:id="rId233" xr:uid="{8AC1E517-264F-4188-AF4B-0BD8440AA007}"/>
    <hyperlink ref="A235" r:id="rId234" xr:uid="{F836F1BC-8559-4304-AB79-1FE59AEF5809}"/>
    <hyperlink ref="A236" r:id="rId235" xr:uid="{744F05FF-4EF4-4A63-92D8-FD8A2B271583}"/>
    <hyperlink ref="A237" r:id="rId236" xr:uid="{1C2BF88F-2C56-410F-A157-9E6189F34FDD}"/>
    <hyperlink ref="A238" r:id="rId237" xr:uid="{9296B6EB-F458-4B3B-9ADD-509ED4A22DC1}"/>
    <hyperlink ref="A239" r:id="rId238" xr:uid="{11397651-D29C-4209-B58B-A844CC46A86E}"/>
    <hyperlink ref="A240" r:id="rId239" xr:uid="{5AC9D22F-48F6-40DD-B3DD-C5AF7677E083}"/>
    <hyperlink ref="A241" r:id="rId240" xr:uid="{3D35E039-ABFD-4427-9FAD-495BE474B6DB}"/>
    <hyperlink ref="A242" r:id="rId241" xr:uid="{5F25C59E-A6CE-4B1D-9F15-5B4861AF7CDA}"/>
    <hyperlink ref="A243" r:id="rId242" xr:uid="{07057603-2611-4A74-AD01-26821DEC1EBE}"/>
    <hyperlink ref="A244" r:id="rId243" xr:uid="{2D836B1D-0D51-4CD1-97E3-06D16FFA524D}"/>
    <hyperlink ref="A245" r:id="rId244" xr:uid="{34FBDAD5-FD24-485F-B516-D79E7DED4E76}"/>
    <hyperlink ref="A246" r:id="rId245" xr:uid="{05B69B73-B207-481C-9292-75A91C74AF68}"/>
    <hyperlink ref="A247" r:id="rId246" xr:uid="{90DC6CB3-D96C-400C-ACA8-FA0D9ACD3701}"/>
    <hyperlink ref="A248" r:id="rId247" xr:uid="{E089851B-5406-4D43-B828-A86B3484439F}"/>
    <hyperlink ref="A249" r:id="rId248" xr:uid="{DE797C74-6E80-4B98-A20F-E6E0337FDFA3}"/>
    <hyperlink ref="A250" r:id="rId249" xr:uid="{DAA248CD-9EE8-4DC1-AAF3-0DDC66029477}"/>
    <hyperlink ref="A251" r:id="rId250" xr:uid="{7754E1BF-443F-43A4-9C96-593F0C1FDE1F}"/>
    <hyperlink ref="A252" r:id="rId251" xr:uid="{817B9D40-BC32-46B7-8384-B5D76D3681E5}"/>
    <hyperlink ref="A253" r:id="rId252" xr:uid="{B62AAB10-5346-42BC-B490-7A3BBB4D7D7B}"/>
    <hyperlink ref="A254" r:id="rId253" xr:uid="{B3AB7877-FD9A-4F94-8F5C-50EF3C02C69A}"/>
    <hyperlink ref="A255" r:id="rId254" xr:uid="{0D7FDB38-63D3-42D4-8EF6-72AE31311BB8}"/>
    <hyperlink ref="A256" r:id="rId255" xr:uid="{BAFCFF83-529E-4950-AFEC-33F02C366E42}"/>
    <hyperlink ref="A257" r:id="rId256" xr:uid="{AC8D9F1E-3095-4C87-8489-F73FC455C21C}"/>
    <hyperlink ref="A258" r:id="rId257" xr:uid="{DB5EBDFD-BCB6-4AF4-A791-6B5E4812E0B5}"/>
    <hyperlink ref="A259" r:id="rId258" xr:uid="{3761C188-19D5-4507-A00A-42AF19B90579}"/>
    <hyperlink ref="A260" r:id="rId259" xr:uid="{BC4585A2-5198-4B33-944E-D0516FD0FA4F}"/>
    <hyperlink ref="A261" r:id="rId260" xr:uid="{CE5FF841-7C1B-47EB-BA1C-1569D6867FA7}"/>
    <hyperlink ref="A262" r:id="rId261" xr:uid="{9CA0E416-3440-45B3-AFE9-ECC9ADB1AC69}"/>
    <hyperlink ref="A263" r:id="rId262" xr:uid="{52D87716-7A1A-4092-95FC-28EFC60BD4ED}"/>
    <hyperlink ref="A264" r:id="rId263" xr:uid="{8E1E1763-C518-49E6-BB31-BBD2A23C407A}"/>
    <hyperlink ref="A265" r:id="rId264" xr:uid="{7D0DA0B0-1E8C-46B1-8DF8-6E7FDBDFC1A6}"/>
    <hyperlink ref="A266" r:id="rId265" xr:uid="{0F8DC6B1-F5E7-4C90-B280-27D54F4A71C8}"/>
    <hyperlink ref="A267" r:id="rId266" xr:uid="{D9A37433-8BF6-4E0F-A89B-4CC8FA3AF097}"/>
    <hyperlink ref="A268" r:id="rId267" xr:uid="{FBD081DC-B5CE-4891-AF16-CDCD6DA1C185}"/>
    <hyperlink ref="A269" r:id="rId268" xr:uid="{6A6B0866-1E1A-4717-863C-E6B870E44BB4}"/>
    <hyperlink ref="A270" r:id="rId269" xr:uid="{99F1A76B-5CCF-4219-9495-D673C0348067}"/>
    <hyperlink ref="A271" r:id="rId270" xr:uid="{2FE87124-A3D8-42BE-81AE-4424C5D2E273}"/>
    <hyperlink ref="A272" r:id="rId271" xr:uid="{398E0420-1721-46EE-9A09-270AB85A8ECB}"/>
    <hyperlink ref="A273" r:id="rId272" xr:uid="{3D10E90A-5B70-43D5-8B81-D2EC1C86C85B}"/>
    <hyperlink ref="A274" r:id="rId273" xr:uid="{A7F54D46-5A29-4485-B335-3F1A8F68DA83}"/>
    <hyperlink ref="A275" r:id="rId274" xr:uid="{9A646788-9988-4226-B54F-223E31BF3500}"/>
    <hyperlink ref="A276" r:id="rId275" xr:uid="{97DFB497-15E2-430E-9D7F-86876550EE74}"/>
    <hyperlink ref="A277" r:id="rId276" xr:uid="{22E8CA09-B44D-4D52-B5C3-814FA7D91F79}"/>
    <hyperlink ref="A278" r:id="rId277" xr:uid="{105BAB54-5438-486A-9D0D-2C0D310D4B96}"/>
    <hyperlink ref="A279" r:id="rId278" xr:uid="{511A327E-002B-4C9B-ACC2-075C07EED671}"/>
    <hyperlink ref="A280" r:id="rId279" xr:uid="{915D0372-2538-46A8-9FD0-C1986E925173}"/>
    <hyperlink ref="A281" r:id="rId280" xr:uid="{E5F33B25-C131-4E0B-BB76-2FA38ACBA938}"/>
    <hyperlink ref="A282" r:id="rId281" xr:uid="{240D0375-00A9-4000-A24D-3B52D16205A2}"/>
    <hyperlink ref="A283" r:id="rId282" xr:uid="{1159DDE2-F5CF-4409-A95A-41094DB80634}"/>
    <hyperlink ref="A284" r:id="rId283" xr:uid="{BBD2FC3A-6EC6-47A6-A94C-634165A3EE40}"/>
    <hyperlink ref="A285" r:id="rId284" xr:uid="{E2F64B30-0197-41B8-AD1F-7697F33D5EF8}"/>
    <hyperlink ref="A286" r:id="rId285" xr:uid="{469F521E-FE9B-41A9-BACD-B9F21718BA2B}"/>
    <hyperlink ref="A287" r:id="rId286" xr:uid="{5A2F0330-3457-4599-867D-49DFB778FEB9}"/>
    <hyperlink ref="A288" r:id="rId287" xr:uid="{17C63E8D-F393-4AA0-8F58-4B1599D95E86}"/>
    <hyperlink ref="A289" r:id="rId288" xr:uid="{0BDE6965-795C-45F4-9B0F-293ACBEF1487}"/>
    <hyperlink ref="A290" r:id="rId289" xr:uid="{6EA2AD06-AF09-4331-B76D-32C03C55F154}"/>
    <hyperlink ref="A291" r:id="rId290" xr:uid="{3EAB81E5-F217-4F4E-952A-71B298EE65C1}"/>
    <hyperlink ref="A292" r:id="rId291" xr:uid="{898940BE-1344-4331-991D-DEA925D58D26}"/>
    <hyperlink ref="A293" r:id="rId292" xr:uid="{F97261F1-7329-4AB6-9C80-D92C6C3DD9E8}"/>
    <hyperlink ref="A294" r:id="rId293" xr:uid="{C906AE9C-F89F-4B3E-A40A-62E96FA56C03}"/>
    <hyperlink ref="A295" r:id="rId294" xr:uid="{F067C2A1-101A-42A5-A9ED-7F5C8A6A13F9}"/>
    <hyperlink ref="A296" r:id="rId295" xr:uid="{F4BE52FD-4A5A-45F3-83A9-2749B72318D7}"/>
    <hyperlink ref="A297" r:id="rId296" xr:uid="{C7BBB195-2162-40B1-992B-FE4E82CCFD7A}"/>
    <hyperlink ref="A298" r:id="rId297" xr:uid="{56E057E0-EC05-4C83-9F5D-9FDCA1B5259A}"/>
    <hyperlink ref="A299" r:id="rId298" xr:uid="{03EC5FAD-E6E7-4EFD-97F9-113FA5B12179}"/>
    <hyperlink ref="A300" r:id="rId299" xr:uid="{C0A8E69C-D46B-4F55-9C7A-1E328EB7EBA0}"/>
    <hyperlink ref="A301" r:id="rId300" xr:uid="{FE2B9B58-E448-43E4-A668-205D03E91B8E}"/>
    <hyperlink ref="A302" r:id="rId301" xr:uid="{79E751C3-3F7F-4177-8C04-7FCDF073B8AD}"/>
    <hyperlink ref="A303" r:id="rId302" xr:uid="{5E7A2743-DBCF-4873-B627-B0E5E187A4EA}"/>
    <hyperlink ref="A304" r:id="rId303" xr:uid="{F71F53B4-C6B5-4EB9-BA1B-1E95F42335AB}"/>
    <hyperlink ref="A305" r:id="rId304" xr:uid="{F92FBF5D-9704-4026-B410-A822C606C3EA}"/>
    <hyperlink ref="A306" r:id="rId305" xr:uid="{3DE7FD0F-D1BB-49CC-BF55-78565ACC0021}"/>
    <hyperlink ref="A307" r:id="rId306" xr:uid="{7EB13E7B-B621-4855-A5BD-A8B54ABB095B}"/>
    <hyperlink ref="A308" r:id="rId307" xr:uid="{49CA5DB7-B9CE-4E8F-8C0B-B2F7240E70DE}"/>
    <hyperlink ref="A309" r:id="rId308" xr:uid="{A5F6EC40-63BF-4ACA-A0A5-469A7A456D89}"/>
    <hyperlink ref="A310" r:id="rId309" xr:uid="{5221A0BC-BD9C-4A96-81A5-BA3E590B1D34}"/>
    <hyperlink ref="A311" r:id="rId310" xr:uid="{D5E7569D-FA5E-4E03-AFF3-EEB28A93F208}"/>
    <hyperlink ref="A312" r:id="rId311" xr:uid="{63B7E6A2-0F7A-4E48-ABAC-A787B00A90EB}"/>
    <hyperlink ref="A313" r:id="rId312" xr:uid="{47171855-E72B-4BA9-8EEE-32FD8A3B90A9}"/>
    <hyperlink ref="A314" r:id="rId313" xr:uid="{CCE5F1B1-C479-4A2B-A410-A565DC5513D0}"/>
    <hyperlink ref="A315" r:id="rId314" xr:uid="{AF275CC0-C553-48C5-9528-F65FE2552FB9}"/>
    <hyperlink ref="A316" r:id="rId315" xr:uid="{81FF8D1F-1654-4DD7-BD70-39D01DED9567}"/>
    <hyperlink ref="A317" r:id="rId316" xr:uid="{FEE97646-FAF7-429B-91F7-628C5DE2D761}"/>
    <hyperlink ref="A318" r:id="rId317" xr:uid="{22F259FE-9FE5-4955-9EC7-FA1DF2C75C0F}"/>
    <hyperlink ref="A319" r:id="rId318" xr:uid="{89EE35BC-7E15-4A8A-8B90-F973CF06A10B}"/>
    <hyperlink ref="A320" r:id="rId319" xr:uid="{2F39B8F0-2B2F-4631-A98A-78BF85C367BB}"/>
    <hyperlink ref="A321" r:id="rId320" xr:uid="{CB14E199-E960-4421-A9A3-B6169224201A}"/>
    <hyperlink ref="A322" r:id="rId321" xr:uid="{81EEFBCC-7B19-44D2-A0CE-8B96C34E9C87}"/>
    <hyperlink ref="A323" r:id="rId322" xr:uid="{D8667781-7ACD-4F16-966F-9B62FD2A7E08}"/>
    <hyperlink ref="A324" r:id="rId323" xr:uid="{D143F95E-C117-4E66-8138-711D1EF99331}"/>
    <hyperlink ref="A325" r:id="rId324" xr:uid="{9F910BFD-75AE-4961-8CE9-95AE2E3AF51F}"/>
    <hyperlink ref="A326" r:id="rId325" xr:uid="{FAC7AD2F-29F2-40FB-AD77-24E1695B9A6C}"/>
    <hyperlink ref="A327" r:id="rId326" xr:uid="{3EE1E423-A715-4C66-93FB-D304D9441870}"/>
    <hyperlink ref="A328" r:id="rId327" xr:uid="{114ECE0C-4133-46F9-8F19-CA1CF360A42B}"/>
    <hyperlink ref="A329" r:id="rId328" xr:uid="{88986CB8-4DA9-4EFA-AF70-1BFE270FD9C0}"/>
    <hyperlink ref="A330" r:id="rId329" xr:uid="{67C665FD-89CD-4DD7-BBC5-48B1B7FDE746}"/>
    <hyperlink ref="A331" r:id="rId330" xr:uid="{2F9A80B9-B5EC-4734-8260-3FE11D527ADC}"/>
    <hyperlink ref="A332" r:id="rId331" xr:uid="{7B412F8B-476D-4990-83D4-9816BCBA6481}"/>
    <hyperlink ref="A333" r:id="rId332" xr:uid="{EDA2BD77-E887-478D-827F-687A94BA748E}"/>
    <hyperlink ref="A334" r:id="rId333" xr:uid="{84B2994A-2D68-40E8-84D2-B69896001F8F}"/>
    <hyperlink ref="A335" r:id="rId334" xr:uid="{8DC03D81-9A5B-408B-8A47-FE1BA13E26B7}"/>
    <hyperlink ref="A336" r:id="rId335" xr:uid="{7A050289-D9E6-4C7A-A77B-CBE4AD5AF0AD}"/>
    <hyperlink ref="A337" r:id="rId336" xr:uid="{4170CD83-7FE9-4958-A718-4D9B474EA38E}"/>
    <hyperlink ref="A338" r:id="rId337" xr:uid="{0E32AD46-ECFA-4F51-A7E5-72D1D07DEF2B}"/>
    <hyperlink ref="A339" r:id="rId338" xr:uid="{88BB534B-CE0A-429E-AA2C-2FD2B1AE58E8}"/>
    <hyperlink ref="A340" r:id="rId339" xr:uid="{70D5F90B-916E-476A-9911-8DD2C898FDBB}"/>
    <hyperlink ref="A341" r:id="rId340" xr:uid="{CAE3D434-62AC-4362-BB81-DFDE52709F2A}"/>
    <hyperlink ref="A342" r:id="rId341" xr:uid="{97619E44-3407-42FF-963F-9F49358B5D7D}"/>
    <hyperlink ref="A343" r:id="rId342" xr:uid="{5946EEAC-9EDF-4936-AB23-E28AE9ED70B2}"/>
    <hyperlink ref="A344" r:id="rId343" xr:uid="{81B9D26E-A25D-4EE3-B677-941D696CB9CF}"/>
    <hyperlink ref="A345" r:id="rId344" xr:uid="{C70722C2-326D-4FF5-A036-04D230A6729D}"/>
    <hyperlink ref="A346" r:id="rId345" xr:uid="{B251D839-B399-4237-8E1C-75BB7DE349C1}"/>
    <hyperlink ref="A347" r:id="rId346" xr:uid="{165B99A5-15EE-4482-BD8F-1D5586DDED34}"/>
    <hyperlink ref="A348" r:id="rId347" xr:uid="{7E0A37DC-66CB-4036-AFE8-D3C7D0C42998}"/>
    <hyperlink ref="A349" r:id="rId348" xr:uid="{A04E8B84-7B7C-48B6-A311-EC56033F5C93}"/>
    <hyperlink ref="A350" r:id="rId349" xr:uid="{8AF7B8BE-820C-4640-995B-6AF27226900F}"/>
    <hyperlink ref="A351" r:id="rId350" xr:uid="{73467ADA-6567-468D-A085-06114EB3FB1A}"/>
    <hyperlink ref="A352" r:id="rId351" xr:uid="{0842F7DC-8452-4BC7-B056-F1153E222566}"/>
    <hyperlink ref="A353" r:id="rId352" xr:uid="{4FFFF912-3207-4D16-A682-9AE0CCE019E2}"/>
    <hyperlink ref="A354" r:id="rId353" xr:uid="{CB09E682-22BF-4EFB-9F5B-18A5010A90D0}"/>
    <hyperlink ref="A355" r:id="rId354" xr:uid="{C86A79D6-5E03-4F6A-BCED-4FACD33C77F6}"/>
    <hyperlink ref="A356" r:id="rId355" xr:uid="{7043AC42-A398-41A1-AC24-104EFE74B494}"/>
    <hyperlink ref="A357" r:id="rId356" xr:uid="{F862B9C3-E0AF-41A4-B353-AEB6820C8748}"/>
    <hyperlink ref="A358" r:id="rId357" xr:uid="{9569B84B-9641-4ED7-9E74-CB2F87E9B7BD}"/>
    <hyperlink ref="A359" r:id="rId358" xr:uid="{402F4E91-4703-496B-A84F-6AFE562E80DF}"/>
    <hyperlink ref="A360" r:id="rId359" xr:uid="{A9C3BFFB-B75A-40C3-945E-E1B1347BCA29}"/>
    <hyperlink ref="A361" r:id="rId360" xr:uid="{ADC67740-ED36-4840-9614-E42816FD3108}"/>
    <hyperlink ref="A362" r:id="rId361" xr:uid="{D1185599-968E-4E20-9BE9-D339D61EE206}"/>
    <hyperlink ref="A363" r:id="rId362" xr:uid="{91FF3D02-9235-422A-990A-4C2198B1BD15}"/>
    <hyperlink ref="A364" r:id="rId363" xr:uid="{01951C2A-0960-4934-9E9C-761CBC7AE418}"/>
    <hyperlink ref="A365" r:id="rId364" xr:uid="{CF93EFB3-748E-4263-BED7-981A05B1CC38}"/>
    <hyperlink ref="A366" r:id="rId365" xr:uid="{9CBD4AD6-D142-4BEF-9BF2-78ACA1D9F1B1}"/>
    <hyperlink ref="A367" r:id="rId366" xr:uid="{6C18C8E4-645A-4052-AFDA-45A353C6BB76}"/>
    <hyperlink ref="A368" r:id="rId367" xr:uid="{F37513CC-AA42-4402-A03B-F2A1E8D2AA7B}"/>
    <hyperlink ref="A369" r:id="rId368" xr:uid="{9D635BFE-8000-47BC-9135-32E76F211E8E}"/>
    <hyperlink ref="A370" r:id="rId369" xr:uid="{3370627B-DCE4-4E33-B8FA-AB87F13B9D76}"/>
    <hyperlink ref="A371" r:id="rId370" xr:uid="{5968C072-CDBC-4665-AE06-C5A1C02F4AEF}"/>
    <hyperlink ref="A372" r:id="rId371" xr:uid="{C9AC78EB-B163-4832-8CAB-0CD188B322E1}"/>
    <hyperlink ref="A373" r:id="rId372" xr:uid="{9C8BFFEB-2509-42A1-B26E-9454FAEFB887}"/>
    <hyperlink ref="A374" r:id="rId373" xr:uid="{DE6B1F6B-D0C4-4B2C-8438-CB5CC7AF4093}"/>
    <hyperlink ref="A375" r:id="rId374" xr:uid="{98B3AAF2-E000-476B-8EDD-7A50D9E99C6E}"/>
    <hyperlink ref="A376" r:id="rId375" xr:uid="{A01ECD05-F38B-44DB-824E-8A5DBD6651FF}"/>
    <hyperlink ref="A377" r:id="rId376" xr:uid="{8A64B3C5-9B2B-4B46-824E-DE907BA00F16}"/>
    <hyperlink ref="A378" r:id="rId377" xr:uid="{D9910E82-D722-4E7F-A4B2-D7FEF2B872B9}"/>
    <hyperlink ref="A379" r:id="rId378" xr:uid="{41D569C4-33AE-4C07-B899-EC66EA90CC06}"/>
    <hyperlink ref="A380" r:id="rId379" xr:uid="{59EF5AB2-3529-4785-9920-EF3A98BC5AC4}"/>
    <hyperlink ref="A381" r:id="rId380" xr:uid="{0665B060-40CE-482C-BF76-099597FB9119}"/>
    <hyperlink ref="A382" r:id="rId381" xr:uid="{A17462B3-DB06-46C4-963F-114653C6C575}"/>
    <hyperlink ref="A383" r:id="rId382" xr:uid="{4794F56D-AB78-48F8-852E-126AFF2B38D0}"/>
    <hyperlink ref="A384" r:id="rId383" xr:uid="{F2D50BD3-CFEF-41A1-AAF0-77932DB0A651}"/>
    <hyperlink ref="A385" r:id="rId384" xr:uid="{D065848A-3909-45C1-A232-6F0200F5F611}"/>
    <hyperlink ref="A386" r:id="rId385" xr:uid="{B0C7B8A7-8716-4015-9F47-FF7AA4BA4D97}"/>
    <hyperlink ref="A387" r:id="rId386" xr:uid="{093721EF-5A68-421E-B014-AD406BB7BD16}"/>
    <hyperlink ref="A388" r:id="rId387" xr:uid="{C0E045F4-50CE-42A6-99FE-4A20E1886D68}"/>
    <hyperlink ref="A389" r:id="rId388" xr:uid="{B59FBD81-1E8B-444E-9AF4-0C838874D6B2}"/>
    <hyperlink ref="A390" r:id="rId389" xr:uid="{65D96C3B-0662-4C03-9895-3AE3C59084A5}"/>
    <hyperlink ref="A391" r:id="rId390" xr:uid="{68950214-50AE-48C8-930B-A737E4E8F848}"/>
    <hyperlink ref="A392" r:id="rId391" xr:uid="{7D7604F2-9559-4EBC-BB0B-04B0CB6B7B5D}"/>
    <hyperlink ref="A393" r:id="rId392" xr:uid="{2A7FFA79-E144-4AFB-A7DB-DC11A92769DC}"/>
    <hyperlink ref="A394" r:id="rId393" xr:uid="{4B010BB5-446C-4D3B-90D1-0ABC6FE4024D}"/>
    <hyperlink ref="A395" r:id="rId394" xr:uid="{2327249A-AC68-4A63-B471-4B93E51D3A1F}"/>
    <hyperlink ref="A396" r:id="rId395" xr:uid="{FD1B5C5A-EC70-46AE-8EB9-C0A72F3DD6C5}"/>
    <hyperlink ref="A397" r:id="rId396" xr:uid="{4FAF9F40-59A9-42D5-BA9B-53ED2BEE956F}"/>
    <hyperlink ref="A398" r:id="rId397" xr:uid="{EEE4FBD0-6CB9-4E03-B213-7F54853FD464}"/>
    <hyperlink ref="A399" r:id="rId398" xr:uid="{11215335-5019-4E6D-A4CE-1EBAFF8874F6}"/>
    <hyperlink ref="A400" r:id="rId399" xr:uid="{3094433F-A581-423F-B9E9-C70223E47338}"/>
    <hyperlink ref="A401" r:id="rId400" xr:uid="{2292B95F-00CC-4F99-867F-2BE5FB591E17}"/>
  </hyperlinks>
  <pageMargins left="0.7" right="0.7" top="0.75" bottom="0.75" header="0.3" footer="0.3"/>
  <pageSetup orientation="portrait" horizontalDpi="1200" verticalDpi="1200" r:id="rId401"/>
  <drawing r:id="rId402"/>
  <tableParts count="1">
    <tablePart r:id="rId40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8097B-101C-49E7-8D4C-29F0971814DB}">
  <dimension ref="A1:G473"/>
  <sheetViews>
    <sheetView tabSelected="1" topLeftCell="A409" workbookViewId="0">
      <pane xSplit="1" topLeftCell="B1" activePane="topRight" state="frozen"/>
      <selection pane="topRight" activeCell="A414" sqref="A414:A432"/>
    </sheetView>
  </sheetViews>
  <sheetFormatPr defaultRowHeight="14.5" x14ac:dyDescent="0.35"/>
  <cols>
    <col min="1" max="1" width="68.81640625" customWidth="1"/>
    <col min="2" max="2" width="40.6328125" customWidth="1"/>
    <col min="3" max="3" width="18" style="29" customWidth="1"/>
    <col min="4" max="4" width="6.453125" style="7" customWidth="1"/>
    <col min="5" max="5" width="22.6328125" style="9" customWidth="1"/>
    <col min="6" max="6" width="20.453125" style="27" customWidth="1"/>
    <col min="7" max="7" width="20.26953125" style="32" customWidth="1"/>
  </cols>
  <sheetData>
    <row r="1" spans="1:7" ht="18.5" x14ac:dyDescent="0.45">
      <c r="A1" s="1" t="s">
        <v>0</v>
      </c>
      <c r="B1" s="1" t="s">
        <v>2</v>
      </c>
      <c r="C1" s="28" t="s">
        <v>1</v>
      </c>
      <c r="D1" s="20" t="s">
        <v>21</v>
      </c>
      <c r="E1" s="4" t="s">
        <v>844</v>
      </c>
      <c r="F1" s="23" t="s">
        <v>827</v>
      </c>
      <c r="G1" s="30" t="s">
        <v>828</v>
      </c>
    </row>
    <row r="2" spans="1:7" x14ac:dyDescent="0.35">
      <c r="A2" s="2" t="s">
        <v>3</v>
      </c>
      <c r="B2" s="3" t="s">
        <v>9</v>
      </c>
      <c r="C2" s="29" t="s">
        <v>8</v>
      </c>
      <c r="D2" s="7" t="s">
        <v>8</v>
      </c>
      <c r="E2" s="9" t="s">
        <v>8</v>
      </c>
      <c r="F2" s="19" t="s">
        <v>8</v>
      </c>
    </row>
    <row r="3" spans="1:7" x14ac:dyDescent="0.35">
      <c r="A3" s="2" t="s">
        <v>4</v>
      </c>
      <c r="B3" s="3" t="s">
        <v>10</v>
      </c>
      <c r="C3" s="29" t="s">
        <v>8</v>
      </c>
      <c r="D3" s="7" t="s">
        <v>8</v>
      </c>
      <c r="E3" s="9" t="s">
        <v>8</v>
      </c>
      <c r="F3" s="19" t="s">
        <v>8</v>
      </c>
    </row>
    <row r="4" spans="1:7" x14ac:dyDescent="0.35">
      <c r="A4" s="2" t="s">
        <v>5</v>
      </c>
      <c r="B4" s="3" t="s">
        <v>11</v>
      </c>
      <c r="C4" s="29" t="s">
        <v>8</v>
      </c>
      <c r="D4" s="7" t="s">
        <v>8</v>
      </c>
      <c r="E4" s="9" t="s">
        <v>842</v>
      </c>
      <c r="F4" s="27" t="s">
        <v>13</v>
      </c>
      <c r="G4" s="32" t="s">
        <v>829</v>
      </c>
    </row>
    <row r="5" spans="1:7" x14ac:dyDescent="0.35">
      <c r="A5" s="2" t="s">
        <v>6</v>
      </c>
      <c r="B5" s="3" t="s">
        <v>12</v>
      </c>
      <c r="C5" s="29" t="s">
        <v>8</v>
      </c>
      <c r="D5" s="7" t="s">
        <v>8</v>
      </c>
      <c r="E5" s="9" t="s">
        <v>8</v>
      </c>
      <c r="F5" s="19" t="s">
        <v>8</v>
      </c>
    </row>
    <row r="6" spans="1:7" x14ac:dyDescent="0.35">
      <c r="A6" s="2" t="s">
        <v>7</v>
      </c>
      <c r="B6" t="s">
        <v>14</v>
      </c>
      <c r="C6" s="29" t="s">
        <v>13</v>
      </c>
      <c r="D6" s="7" t="s">
        <v>250</v>
      </c>
      <c r="E6" s="9" t="s">
        <v>252</v>
      </c>
      <c r="F6" s="19" t="s">
        <v>15</v>
      </c>
    </row>
    <row r="7" spans="1:7" x14ac:dyDescent="0.35">
      <c r="A7" s="2" t="s">
        <v>16</v>
      </c>
      <c r="B7" t="s">
        <v>14</v>
      </c>
      <c r="C7" s="29" t="s">
        <v>13</v>
      </c>
      <c r="D7" s="7" t="s">
        <v>15</v>
      </c>
      <c r="E7" s="9" t="s">
        <v>252</v>
      </c>
      <c r="F7" s="19" t="s">
        <v>15</v>
      </c>
    </row>
    <row r="8" spans="1:7" x14ac:dyDescent="0.35">
      <c r="A8" s="2" t="s">
        <v>17</v>
      </c>
      <c r="B8" s="3" t="s">
        <v>18</v>
      </c>
      <c r="C8" s="29" t="s">
        <v>8</v>
      </c>
      <c r="D8" s="7" t="s">
        <v>8</v>
      </c>
      <c r="E8" s="9" t="s">
        <v>8</v>
      </c>
      <c r="F8" s="19" t="s">
        <v>8</v>
      </c>
    </row>
    <row r="9" spans="1:7" x14ac:dyDescent="0.35">
      <c r="A9" s="2" t="s">
        <v>19</v>
      </c>
      <c r="B9" s="3" t="s">
        <v>20</v>
      </c>
      <c r="C9" s="29" t="s">
        <v>15</v>
      </c>
      <c r="D9" s="7" t="s">
        <v>15</v>
      </c>
      <c r="E9" s="9" t="s">
        <v>843</v>
      </c>
      <c r="F9" s="19" t="s">
        <v>8</v>
      </c>
    </row>
    <row r="10" spans="1:7" x14ac:dyDescent="0.35">
      <c r="A10" s="2" t="s">
        <v>22</v>
      </c>
      <c r="B10" s="3" t="s">
        <v>23</v>
      </c>
      <c r="C10" s="29" t="s">
        <v>8</v>
      </c>
      <c r="D10" s="7" t="s">
        <v>8</v>
      </c>
      <c r="E10" s="9" t="s">
        <v>8</v>
      </c>
      <c r="F10" s="19" t="s">
        <v>8</v>
      </c>
    </row>
    <row r="11" spans="1:7" x14ac:dyDescent="0.35">
      <c r="A11" s="2" t="s">
        <v>24</v>
      </c>
      <c r="B11" s="3" t="s">
        <v>25</v>
      </c>
      <c r="C11" s="29" t="s">
        <v>26</v>
      </c>
      <c r="D11" s="7" t="s">
        <v>8</v>
      </c>
      <c r="E11" s="9" t="s">
        <v>252</v>
      </c>
      <c r="F11" s="19" t="s">
        <v>15</v>
      </c>
    </row>
    <row r="12" spans="1:7" x14ac:dyDescent="0.35">
      <c r="A12" s="2" t="s">
        <v>27</v>
      </c>
      <c r="B12" t="s">
        <v>14</v>
      </c>
      <c r="C12" s="29" t="s">
        <v>13</v>
      </c>
      <c r="D12" s="7" t="s">
        <v>250</v>
      </c>
      <c r="E12" s="9" t="s">
        <v>252</v>
      </c>
      <c r="F12" s="19" t="s">
        <v>15</v>
      </c>
    </row>
    <row r="13" spans="1:7" x14ac:dyDescent="0.35">
      <c r="A13" s="2" t="s">
        <v>28</v>
      </c>
      <c r="B13" s="3" t="s">
        <v>29</v>
      </c>
      <c r="C13" s="29" t="s">
        <v>8</v>
      </c>
      <c r="D13" s="7" t="s">
        <v>8</v>
      </c>
      <c r="E13" s="9" t="s">
        <v>8</v>
      </c>
      <c r="F13" s="19" t="s">
        <v>8</v>
      </c>
    </row>
    <row r="14" spans="1:7" x14ac:dyDescent="0.35">
      <c r="A14" s="2" t="s">
        <v>30</v>
      </c>
      <c r="B14" s="3" t="s">
        <v>31</v>
      </c>
      <c r="C14" s="29" t="s">
        <v>8</v>
      </c>
      <c r="D14" s="7" t="s">
        <v>8</v>
      </c>
      <c r="E14" s="9" t="s">
        <v>842</v>
      </c>
      <c r="F14" s="27" t="s">
        <v>13</v>
      </c>
      <c r="G14" s="32" t="s">
        <v>830</v>
      </c>
    </row>
    <row r="15" spans="1:7" x14ac:dyDescent="0.35">
      <c r="A15" s="2" t="s">
        <v>32</v>
      </c>
      <c r="B15" s="3" t="s">
        <v>33</v>
      </c>
      <c r="C15" s="29" t="s">
        <v>8</v>
      </c>
      <c r="D15" s="7" t="s">
        <v>8</v>
      </c>
      <c r="E15" s="9" t="s">
        <v>8</v>
      </c>
      <c r="F15" s="19" t="s">
        <v>8</v>
      </c>
    </row>
    <row r="16" spans="1:7" x14ac:dyDescent="0.35">
      <c r="A16" s="2" t="s">
        <v>34</v>
      </c>
      <c r="B16" s="3" t="s">
        <v>35</v>
      </c>
      <c r="C16" s="29" t="s">
        <v>8</v>
      </c>
      <c r="D16" s="7" t="s">
        <v>8</v>
      </c>
      <c r="E16" s="9" t="s">
        <v>8</v>
      </c>
      <c r="F16" s="19" t="s">
        <v>8</v>
      </c>
    </row>
    <row r="17" spans="1:7" x14ac:dyDescent="0.35">
      <c r="A17" s="2" t="s">
        <v>36</v>
      </c>
      <c r="B17" s="3" t="s">
        <v>37</v>
      </c>
      <c r="C17" s="29" t="s">
        <v>8</v>
      </c>
      <c r="D17" s="7" t="s">
        <v>8</v>
      </c>
      <c r="E17" s="9" t="s">
        <v>8</v>
      </c>
      <c r="F17" s="19" t="s">
        <v>8</v>
      </c>
    </row>
    <row r="18" spans="1:7" x14ac:dyDescent="0.35">
      <c r="A18" s="2" t="s">
        <v>38</v>
      </c>
      <c r="B18" s="3" t="s">
        <v>39</v>
      </c>
      <c r="C18" s="29" t="s">
        <v>8</v>
      </c>
      <c r="D18" s="7" t="s">
        <v>8</v>
      </c>
      <c r="E18" s="9" t="s">
        <v>8</v>
      </c>
      <c r="F18" s="19" t="s">
        <v>8</v>
      </c>
    </row>
    <row r="19" spans="1:7" x14ac:dyDescent="0.35">
      <c r="A19" s="2" t="s">
        <v>40</v>
      </c>
      <c r="B19" s="3" t="s">
        <v>41</v>
      </c>
      <c r="C19" s="29" t="s">
        <v>8</v>
      </c>
      <c r="D19" s="7" t="s">
        <v>8</v>
      </c>
      <c r="E19" s="9" t="s">
        <v>8</v>
      </c>
      <c r="F19" s="19" t="s">
        <v>8</v>
      </c>
    </row>
    <row r="20" spans="1:7" x14ac:dyDescent="0.35">
      <c r="A20" s="2" t="s">
        <v>42</v>
      </c>
      <c r="B20" t="s">
        <v>14</v>
      </c>
      <c r="C20" s="29" t="s">
        <v>13</v>
      </c>
      <c r="D20" s="7" t="s">
        <v>15</v>
      </c>
      <c r="E20" s="9" t="s">
        <v>253</v>
      </c>
      <c r="F20" s="19" t="s">
        <v>8</v>
      </c>
    </row>
    <row r="21" spans="1:7" x14ac:dyDescent="0.35">
      <c r="A21" s="2" t="s">
        <v>43</v>
      </c>
      <c r="B21" s="3" t="s">
        <v>44</v>
      </c>
      <c r="C21" s="29" t="s">
        <v>8</v>
      </c>
      <c r="D21" s="7" t="s">
        <v>8</v>
      </c>
      <c r="E21" s="9" t="s">
        <v>8</v>
      </c>
      <c r="F21" s="19" t="s">
        <v>8</v>
      </c>
    </row>
    <row r="22" spans="1:7" x14ac:dyDescent="0.35">
      <c r="A22" s="2" t="s">
        <v>45</v>
      </c>
      <c r="B22" s="3" t="s">
        <v>46</v>
      </c>
      <c r="C22" s="29" t="s">
        <v>8</v>
      </c>
      <c r="D22" s="7" t="s">
        <v>8</v>
      </c>
      <c r="E22" s="9" t="s">
        <v>8</v>
      </c>
      <c r="F22" s="19" t="s">
        <v>8</v>
      </c>
    </row>
    <row r="23" spans="1:7" x14ac:dyDescent="0.35">
      <c r="A23" s="2" t="s">
        <v>47</v>
      </c>
      <c r="B23" t="s">
        <v>14</v>
      </c>
      <c r="C23" s="29" t="s">
        <v>13</v>
      </c>
      <c r="D23" s="7" t="s">
        <v>8</v>
      </c>
      <c r="E23" s="9" t="s">
        <v>253</v>
      </c>
      <c r="F23" s="19" t="s">
        <v>8</v>
      </c>
    </row>
    <row r="24" spans="1:7" x14ac:dyDescent="0.35">
      <c r="A24" s="2" t="s">
        <v>48</v>
      </c>
      <c r="B24" s="3" t="s">
        <v>49</v>
      </c>
      <c r="C24" s="29" t="s">
        <v>8</v>
      </c>
      <c r="D24" s="7" t="s">
        <v>8</v>
      </c>
      <c r="E24" s="9" t="s">
        <v>8</v>
      </c>
      <c r="F24" s="19" t="s">
        <v>8</v>
      </c>
    </row>
    <row r="25" spans="1:7" x14ac:dyDescent="0.35">
      <c r="A25" s="2" t="s">
        <v>50</v>
      </c>
      <c r="B25" s="3" t="s">
        <v>51</v>
      </c>
      <c r="C25" s="29" t="s">
        <v>8</v>
      </c>
      <c r="D25" s="7" t="s">
        <v>248</v>
      </c>
      <c r="E25" s="9" t="s">
        <v>8</v>
      </c>
      <c r="F25" s="19" t="s">
        <v>8</v>
      </c>
    </row>
    <row r="26" spans="1:7" x14ac:dyDescent="0.35">
      <c r="A26" s="2" t="s">
        <v>52</v>
      </c>
      <c r="B26" t="s">
        <v>25</v>
      </c>
      <c r="C26" s="29" t="s">
        <v>26</v>
      </c>
      <c r="D26" s="7" t="s">
        <v>249</v>
      </c>
      <c r="E26" s="9" t="s">
        <v>259</v>
      </c>
      <c r="F26" s="27" t="s">
        <v>13</v>
      </c>
      <c r="G26" s="32" t="s">
        <v>249</v>
      </c>
    </row>
    <row r="27" spans="1:7" x14ac:dyDescent="0.35">
      <c r="A27" s="2" t="s">
        <v>53</v>
      </c>
      <c r="B27" s="3" t="s">
        <v>54</v>
      </c>
      <c r="C27" s="29" t="s">
        <v>8</v>
      </c>
      <c r="D27" s="7" t="s">
        <v>8</v>
      </c>
      <c r="E27" s="9" t="s">
        <v>8</v>
      </c>
      <c r="F27" s="19" t="s">
        <v>8</v>
      </c>
    </row>
    <row r="28" spans="1:7" x14ac:dyDescent="0.35">
      <c r="A28" s="2" t="s">
        <v>55</v>
      </c>
      <c r="B28" s="3" t="s">
        <v>56</v>
      </c>
      <c r="C28" s="29" t="s">
        <v>8</v>
      </c>
      <c r="D28" s="7" t="s">
        <v>8</v>
      </c>
      <c r="E28" s="9" t="s">
        <v>8</v>
      </c>
      <c r="F28" s="19" t="s">
        <v>8</v>
      </c>
    </row>
    <row r="29" spans="1:7" x14ac:dyDescent="0.35">
      <c r="A29" s="2" t="s">
        <v>57</v>
      </c>
      <c r="B29" s="3" t="s">
        <v>58</v>
      </c>
      <c r="C29" s="29" t="s">
        <v>8</v>
      </c>
      <c r="D29" s="7" t="s">
        <v>8</v>
      </c>
      <c r="E29" s="9" t="s">
        <v>8</v>
      </c>
      <c r="F29" s="19" t="s">
        <v>8</v>
      </c>
    </row>
    <row r="30" spans="1:7" x14ac:dyDescent="0.35">
      <c r="A30" s="2" t="s">
        <v>60</v>
      </c>
      <c r="B30" s="3" t="s">
        <v>59</v>
      </c>
      <c r="C30" s="29" t="s">
        <v>8</v>
      </c>
      <c r="D30" s="7" t="s">
        <v>8</v>
      </c>
      <c r="E30" s="9" t="s">
        <v>8</v>
      </c>
      <c r="F30" s="19" t="s">
        <v>8</v>
      </c>
    </row>
    <row r="31" spans="1:7" x14ac:dyDescent="0.35">
      <c r="A31" s="2" t="s">
        <v>61</v>
      </c>
      <c r="B31" s="3" t="s">
        <v>62</v>
      </c>
      <c r="C31" s="29" t="s">
        <v>8</v>
      </c>
      <c r="D31" s="7" t="s">
        <v>8</v>
      </c>
      <c r="E31" s="9" t="s">
        <v>8</v>
      </c>
      <c r="F31" s="19" t="s">
        <v>8</v>
      </c>
    </row>
    <row r="32" spans="1:7" x14ac:dyDescent="0.35">
      <c r="A32" s="2" t="s">
        <v>63</v>
      </c>
      <c r="B32" s="3" t="s">
        <v>64</v>
      </c>
      <c r="C32" s="29" t="s">
        <v>8</v>
      </c>
      <c r="D32" s="7" t="s">
        <v>8</v>
      </c>
      <c r="E32" s="9" t="s">
        <v>8</v>
      </c>
      <c r="F32" s="19" t="s">
        <v>8</v>
      </c>
    </row>
    <row r="33" spans="1:6" x14ac:dyDescent="0.35">
      <c r="A33" s="2" t="s">
        <v>65</v>
      </c>
      <c r="B33" s="3" t="s">
        <v>66</v>
      </c>
      <c r="C33" s="29" t="s">
        <v>67</v>
      </c>
      <c r="D33" s="7" t="s">
        <v>8</v>
      </c>
      <c r="E33" s="9" t="s">
        <v>253</v>
      </c>
      <c r="F33" s="19" t="s">
        <v>8</v>
      </c>
    </row>
    <row r="34" spans="1:6" x14ac:dyDescent="0.35">
      <c r="A34" s="2" t="s">
        <v>68</v>
      </c>
      <c r="B34" s="3" t="s">
        <v>69</v>
      </c>
      <c r="C34" s="29" t="s">
        <v>8</v>
      </c>
      <c r="D34" s="7" t="s">
        <v>8</v>
      </c>
      <c r="E34" s="9" t="s">
        <v>8</v>
      </c>
      <c r="F34" s="19" t="s">
        <v>8</v>
      </c>
    </row>
    <row r="35" spans="1:6" x14ac:dyDescent="0.35">
      <c r="A35" s="2" t="s">
        <v>70</v>
      </c>
      <c r="B35" s="3" t="s">
        <v>71</v>
      </c>
      <c r="C35" s="29" t="s">
        <v>8</v>
      </c>
      <c r="D35" s="7" t="s">
        <v>8</v>
      </c>
      <c r="E35" s="9" t="s">
        <v>8</v>
      </c>
      <c r="F35" s="19" t="s">
        <v>8</v>
      </c>
    </row>
    <row r="36" spans="1:6" x14ac:dyDescent="0.35">
      <c r="A36" s="2" t="s">
        <v>72</v>
      </c>
      <c r="B36" s="3" t="s">
        <v>73</v>
      </c>
      <c r="C36" s="29" t="s">
        <v>15</v>
      </c>
      <c r="D36" s="7" t="s">
        <v>251</v>
      </c>
      <c r="E36" s="9" t="s">
        <v>845</v>
      </c>
      <c r="F36" s="19" t="s">
        <v>15</v>
      </c>
    </row>
    <row r="37" spans="1:6" x14ac:dyDescent="0.35">
      <c r="A37" s="2" t="s">
        <v>74</v>
      </c>
      <c r="B37" s="3" t="s">
        <v>75</v>
      </c>
      <c r="C37" s="29" t="s">
        <v>8</v>
      </c>
      <c r="D37" s="7" t="s">
        <v>8</v>
      </c>
      <c r="E37" s="9" t="s">
        <v>8</v>
      </c>
      <c r="F37" s="19" t="s">
        <v>8</v>
      </c>
    </row>
    <row r="38" spans="1:6" x14ac:dyDescent="0.35">
      <c r="A38" s="2" t="s">
        <v>76</v>
      </c>
      <c r="B38" s="3" t="s">
        <v>77</v>
      </c>
      <c r="C38" s="29" t="s">
        <v>8</v>
      </c>
      <c r="D38" s="7" t="s">
        <v>8</v>
      </c>
      <c r="E38" s="9" t="s">
        <v>8</v>
      </c>
      <c r="F38" s="19" t="s">
        <v>8</v>
      </c>
    </row>
    <row r="39" spans="1:6" x14ac:dyDescent="0.35">
      <c r="A39" s="2" t="s">
        <v>78</v>
      </c>
      <c r="B39" s="3" t="s">
        <v>66</v>
      </c>
      <c r="C39" s="29" t="s">
        <v>67</v>
      </c>
      <c r="D39" s="7" t="s">
        <v>250</v>
      </c>
      <c r="E39" s="9" t="s">
        <v>253</v>
      </c>
      <c r="F39" s="19" t="s">
        <v>8</v>
      </c>
    </row>
    <row r="40" spans="1:6" x14ac:dyDescent="0.35">
      <c r="A40" s="2" t="s">
        <v>79</v>
      </c>
      <c r="B40" s="3" t="s">
        <v>66</v>
      </c>
      <c r="C40" s="29" t="s">
        <v>67</v>
      </c>
      <c r="D40" s="7" t="s">
        <v>15</v>
      </c>
      <c r="E40" s="9" t="s">
        <v>252</v>
      </c>
      <c r="F40" s="19" t="s">
        <v>15</v>
      </c>
    </row>
    <row r="41" spans="1:6" x14ac:dyDescent="0.35">
      <c r="A41" s="2" t="s">
        <v>80</v>
      </c>
      <c r="B41" s="3" t="s">
        <v>81</v>
      </c>
      <c r="C41" s="29" t="s">
        <v>8</v>
      </c>
      <c r="D41" s="7" t="s">
        <v>8</v>
      </c>
      <c r="E41" s="9" t="s">
        <v>8</v>
      </c>
      <c r="F41" s="19" t="s">
        <v>8</v>
      </c>
    </row>
    <row r="42" spans="1:6" x14ac:dyDescent="0.35">
      <c r="A42" s="2" t="s">
        <v>82</v>
      </c>
      <c r="B42" s="3" t="s">
        <v>83</v>
      </c>
      <c r="C42" s="29" t="s">
        <v>8</v>
      </c>
      <c r="D42" s="7" t="s">
        <v>8</v>
      </c>
      <c r="E42" s="9" t="s">
        <v>8</v>
      </c>
      <c r="F42" s="19" t="s">
        <v>8</v>
      </c>
    </row>
    <row r="43" spans="1:6" x14ac:dyDescent="0.35">
      <c r="A43" s="2" t="s">
        <v>84</v>
      </c>
      <c r="B43" s="3" t="s">
        <v>85</v>
      </c>
      <c r="C43" s="29" t="s">
        <v>8</v>
      </c>
      <c r="D43" s="7" t="s">
        <v>8</v>
      </c>
      <c r="E43" s="9" t="s">
        <v>8</v>
      </c>
      <c r="F43" s="19" t="s">
        <v>8</v>
      </c>
    </row>
    <row r="44" spans="1:6" x14ac:dyDescent="0.35">
      <c r="A44" s="2" t="s">
        <v>86</v>
      </c>
      <c r="B44" s="3" t="s">
        <v>87</v>
      </c>
      <c r="C44" s="29" t="s">
        <v>8</v>
      </c>
      <c r="D44" s="7" t="s">
        <v>8</v>
      </c>
      <c r="E44" s="9" t="s">
        <v>8</v>
      </c>
      <c r="F44" s="19" t="s">
        <v>8</v>
      </c>
    </row>
    <row r="45" spans="1:6" x14ac:dyDescent="0.35">
      <c r="A45" s="2" t="s">
        <v>88</v>
      </c>
      <c r="B45" s="3" t="s">
        <v>89</v>
      </c>
      <c r="C45" s="29" t="s">
        <v>8</v>
      </c>
      <c r="D45" s="7" t="s">
        <v>8</v>
      </c>
      <c r="E45" s="9" t="s">
        <v>8</v>
      </c>
      <c r="F45" s="19" t="s">
        <v>8</v>
      </c>
    </row>
    <row r="46" spans="1:6" x14ac:dyDescent="0.35">
      <c r="A46" s="2" t="s">
        <v>90</v>
      </c>
      <c r="B46" s="3" t="s">
        <v>91</v>
      </c>
      <c r="C46" s="29" t="s">
        <v>8</v>
      </c>
      <c r="D46" s="7" t="s">
        <v>8</v>
      </c>
      <c r="E46" s="9" t="s">
        <v>8</v>
      </c>
      <c r="F46" s="19" t="s">
        <v>8</v>
      </c>
    </row>
    <row r="47" spans="1:6" x14ac:dyDescent="0.35">
      <c r="A47" s="2" t="s">
        <v>92</v>
      </c>
      <c r="B47" s="3" t="s">
        <v>93</v>
      </c>
      <c r="C47" s="29" t="s">
        <v>8</v>
      </c>
      <c r="D47" s="7" t="s">
        <v>8</v>
      </c>
      <c r="E47" s="9" t="s">
        <v>8</v>
      </c>
      <c r="F47" s="19" t="s">
        <v>8</v>
      </c>
    </row>
    <row r="48" spans="1:6" x14ac:dyDescent="0.35">
      <c r="A48" s="2" t="s">
        <v>94</v>
      </c>
      <c r="B48" s="3" t="s">
        <v>95</v>
      </c>
      <c r="C48" s="29" t="s">
        <v>8</v>
      </c>
      <c r="D48" s="7" t="s">
        <v>251</v>
      </c>
      <c r="E48" s="9" t="s">
        <v>253</v>
      </c>
      <c r="F48" s="19" t="s">
        <v>8</v>
      </c>
    </row>
    <row r="49" spans="1:7" x14ac:dyDescent="0.35">
      <c r="A49" s="2" t="s">
        <v>96</v>
      </c>
      <c r="B49" s="3" t="s">
        <v>97</v>
      </c>
      <c r="C49" s="29" t="s">
        <v>8</v>
      </c>
      <c r="D49" s="7" t="s">
        <v>8</v>
      </c>
      <c r="E49" s="9" t="s">
        <v>8</v>
      </c>
      <c r="F49" s="19" t="s">
        <v>8</v>
      </c>
    </row>
    <row r="50" spans="1:7" x14ac:dyDescent="0.35">
      <c r="A50" s="2" t="s">
        <v>98</v>
      </c>
      <c r="B50" s="3" t="s">
        <v>99</v>
      </c>
      <c r="C50" s="29" t="s">
        <v>8</v>
      </c>
      <c r="D50" s="7" t="s">
        <v>8</v>
      </c>
      <c r="E50" s="9" t="s">
        <v>8</v>
      </c>
      <c r="F50" s="19" t="s">
        <v>8</v>
      </c>
    </row>
    <row r="51" spans="1:7" x14ac:dyDescent="0.35">
      <c r="A51" s="2" t="s">
        <v>100</v>
      </c>
      <c r="B51" s="3" t="s">
        <v>25</v>
      </c>
      <c r="C51" s="29" t="s">
        <v>26</v>
      </c>
      <c r="D51" s="7" t="s">
        <v>8</v>
      </c>
      <c r="E51" s="9" t="s">
        <v>252</v>
      </c>
      <c r="F51" s="19" t="s">
        <v>15</v>
      </c>
    </row>
    <row r="52" spans="1:7" x14ac:dyDescent="0.35">
      <c r="A52" s="2" t="s">
        <v>101</v>
      </c>
      <c r="B52" s="3" t="s">
        <v>102</v>
      </c>
      <c r="C52" s="29" t="s">
        <v>8</v>
      </c>
      <c r="D52" s="7" t="s">
        <v>8</v>
      </c>
      <c r="E52" s="9" t="s">
        <v>8</v>
      </c>
      <c r="F52" s="19" t="s">
        <v>8</v>
      </c>
    </row>
    <row r="53" spans="1:7" x14ac:dyDescent="0.35">
      <c r="A53" s="2" t="s">
        <v>103</v>
      </c>
      <c r="B53" s="3" t="s">
        <v>104</v>
      </c>
      <c r="C53" s="29" t="s">
        <v>8</v>
      </c>
      <c r="D53" s="7" t="s">
        <v>8</v>
      </c>
      <c r="E53" s="9" t="s">
        <v>842</v>
      </c>
      <c r="F53" s="27" t="s">
        <v>13</v>
      </c>
      <c r="G53" s="32" t="s">
        <v>829</v>
      </c>
    </row>
    <row r="54" spans="1:7" x14ac:dyDescent="0.35">
      <c r="A54" s="2" t="s">
        <v>105</v>
      </c>
      <c r="B54" s="3" t="s">
        <v>106</v>
      </c>
      <c r="C54" s="29" t="s">
        <v>8</v>
      </c>
      <c r="D54" s="7" t="s">
        <v>8</v>
      </c>
      <c r="E54" s="9" t="s">
        <v>8</v>
      </c>
      <c r="F54" s="19" t="s">
        <v>8</v>
      </c>
    </row>
    <row r="55" spans="1:7" x14ac:dyDescent="0.35">
      <c r="A55" s="2" t="s">
        <v>107</v>
      </c>
      <c r="B55" s="3" t="s">
        <v>108</v>
      </c>
      <c r="C55" s="29" t="s">
        <v>8</v>
      </c>
      <c r="D55" s="7" t="s">
        <v>8</v>
      </c>
      <c r="E55" s="9" t="s">
        <v>8</v>
      </c>
      <c r="F55" s="19" t="s">
        <v>8</v>
      </c>
    </row>
    <row r="56" spans="1:7" x14ac:dyDescent="0.35">
      <c r="A56" s="2" t="s">
        <v>109</v>
      </c>
      <c r="B56" s="3" t="s">
        <v>110</v>
      </c>
      <c r="C56" s="29" t="s">
        <v>8</v>
      </c>
      <c r="D56" s="7" t="s">
        <v>8</v>
      </c>
      <c r="E56" s="9" t="s">
        <v>8</v>
      </c>
      <c r="F56" s="19" t="s">
        <v>8</v>
      </c>
    </row>
    <row r="57" spans="1:7" x14ac:dyDescent="0.35">
      <c r="A57" s="2" t="s">
        <v>111</v>
      </c>
      <c r="B57" s="3" t="s">
        <v>112</v>
      </c>
      <c r="C57" s="29" t="s">
        <v>8</v>
      </c>
      <c r="D57" s="7" t="s">
        <v>8</v>
      </c>
      <c r="E57" s="9" t="s">
        <v>8</v>
      </c>
      <c r="F57" s="19" t="s">
        <v>8</v>
      </c>
    </row>
    <row r="58" spans="1:7" x14ac:dyDescent="0.35">
      <c r="A58" s="2" t="s">
        <v>113</v>
      </c>
      <c r="B58" s="3" t="s">
        <v>114</v>
      </c>
      <c r="C58" s="29" t="s">
        <v>8</v>
      </c>
      <c r="D58" s="7" t="s">
        <v>8</v>
      </c>
      <c r="E58" s="9" t="s">
        <v>8</v>
      </c>
      <c r="F58" s="19" t="s">
        <v>8</v>
      </c>
    </row>
    <row r="59" spans="1:7" x14ac:dyDescent="0.35">
      <c r="A59" s="2" t="s">
        <v>115</v>
      </c>
      <c r="B59" s="3" t="s">
        <v>116</v>
      </c>
      <c r="C59" s="29" t="s">
        <v>8</v>
      </c>
      <c r="D59" s="7" t="s">
        <v>8</v>
      </c>
      <c r="E59" s="9" t="s">
        <v>8</v>
      </c>
      <c r="F59" s="19" t="s">
        <v>8</v>
      </c>
    </row>
    <row r="60" spans="1:7" x14ac:dyDescent="0.35">
      <c r="A60" s="2" t="s">
        <v>117</v>
      </c>
      <c r="B60" s="3" t="s">
        <v>118</v>
      </c>
      <c r="C60" s="29" t="s">
        <v>8</v>
      </c>
      <c r="D60" s="7" t="s">
        <v>8</v>
      </c>
      <c r="E60" s="9" t="s">
        <v>8</v>
      </c>
      <c r="F60" s="19" t="s">
        <v>8</v>
      </c>
    </row>
    <row r="61" spans="1:7" x14ac:dyDescent="0.35">
      <c r="A61" s="2" t="s">
        <v>119</v>
      </c>
      <c r="B61" s="3" t="s">
        <v>120</v>
      </c>
      <c r="C61" s="29" t="s">
        <v>8</v>
      </c>
      <c r="D61" s="7" t="s">
        <v>8</v>
      </c>
      <c r="E61" s="9" t="s">
        <v>8</v>
      </c>
      <c r="F61" s="19" t="s">
        <v>8</v>
      </c>
    </row>
    <row r="62" spans="1:7" x14ac:dyDescent="0.35">
      <c r="A62" s="2" t="s">
        <v>121</v>
      </c>
      <c r="B62" s="3" t="s">
        <v>122</v>
      </c>
      <c r="C62" s="29" t="s">
        <v>15</v>
      </c>
      <c r="D62" s="7" t="s">
        <v>251</v>
      </c>
      <c r="E62" s="9" t="s">
        <v>845</v>
      </c>
      <c r="F62" s="19" t="s">
        <v>15</v>
      </c>
    </row>
    <row r="63" spans="1:7" x14ac:dyDescent="0.35">
      <c r="A63" s="2" t="s">
        <v>123</v>
      </c>
      <c r="B63" s="3" t="s">
        <v>124</v>
      </c>
      <c r="C63" s="29" t="s">
        <v>8</v>
      </c>
      <c r="D63" s="7" t="s">
        <v>250</v>
      </c>
      <c r="E63" s="9" t="s">
        <v>8</v>
      </c>
      <c r="F63" s="19" t="s">
        <v>8</v>
      </c>
    </row>
    <row r="64" spans="1:7" x14ac:dyDescent="0.35">
      <c r="A64" s="2" t="s">
        <v>125</v>
      </c>
      <c r="B64" s="3" t="s">
        <v>126</v>
      </c>
      <c r="C64" s="29" t="s">
        <v>8</v>
      </c>
      <c r="D64" s="7" t="s">
        <v>250</v>
      </c>
      <c r="E64" s="9" t="s">
        <v>8</v>
      </c>
      <c r="F64" s="19" t="s">
        <v>8</v>
      </c>
    </row>
    <row r="65" spans="1:6" x14ac:dyDescent="0.35">
      <c r="A65" s="2" t="s">
        <v>127</v>
      </c>
      <c r="B65" s="3" t="s">
        <v>128</v>
      </c>
      <c r="C65" s="29" t="s">
        <v>8</v>
      </c>
      <c r="D65" s="7" t="s">
        <v>8</v>
      </c>
      <c r="E65" s="9" t="s">
        <v>8</v>
      </c>
      <c r="F65" s="19" t="s">
        <v>8</v>
      </c>
    </row>
    <row r="66" spans="1:6" x14ac:dyDescent="0.35">
      <c r="A66" s="2" t="s">
        <v>129</v>
      </c>
      <c r="B66" s="3" t="s">
        <v>130</v>
      </c>
      <c r="C66" s="29" t="s">
        <v>8</v>
      </c>
      <c r="D66" s="7" t="s">
        <v>8</v>
      </c>
      <c r="E66" s="9" t="s">
        <v>8</v>
      </c>
      <c r="F66" s="19" t="s">
        <v>8</v>
      </c>
    </row>
    <row r="67" spans="1:6" x14ac:dyDescent="0.35">
      <c r="A67" s="2" t="s">
        <v>131</v>
      </c>
      <c r="B67" s="3" t="s">
        <v>132</v>
      </c>
      <c r="C67" s="29" t="s">
        <v>8</v>
      </c>
      <c r="D67" s="7" t="s">
        <v>8</v>
      </c>
      <c r="E67" s="9" t="s">
        <v>8</v>
      </c>
      <c r="F67" s="19" t="s">
        <v>8</v>
      </c>
    </row>
    <row r="68" spans="1:6" x14ac:dyDescent="0.35">
      <c r="A68" s="2" t="s">
        <v>133</v>
      </c>
      <c r="B68" s="3" t="s">
        <v>134</v>
      </c>
      <c r="C68" s="29" t="s">
        <v>8</v>
      </c>
      <c r="D68" s="7" t="s">
        <v>8</v>
      </c>
      <c r="E68" s="9" t="s">
        <v>8</v>
      </c>
      <c r="F68" s="19" t="s">
        <v>8</v>
      </c>
    </row>
    <row r="69" spans="1:6" x14ac:dyDescent="0.35">
      <c r="A69" s="2" t="s">
        <v>135</v>
      </c>
      <c r="B69" s="3" t="s">
        <v>137</v>
      </c>
      <c r="C69" s="29" t="s">
        <v>8</v>
      </c>
      <c r="D69" s="7" t="s">
        <v>8</v>
      </c>
      <c r="E69" s="9" t="s">
        <v>8</v>
      </c>
      <c r="F69" s="19" t="s">
        <v>8</v>
      </c>
    </row>
    <row r="70" spans="1:6" x14ac:dyDescent="0.35">
      <c r="A70" s="2" t="s">
        <v>138</v>
      </c>
      <c r="B70" s="3" t="s">
        <v>139</v>
      </c>
      <c r="C70" s="29" t="s">
        <v>8</v>
      </c>
      <c r="D70" s="7" t="s">
        <v>8</v>
      </c>
      <c r="E70" s="9" t="s">
        <v>8</v>
      </c>
      <c r="F70" s="19" t="s">
        <v>8</v>
      </c>
    </row>
    <row r="71" spans="1:6" x14ac:dyDescent="0.35">
      <c r="A71" s="2" t="s">
        <v>140</v>
      </c>
      <c r="B71" s="3" t="s">
        <v>141</v>
      </c>
      <c r="C71" s="29" t="s">
        <v>8</v>
      </c>
      <c r="D71" s="7" t="s">
        <v>8</v>
      </c>
      <c r="E71" s="9" t="s">
        <v>8</v>
      </c>
      <c r="F71" s="19" t="s">
        <v>8</v>
      </c>
    </row>
    <row r="72" spans="1:6" x14ac:dyDescent="0.35">
      <c r="A72" s="2" t="s">
        <v>142</v>
      </c>
      <c r="B72" s="3" t="s">
        <v>143</v>
      </c>
      <c r="C72" s="29" t="s">
        <v>8</v>
      </c>
      <c r="D72" s="7" t="s">
        <v>8</v>
      </c>
      <c r="E72" s="9" t="s">
        <v>8</v>
      </c>
      <c r="F72" s="19" t="s">
        <v>8</v>
      </c>
    </row>
    <row r="73" spans="1:6" x14ac:dyDescent="0.35">
      <c r="A73" s="2" t="s">
        <v>144</v>
      </c>
      <c r="B73" s="3" t="s">
        <v>145</v>
      </c>
      <c r="C73" s="29" t="s">
        <v>15</v>
      </c>
      <c r="D73" s="7" t="s">
        <v>251</v>
      </c>
      <c r="E73" s="9" t="s">
        <v>843</v>
      </c>
      <c r="F73" s="19" t="s">
        <v>8</v>
      </c>
    </row>
    <row r="74" spans="1:6" x14ac:dyDescent="0.35">
      <c r="A74" s="2" t="s">
        <v>146</v>
      </c>
      <c r="B74" s="3" t="s">
        <v>147</v>
      </c>
      <c r="C74" s="29" t="s">
        <v>8</v>
      </c>
      <c r="D74" s="7" t="s">
        <v>251</v>
      </c>
      <c r="E74" s="9" t="s">
        <v>8</v>
      </c>
      <c r="F74" s="19" t="s">
        <v>8</v>
      </c>
    </row>
    <row r="75" spans="1:6" x14ac:dyDescent="0.35">
      <c r="A75" s="2" t="s">
        <v>148</v>
      </c>
      <c r="B75" s="3" t="s">
        <v>149</v>
      </c>
      <c r="C75" s="29" t="s">
        <v>8</v>
      </c>
      <c r="D75" s="7" t="s">
        <v>8</v>
      </c>
      <c r="E75" s="9" t="s">
        <v>8</v>
      </c>
      <c r="F75" s="19" t="s">
        <v>8</v>
      </c>
    </row>
    <row r="76" spans="1:6" x14ac:dyDescent="0.35">
      <c r="A76" s="2" t="s">
        <v>150</v>
      </c>
      <c r="B76" s="3" t="s">
        <v>151</v>
      </c>
      <c r="C76" s="29" t="s">
        <v>8</v>
      </c>
      <c r="D76" s="7" t="s">
        <v>8</v>
      </c>
      <c r="E76" s="9" t="s">
        <v>8</v>
      </c>
      <c r="F76" s="19" t="s">
        <v>8</v>
      </c>
    </row>
    <row r="77" spans="1:6" x14ac:dyDescent="0.35">
      <c r="A77" s="2" t="s">
        <v>152</v>
      </c>
      <c r="B77" s="3" t="s">
        <v>153</v>
      </c>
      <c r="C77" s="29" t="s">
        <v>8</v>
      </c>
      <c r="D77" s="7" t="s">
        <v>8</v>
      </c>
      <c r="E77" s="9" t="s">
        <v>8</v>
      </c>
      <c r="F77" s="19" t="s">
        <v>8</v>
      </c>
    </row>
    <row r="78" spans="1:6" x14ac:dyDescent="0.35">
      <c r="A78" s="2" t="s">
        <v>154</v>
      </c>
      <c r="B78" s="3" t="s">
        <v>155</v>
      </c>
      <c r="C78" s="29" t="s">
        <v>8</v>
      </c>
      <c r="D78" s="7" t="s">
        <v>8</v>
      </c>
      <c r="E78" s="9" t="s">
        <v>8</v>
      </c>
      <c r="F78" s="19" t="s">
        <v>8</v>
      </c>
    </row>
    <row r="79" spans="1:6" x14ac:dyDescent="0.35">
      <c r="A79" s="2" t="s">
        <v>156</v>
      </c>
      <c r="B79" s="3" t="s">
        <v>157</v>
      </c>
      <c r="C79" s="29" t="s">
        <v>8</v>
      </c>
      <c r="D79" s="7" t="s">
        <v>8</v>
      </c>
      <c r="E79" s="9" t="s">
        <v>8</v>
      </c>
      <c r="F79" s="19" t="s">
        <v>8</v>
      </c>
    </row>
    <row r="80" spans="1:6" x14ac:dyDescent="0.35">
      <c r="A80" s="2" t="s">
        <v>158</v>
      </c>
      <c r="B80" s="3" t="s">
        <v>159</v>
      </c>
      <c r="C80" s="29" t="s">
        <v>8</v>
      </c>
      <c r="D80" s="7" t="s">
        <v>8</v>
      </c>
      <c r="E80" s="9" t="s">
        <v>8</v>
      </c>
      <c r="F80" s="19" t="s">
        <v>8</v>
      </c>
    </row>
    <row r="81" spans="1:7" x14ac:dyDescent="0.35">
      <c r="A81" s="2" t="s">
        <v>160</v>
      </c>
      <c r="B81" s="3" t="s">
        <v>161</v>
      </c>
      <c r="C81" s="29" t="s">
        <v>8</v>
      </c>
      <c r="D81" s="7" t="s">
        <v>8</v>
      </c>
      <c r="E81" s="9" t="s">
        <v>8</v>
      </c>
      <c r="F81" s="19" t="s">
        <v>8</v>
      </c>
    </row>
    <row r="82" spans="1:7" x14ac:dyDescent="0.35">
      <c r="A82" s="2" t="s">
        <v>162</v>
      </c>
      <c r="B82" s="3" t="s">
        <v>25</v>
      </c>
      <c r="C82" s="29" t="s">
        <v>26</v>
      </c>
      <c r="D82" s="7" t="s">
        <v>408</v>
      </c>
      <c r="E82" s="9" t="s">
        <v>259</v>
      </c>
      <c r="F82" s="19" t="s">
        <v>13</v>
      </c>
      <c r="G82" s="32" t="s">
        <v>408</v>
      </c>
    </row>
    <row r="83" spans="1:7" x14ac:dyDescent="0.35">
      <c r="A83" s="2" t="s">
        <v>163</v>
      </c>
      <c r="B83" s="3" t="s">
        <v>164</v>
      </c>
      <c r="C83" s="29" t="s">
        <v>8</v>
      </c>
      <c r="D83" s="7" t="s">
        <v>8</v>
      </c>
      <c r="E83" s="9" t="s">
        <v>8</v>
      </c>
      <c r="F83" s="19" t="s">
        <v>8</v>
      </c>
    </row>
    <row r="84" spans="1:7" x14ac:dyDescent="0.35">
      <c r="A84" s="2" t="s">
        <v>165</v>
      </c>
      <c r="B84" s="3" t="s">
        <v>166</v>
      </c>
      <c r="C84" s="29" t="s">
        <v>8</v>
      </c>
      <c r="D84" s="7" t="s">
        <v>8</v>
      </c>
      <c r="E84" s="9" t="s">
        <v>8</v>
      </c>
      <c r="F84" s="19" t="s">
        <v>8</v>
      </c>
    </row>
    <row r="85" spans="1:7" x14ac:dyDescent="0.35">
      <c r="A85" s="2" t="s">
        <v>167</v>
      </c>
      <c r="B85" s="3" t="s">
        <v>169</v>
      </c>
      <c r="C85" s="29" t="s">
        <v>8</v>
      </c>
      <c r="D85" s="7" t="s">
        <v>8</v>
      </c>
      <c r="E85" s="9" t="s">
        <v>8</v>
      </c>
      <c r="F85" s="19" t="s">
        <v>8</v>
      </c>
    </row>
    <row r="86" spans="1:7" x14ac:dyDescent="0.35">
      <c r="A86" s="2" t="s">
        <v>168</v>
      </c>
      <c r="B86" s="3" t="s">
        <v>170</v>
      </c>
      <c r="C86" s="29" t="s">
        <v>8</v>
      </c>
      <c r="D86" s="7" t="s">
        <v>8</v>
      </c>
      <c r="E86" s="9" t="s">
        <v>8</v>
      </c>
      <c r="F86" s="19" t="s">
        <v>8</v>
      </c>
    </row>
    <row r="87" spans="1:7" x14ac:dyDescent="0.35">
      <c r="A87" s="2" t="s">
        <v>171</v>
      </c>
      <c r="B87" s="3" t="s">
        <v>172</v>
      </c>
      <c r="C87" s="29" t="s">
        <v>8</v>
      </c>
      <c r="D87" s="7" t="s">
        <v>8</v>
      </c>
      <c r="E87" s="9" t="s">
        <v>8</v>
      </c>
      <c r="F87" s="19" t="s">
        <v>8</v>
      </c>
    </row>
    <row r="88" spans="1:7" x14ac:dyDescent="0.35">
      <c r="A88" s="2" t="s">
        <v>173</v>
      </c>
      <c r="B88" s="3" t="s">
        <v>174</v>
      </c>
      <c r="C88" s="29" t="s">
        <v>8</v>
      </c>
      <c r="D88" s="7" t="s">
        <v>8</v>
      </c>
      <c r="E88" s="9" t="s">
        <v>8</v>
      </c>
      <c r="F88" s="19" t="s">
        <v>8</v>
      </c>
    </row>
    <row r="89" spans="1:7" x14ac:dyDescent="0.35">
      <c r="A89" s="2" t="s">
        <v>175</v>
      </c>
      <c r="B89" s="3" t="s">
        <v>176</v>
      </c>
      <c r="C89" s="29" t="s">
        <v>8</v>
      </c>
      <c r="D89" s="7" t="s">
        <v>8</v>
      </c>
      <c r="E89" s="9" t="s">
        <v>8</v>
      </c>
      <c r="F89" s="19" t="s">
        <v>8</v>
      </c>
    </row>
    <row r="90" spans="1:7" x14ac:dyDescent="0.35">
      <c r="A90" s="2" t="s">
        <v>177</v>
      </c>
      <c r="B90" s="3" t="s">
        <v>178</v>
      </c>
      <c r="C90" s="29" t="s">
        <v>8</v>
      </c>
      <c r="D90" s="7" t="s">
        <v>8</v>
      </c>
      <c r="E90" s="9" t="s">
        <v>8</v>
      </c>
      <c r="F90" s="19" t="s">
        <v>8</v>
      </c>
    </row>
    <row r="91" spans="1:7" x14ac:dyDescent="0.35">
      <c r="A91" s="2" t="s">
        <v>179</v>
      </c>
      <c r="B91" s="3" t="s">
        <v>180</v>
      </c>
      <c r="C91" s="29" t="s">
        <v>8</v>
      </c>
      <c r="D91" s="7" t="s">
        <v>8</v>
      </c>
      <c r="E91" s="9" t="s">
        <v>8</v>
      </c>
      <c r="F91" s="19" t="s">
        <v>8</v>
      </c>
    </row>
    <row r="92" spans="1:7" x14ac:dyDescent="0.35">
      <c r="A92" s="2" t="s">
        <v>181</v>
      </c>
      <c r="B92" s="3" t="s">
        <v>182</v>
      </c>
      <c r="C92" s="29" t="s">
        <v>8</v>
      </c>
      <c r="D92" s="7" t="s">
        <v>8</v>
      </c>
      <c r="E92" s="9" t="s">
        <v>8</v>
      </c>
      <c r="F92" s="19" t="s">
        <v>8</v>
      </c>
    </row>
    <row r="93" spans="1:7" x14ac:dyDescent="0.35">
      <c r="A93" s="2" t="s">
        <v>183</v>
      </c>
      <c r="B93" s="3" t="s">
        <v>184</v>
      </c>
      <c r="C93" s="29" t="s">
        <v>15</v>
      </c>
      <c r="D93" s="7" t="s">
        <v>251</v>
      </c>
      <c r="E93" s="9" t="s">
        <v>843</v>
      </c>
      <c r="F93" s="19" t="s">
        <v>8</v>
      </c>
    </row>
    <row r="94" spans="1:7" x14ac:dyDescent="0.35">
      <c r="A94" s="2" t="s">
        <v>185</v>
      </c>
      <c r="B94" s="3" t="s">
        <v>186</v>
      </c>
      <c r="C94" s="29" t="s">
        <v>8</v>
      </c>
      <c r="D94" s="7" t="s">
        <v>8</v>
      </c>
      <c r="E94" s="9" t="s">
        <v>8</v>
      </c>
      <c r="F94" s="19" t="s">
        <v>8</v>
      </c>
    </row>
    <row r="95" spans="1:7" x14ac:dyDescent="0.35">
      <c r="A95" s="2" t="s">
        <v>187</v>
      </c>
      <c r="B95" s="3" t="s">
        <v>25</v>
      </c>
      <c r="C95" s="29" t="s">
        <v>26</v>
      </c>
      <c r="D95" s="7" t="s">
        <v>8</v>
      </c>
      <c r="E95" s="9" t="s">
        <v>252</v>
      </c>
      <c r="F95" s="19" t="s">
        <v>15</v>
      </c>
    </row>
    <row r="96" spans="1:7" x14ac:dyDescent="0.35">
      <c r="A96" s="2" t="s">
        <v>188</v>
      </c>
      <c r="B96" s="3" t="s">
        <v>189</v>
      </c>
      <c r="C96" s="29" t="s">
        <v>8</v>
      </c>
      <c r="D96" s="7" t="s">
        <v>8</v>
      </c>
      <c r="E96" s="9" t="s">
        <v>411</v>
      </c>
      <c r="F96" s="19" t="s">
        <v>15</v>
      </c>
    </row>
    <row r="97" spans="1:7" x14ac:dyDescent="0.35">
      <c r="A97" s="2" t="s">
        <v>190</v>
      </c>
      <c r="B97" s="3" t="s">
        <v>191</v>
      </c>
      <c r="C97" s="29" t="s">
        <v>8</v>
      </c>
      <c r="D97" s="7" t="s">
        <v>8</v>
      </c>
      <c r="E97" s="9" t="s">
        <v>8</v>
      </c>
      <c r="F97" s="19" t="s">
        <v>8</v>
      </c>
    </row>
    <row r="98" spans="1:7" x14ac:dyDescent="0.35">
      <c r="A98" s="2" t="s">
        <v>192</v>
      </c>
      <c r="B98" s="3" t="s">
        <v>193</v>
      </c>
      <c r="C98" s="29" t="s">
        <v>8</v>
      </c>
      <c r="D98" s="7" t="s">
        <v>8</v>
      </c>
      <c r="E98" s="9" t="s">
        <v>8</v>
      </c>
      <c r="F98" s="19" t="s">
        <v>8</v>
      </c>
    </row>
    <row r="99" spans="1:7" x14ac:dyDescent="0.35">
      <c r="A99" s="2" t="s">
        <v>194</v>
      </c>
      <c r="B99" s="3" t="s">
        <v>66</v>
      </c>
      <c r="C99" s="29" t="s">
        <v>67</v>
      </c>
      <c r="D99" s="7" t="s">
        <v>409</v>
      </c>
      <c r="E99" s="9" t="s">
        <v>252</v>
      </c>
      <c r="F99" s="19" t="s">
        <v>15</v>
      </c>
    </row>
    <row r="100" spans="1:7" x14ac:dyDescent="0.35">
      <c r="A100" s="2" t="s">
        <v>195</v>
      </c>
      <c r="B100" s="3" t="s">
        <v>196</v>
      </c>
      <c r="C100" s="29" t="s">
        <v>8</v>
      </c>
      <c r="D100" s="7" t="s">
        <v>8</v>
      </c>
      <c r="E100" s="9" t="s">
        <v>8</v>
      </c>
      <c r="F100" s="19" t="s">
        <v>8</v>
      </c>
    </row>
    <row r="101" spans="1:7" x14ac:dyDescent="0.35">
      <c r="A101" s="2" t="s">
        <v>197</v>
      </c>
      <c r="B101" s="3" t="s">
        <v>198</v>
      </c>
      <c r="C101" s="29" t="s">
        <v>8</v>
      </c>
      <c r="D101" s="7" t="s">
        <v>8</v>
      </c>
      <c r="E101" s="9" t="s">
        <v>8</v>
      </c>
      <c r="F101" s="19" t="s">
        <v>8</v>
      </c>
    </row>
    <row r="102" spans="1:7" x14ac:dyDescent="0.35">
      <c r="A102" s="2" t="s">
        <v>199</v>
      </c>
      <c r="B102" s="3" t="s">
        <v>200</v>
      </c>
      <c r="C102" s="29" t="s">
        <v>8</v>
      </c>
      <c r="D102" s="7" t="s">
        <v>250</v>
      </c>
      <c r="E102" s="9" t="s">
        <v>8</v>
      </c>
      <c r="F102" s="19" t="s">
        <v>8</v>
      </c>
    </row>
    <row r="103" spans="1:7" x14ac:dyDescent="0.35">
      <c r="A103" s="2" t="s">
        <v>201</v>
      </c>
      <c r="B103" s="3" t="s">
        <v>202</v>
      </c>
      <c r="C103" s="29" t="s">
        <v>8</v>
      </c>
      <c r="D103" s="7" t="s">
        <v>8</v>
      </c>
      <c r="E103" s="9" t="s">
        <v>8</v>
      </c>
      <c r="F103" s="19" t="s">
        <v>8</v>
      </c>
    </row>
    <row r="104" spans="1:7" x14ac:dyDescent="0.35">
      <c r="A104" s="2" t="s">
        <v>203</v>
      </c>
      <c r="B104" s="3" t="s">
        <v>204</v>
      </c>
      <c r="C104" s="29" t="s">
        <v>8</v>
      </c>
      <c r="D104" s="7" t="s">
        <v>8</v>
      </c>
      <c r="E104" s="9" t="s">
        <v>8</v>
      </c>
      <c r="F104" s="19" t="s">
        <v>8</v>
      </c>
    </row>
    <row r="105" spans="1:7" x14ac:dyDescent="0.35">
      <c r="A105" s="2" t="s">
        <v>205</v>
      </c>
      <c r="B105" s="3" t="s">
        <v>206</v>
      </c>
      <c r="C105" s="29" t="s">
        <v>15</v>
      </c>
      <c r="D105" s="7" t="s">
        <v>251</v>
      </c>
      <c r="E105" s="9" t="s">
        <v>843</v>
      </c>
      <c r="F105" s="19" t="s">
        <v>8</v>
      </c>
    </row>
    <row r="106" spans="1:7" x14ac:dyDescent="0.35">
      <c r="A106" s="2" t="s">
        <v>207</v>
      </c>
      <c r="B106" s="3" t="s">
        <v>208</v>
      </c>
      <c r="C106" s="29" t="s">
        <v>8</v>
      </c>
      <c r="D106" s="7" t="s">
        <v>8</v>
      </c>
      <c r="E106" s="9" t="s">
        <v>8</v>
      </c>
      <c r="F106" s="19" t="s">
        <v>8</v>
      </c>
    </row>
    <row r="107" spans="1:7" x14ac:dyDescent="0.35">
      <c r="A107" s="2" t="s">
        <v>209</v>
      </c>
      <c r="B107" s="3" t="s">
        <v>210</v>
      </c>
      <c r="C107" s="29" t="s">
        <v>8</v>
      </c>
      <c r="D107" s="7" t="s">
        <v>8</v>
      </c>
      <c r="E107" s="9" t="s">
        <v>8</v>
      </c>
      <c r="F107" s="19" t="s">
        <v>8</v>
      </c>
    </row>
    <row r="108" spans="1:7" x14ac:dyDescent="0.35">
      <c r="A108" s="2" t="s">
        <v>211</v>
      </c>
      <c r="B108" s="3" t="s">
        <v>212</v>
      </c>
      <c r="C108" s="29" t="s">
        <v>8</v>
      </c>
      <c r="D108" s="7" t="s">
        <v>8</v>
      </c>
      <c r="E108" s="9" t="s">
        <v>8</v>
      </c>
      <c r="F108" s="19" t="s">
        <v>8</v>
      </c>
    </row>
    <row r="109" spans="1:7" x14ac:dyDescent="0.35">
      <c r="A109" s="2" t="s">
        <v>213</v>
      </c>
      <c r="B109" s="3" t="s">
        <v>214</v>
      </c>
      <c r="C109" s="29" t="s">
        <v>8</v>
      </c>
      <c r="D109" s="7" t="s">
        <v>250</v>
      </c>
      <c r="E109" s="9" t="s">
        <v>8</v>
      </c>
      <c r="F109" s="19" t="s">
        <v>8</v>
      </c>
    </row>
    <row r="110" spans="1:7" x14ac:dyDescent="0.35">
      <c r="A110" s="2" t="s">
        <v>215</v>
      </c>
      <c r="B110" s="3" t="s">
        <v>216</v>
      </c>
      <c r="C110" s="29" t="s">
        <v>8</v>
      </c>
      <c r="D110" s="7" t="s">
        <v>8</v>
      </c>
      <c r="E110" s="9" t="s">
        <v>8</v>
      </c>
      <c r="F110" s="19" t="s">
        <v>8</v>
      </c>
    </row>
    <row r="111" spans="1:7" x14ac:dyDescent="0.35">
      <c r="A111" s="2" t="s">
        <v>217</v>
      </c>
      <c r="B111" s="3" t="s">
        <v>25</v>
      </c>
      <c r="C111" s="29" t="s">
        <v>26</v>
      </c>
      <c r="D111" s="7" t="s">
        <v>410</v>
      </c>
      <c r="E111" s="9" t="s">
        <v>259</v>
      </c>
      <c r="F111" s="19" t="s">
        <v>13</v>
      </c>
      <c r="G111" s="32" t="s">
        <v>831</v>
      </c>
    </row>
    <row r="112" spans="1:7" x14ac:dyDescent="0.35">
      <c r="A112" s="2" t="s">
        <v>218</v>
      </c>
      <c r="B112" s="3" t="s">
        <v>219</v>
      </c>
      <c r="C112" s="29" t="s">
        <v>8</v>
      </c>
      <c r="D112" s="7" t="s">
        <v>8</v>
      </c>
      <c r="E112" s="9" t="s">
        <v>8</v>
      </c>
      <c r="F112" s="19" t="s">
        <v>8</v>
      </c>
    </row>
    <row r="113" spans="1:7" x14ac:dyDescent="0.35">
      <c r="A113" s="2" t="s">
        <v>220</v>
      </c>
      <c r="B113" s="3" t="s">
        <v>221</v>
      </c>
      <c r="C113" s="29" t="s">
        <v>8</v>
      </c>
      <c r="D113" s="7" t="s">
        <v>8</v>
      </c>
      <c r="E113" s="9" t="s">
        <v>8</v>
      </c>
      <c r="F113" s="19" t="s">
        <v>8</v>
      </c>
    </row>
    <row r="114" spans="1:7" x14ac:dyDescent="0.35">
      <c r="A114" s="2" t="s">
        <v>222</v>
      </c>
      <c r="B114" s="3" t="s">
        <v>223</v>
      </c>
      <c r="C114" s="29" t="s">
        <v>8</v>
      </c>
      <c r="D114" s="7" t="s">
        <v>8</v>
      </c>
      <c r="E114" s="9" t="s">
        <v>8</v>
      </c>
      <c r="F114" s="19" t="s">
        <v>8</v>
      </c>
    </row>
    <row r="115" spans="1:7" x14ac:dyDescent="0.35">
      <c r="A115" s="2" t="s">
        <v>224</v>
      </c>
      <c r="B115" s="3" t="s">
        <v>225</v>
      </c>
      <c r="C115" s="29" t="s">
        <v>8</v>
      </c>
      <c r="D115" s="7" t="s">
        <v>250</v>
      </c>
      <c r="E115" s="9" t="s">
        <v>411</v>
      </c>
      <c r="F115" s="19" t="s">
        <v>15</v>
      </c>
    </row>
    <row r="116" spans="1:7" x14ac:dyDescent="0.35">
      <c r="A116" s="2" t="s">
        <v>226</v>
      </c>
      <c r="B116" s="3" t="s">
        <v>25</v>
      </c>
      <c r="C116" s="29" t="s">
        <v>26</v>
      </c>
      <c r="D116" s="7" t="s">
        <v>8</v>
      </c>
      <c r="E116" s="9" t="s">
        <v>259</v>
      </c>
      <c r="F116" s="19" t="s">
        <v>13</v>
      </c>
      <c r="G116" s="32" t="s">
        <v>832</v>
      </c>
    </row>
    <row r="117" spans="1:7" x14ac:dyDescent="0.35">
      <c r="A117" s="2" t="s">
        <v>227</v>
      </c>
      <c r="B117" s="3" t="s">
        <v>228</v>
      </c>
      <c r="C117" s="29" t="s">
        <v>8</v>
      </c>
      <c r="D117" s="7" t="s">
        <v>8</v>
      </c>
      <c r="E117" s="9" t="s">
        <v>8</v>
      </c>
      <c r="F117" s="19" t="s">
        <v>8</v>
      </c>
    </row>
    <row r="118" spans="1:7" x14ac:dyDescent="0.35">
      <c r="A118" s="2" t="s">
        <v>229</v>
      </c>
      <c r="B118" s="3" t="s">
        <v>230</v>
      </c>
      <c r="C118" s="29" t="s">
        <v>8</v>
      </c>
      <c r="D118" s="7" t="s">
        <v>251</v>
      </c>
      <c r="E118" s="9" t="s">
        <v>8</v>
      </c>
      <c r="F118" s="19" t="s">
        <v>8</v>
      </c>
    </row>
    <row r="119" spans="1:7" x14ac:dyDescent="0.35">
      <c r="A119" s="2" t="s">
        <v>231</v>
      </c>
      <c r="B119" s="3" t="s">
        <v>232</v>
      </c>
      <c r="C119" s="29" t="s">
        <v>8</v>
      </c>
      <c r="D119" s="7" t="s">
        <v>8</v>
      </c>
      <c r="E119" s="9" t="s">
        <v>8</v>
      </c>
      <c r="F119" s="19" t="s">
        <v>8</v>
      </c>
    </row>
    <row r="120" spans="1:7" x14ac:dyDescent="0.35">
      <c r="A120" s="2" t="s">
        <v>233</v>
      </c>
      <c r="B120" s="3" t="s">
        <v>234</v>
      </c>
      <c r="C120" s="29" t="s">
        <v>15</v>
      </c>
      <c r="D120" s="7" t="s">
        <v>8</v>
      </c>
      <c r="E120" s="9" t="s">
        <v>843</v>
      </c>
      <c r="F120" s="19" t="s">
        <v>8</v>
      </c>
    </row>
    <row r="121" spans="1:7" x14ac:dyDescent="0.35">
      <c r="A121" s="2" t="s">
        <v>235</v>
      </c>
      <c r="B121" s="3" t="s">
        <v>66</v>
      </c>
      <c r="C121" s="29" t="s">
        <v>67</v>
      </c>
      <c r="D121" s="7" t="s">
        <v>250</v>
      </c>
      <c r="E121" s="9" t="s">
        <v>253</v>
      </c>
      <c r="F121" s="19" t="s">
        <v>8</v>
      </c>
    </row>
    <row r="122" spans="1:7" x14ac:dyDescent="0.35">
      <c r="A122" s="2" t="s">
        <v>236</v>
      </c>
      <c r="B122" s="3" t="s">
        <v>237</v>
      </c>
      <c r="C122" s="29" t="s">
        <v>8</v>
      </c>
      <c r="D122" s="7" t="s">
        <v>8</v>
      </c>
      <c r="E122" s="9" t="s">
        <v>8</v>
      </c>
      <c r="F122" s="19" t="s">
        <v>8</v>
      </c>
    </row>
    <row r="123" spans="1:7" x14ac:dyDescent="0.35">
      <c r="A123" s="2" t="s">
        <v>238</v>
      </c>
      <c r="B123" s="3" t="s">
        <v>239</v>
      </c>
      <c r="C123" s="29" t="s">
        <v>8</v>
      </c>
      <c r="D123" s="7" t="s">
        <v>8</v>
      </c>
      <c r="E123" s="9" t="s">
        <v>8</v>
      </c>
      <c r="F123" s="19" t="s">
        <v>8</v>
      </c>
    </row>
    <row r="124" spans="1:7" x14ac:dyDescent="0.35">
      <c r="A124" s="2" t="s">
        <v>240</v>
      </c>
      <c r="B124" s="3" t="s">
        <v>241</v>
      </c>
      <c r="C124" s="29" t="s">
        <v>8</v>
      </c>
      <c r="D124" s="7" t="s">
        <v>8</v>
      </c>
      <c r="E124" s="9" t="s">
        <v>8</v>
      </c>
      <c r="F124" s="19" t="s">
        <v>8</v>
      </c>
    </row>
    <row r="125" spans="1:7" x14ac:dyDescent="0.35">
      <c r="A125" s="2" t="s">
        <v>242</v>
      </c>
      <c r="B125" s="3" t="s">
        <v>243</v>
      </c>
      <c r="C125" s="29" t="s">
        <v>8</v>
      </c>
      <c r="D125" s="7" t="s">
        <v>8</v>
      </c>
      <c r="E125" s="9" t="s">
        <v>8</v>
      </c>
      <c r="F125" s="19" t="s">
        <v>8</v>
      </c>
    </row>
    <row r="126" spans="1:7" x14ac:dyDescent="0.35">
      <c r="A126" s="2" t="s">
        <v>244</v>
      </c>
      <c r="B126" s="3" t="s">
        <v>245</v>
      </c>
      <c r="C126" s="29" t="s">
        <v>8</v>
      </c>
      <c r="D126" s="7" t="s">
        <v>8</v>
      </c>
      <c r="E126" s="9" t="s">
        <v>8</v>
      </c>
      <c r="F126" s="19" t="s">
        <v>8</v>
      </c>
    </row>
    <row r="127" spans="1:7" x14ac:dyDescent="0.35">
      <c r="A127" s="2" t="s">
        <v>246</v>
      </c>
      <c r="B127" s="3" t="s">
        <v>260</v>
      </c>
      <c r="C127" s="29" t="s">
        <v>8</v>
      </c>
      <c r="D127" s="7" t="s">
        <v>8</v>
      </c>
      <c r="E127" s="9" t="s">
        <v>8</v>
      </c>
      <c r="F127" s="19" t="s">
        <v>8</v>
      </c>
    </row>
    <row r="128" spans="1:7" x14ac:dyDescent="0.35">
      <c r="A128" s="2" t="s">
        <v>261</v>
      </c>
      <c r="B128" s="3" t="s">
        <v>262</v>
      </c>
      <c r="C128" s="29" t="s">
        <v>8</v>
      </c>
      <c r="D128" s="7" t="s">
        <v>8</v>
      </c>
      <c r="E128" s="9" t="s">
        <v>8</v>
      </c>
      <c r="F128" s="19" t="s">
        <v>8</v>
      </c>
    </row>
    <row r="129" spans="1:6" x14ac:dyDescent="0.35">
      <c r="A129" s="2" t="s">
        <v>263</v>
      </c>
      <c r="B129" s="3" t="s">
        <v>264</v>
      </c>
      <c r="C129" s="29" t="s">
        <v>8</v>
      </c>
      <c r="D129" s="7" t="s">
        <v>8</v>
      </c>
      <c r="E129" s="9" t="s">
        <v>8</v>
      </c>
      <c r="F129" s="19" t="s">
        <v>8</v>
      </c>
    </row>
    <row r="130" spans="1:6" x14ac:dyDescent="0.35">
      <c r="A130" s="2" t="s">
        <v>265</v>
      </c>
      <c r="B130" s="3" t="s">
        <v>266</v>
      </c>
      <c r="C130" s="29" t="s">
        <v>15</v>
      </c>
      <c r="D130" s="7" t="s">
        <v>250</v>
      </c>
      <c r="E130" s="9" t="s">
        <v>845</v>
      </c>
      <c r="F130" s="19" t="s">
        <v>15</v>
      </c>
    </row>
    <row r="131" spans="1:6" x14ac:dyDescent="0.35">
      <c r="A131" s="2" t="s">
        <v>267</v>
      </c>
      <c r="B131" s="3" t="s">
        <v>268</v>
      </c>
      <c r="C131" s="29" t="s">
        <v>8</v>
      </c>
      <c r="D131" s="7" t="s">
        <v>8</v>
      </c>
      <c r="E131" s="9" t="s">
        <v>8</v>
      </c>
      <c r="F131" s="19" t="s">
        <v>8</v>
      </c>
    </row>
    <row r="132" spans="1:6" x14ac:dyDescent="0.35">
      <c r="A132" s="2" t="s">
        <v>269</v>
      </c>
      <c r="B132" s="3" t="s">
        <v>270</v>
      </c>
      <c r="C132" s="29" t="s">
        <v>8</v>
      </c>
      <c r="D132" s="7" t="s">
        <v>8</v>
      </c>
      <c r="E132" s="9" t="s">
        <v>8</v>
      </c>
      <c r="F132" s="19" t="s">
        <v>8</v>
      </c>
    </row>
    <row r="133" spans="1:6" x14ac:dyDescent="0.35">
      <c r="A133" s="2" t="s">
        <v>271</v>
      </c>
      <c r="B133" s="3" t="s">
        <v>66</v>
      </c>
      <c r="C133" s="29" t="s">
        <v>67</v>
      </c>
      <c r="D133" s="7" t="s">
        <v>250</v>
      </c>
      <c r="E133" s="9" t="s">
        <v>253</v>
      </c>
      <c r="F133" s="19" t="s">
        <v>8</v>
      </c>
    </row>
    <row r="134" spans="1:6" x14ac:dyDescent="0.35">
      <c r="A134" s="2" t="s">
        <v>272</v>
      </c>
      <c r="B134" s="3" t="s">
        <v>273</v>
      </c>
      <c r="C134" s="29" t="s">
        <v>8</v>
      </c>
      <c r="D134" s="7" t="s">
        <v>8</v>
      </c>
      <c r="E134" s="9" t="s">
        <v>8</v>
      </c>
      <c r="F134" s="19" t="s">
        <v>8</v>
      </c>
    </row>
    <row r="135" spans="1:6" x14ac:dyDescent="0.35">
      <c r="A135" s="2" t="s">
        <v>274</v>
      </c>
      <c r="B135" s="3" t="s">
        <v>275</v>
      </c>
      <c r="C135" s="29" t="s">
        <v>8</v>
      </c>
      <c r="D135" s="7" t="s">
        <v>8</v>
      </c>
      <c r="E135" s="9" t="s">
        <v>8</v>
      </c>
      <c r="F135" s="19" t="s">
        <v>8</v>
      </c>
    </row>
    <row r="136" spans="1:6" x14ac:dyDescent="0.35">
      <c r="A136" s="2" t="s">
        <v>276</v>
      </c>
      <c r="B136" s="3" t="s">
        <v>277</v>
      </c>
      <c r="C136" s="29" t="s">
        <v>8</v>
      </c>
      <c r="D136" s="7" t="s">
        <v>8</v>
      </c>
      <c r="E136" s="9" t="s">
        <v>8</v>
      </c>
      <c r="F136" s="19" t="s">
        <v>8</v>
      </c>
    </row>
    <row r="137" spans="1:6" x14ac:dyDescent="0.35">
      <c r="A137" s="2" t="s">
        <v>278</v>
      </c>
      <c r="B137" s="3" t="s">
        <v>279</v>
      </c>
      <c r="C137" s="29" t="s">
        <v>8</v>
      </c>
      <c r="D137" s="7" t="s">
        <v>8</v>
      </c>
      <c r="E137" s="9" t="s">
        <v>8</v>
      </c>
      <c r="F137" s="19" t="s">
        <v>8</v>
      </c>
    </row>
    <row r="138" spans="1:6" x14ac:dyDescent="0.35">
      <c r="A138" s="2" t="s">
        <v>280</v>
      </c>
      <c r="B138" s="3" t="s">
        <v>281</v>
      </c>
      <c r="C138" s="29" t="s">
        <v>8</v>
      </c>
      <c r="D138" s="7" t="s">
        <v>8</v>
      </c>
      <c r="E138" s="9" t="s">
        <v>8</v>
      </c>
      <c r="F138" s="19" t="s">
        <v>8</v>
      </c>
    </row>
    <row r="139" spans="1:6" x14ac:dyDescent="0.35">
      <c r="A139" s="2" t="s">
        <v>282</v>
      </c>
      <c r="B139" s="3" t="s">
        <v>285</v>
      </c>
      <c r="C139" s="29" t="s">
        <v>15</v>
      </c>
      <c r="D139" s="7" t="s">
        <v>412</v>
      </c>
      <c r="E139" s="9" t="s">
        <v>845</v>
      </c>
      <c r="F139" s="19" t="s">
        <v>15</v>
      </c>
    </row>
    <row r="140" spans="1:6" x14ac:dyDescent="0.35">
      <c r="A140" s="2" t="s">
        <v>286</v>
      </c>
      <c r="B140" s="3" t="s">
        <v>287</v>
      </c>
      <c r="C140" s="29" t="s">
        <v>8</v>
      </c>
      <c r="D140" s="7" t="s">
        <v>8</v>
      </c>
      <c r="E140" s="9" t="s">
        <v>8</v>
      </c>
      <c r="F140" s="19" t="s">
        <v>8</v>
      </c>
    </row>
    <row r="141" spans="1:6" x14ac:dyDescent="0.35">
      <c r="A141" s="2" t="s">
        <v>288</v>
      </c>
      <c r="B141" s="3" t="s">
        <v>290</v>
      </c>
      <c r="C141" s="29" t="s">
        <v>8</v>
      </c>
      <c r="D141" s="7" t="s">
        <v>250</v>
      </c>
      <c r="E141" s="9" t="s">
        <v>8</v>
      </c>
      <c r="F141" s="19" t="s">
        <v>8</v>
      </c>
    </row>
    <row r="142" spans="1:6" x14ac:dyDescent="0.35">
      <c r="A142" s="2" t="s">
        <v>291</v>
      </c>
      <c r="B142" s="3" t="s">
        <v>292</v>
      </c>
      <c r="C142" s="29" t="s">
        <v>8</v>
      </c>
      <c r="D142" s="7" t="s">
        <v>8</v>
      </c>
      <c r="E142" s="9" t="s">
        <v>8</v>
      </c>
      <c r="F142" s="19" t="s">
        <v>8</v>
      </c>
    </row>
    <row r="143" spans="1:6" x14ac:dyDescent="0.35">
      <c r="A143" s="2" t="s">
        <v>293</v>
      </c>
      <c r="B143" s="3" t="s">
        <v>294</v>
      </c>
      <c r="C143" s="29" t="s">
        <v>8</v>
      </c>
      <c r="D143" s="7" t="s">
        <v>8</v>
      </c>
      <c r="E143" s="9" t="s">
        <v>8</v>
      </c>
      <c r="F143" s="19" t="s">
        <v>8</v>
      </c>
    </row>
    <row r="144" spans="1:6" x14ac:dyDescent="0.35">
      <c r="A144" s="2" t="s">
        <v>295</v>
      </c>
      <c r="B144" s="3" t="s">
        <v>296</v>
      </c>
      <c r="C144" s="29" t="s">
        <v>8</v>
      </c>
      <c r="D144" s="7" t="s">
        <v>250</v>
      </c>
      <c r="E144" s="9" t="s">
        <v>8</v>
      </c>
      <c r="F144" s="19" t="s">
        <v>8</v>
      </c>
    </row>
    <row r="145" spans="1:7" x14ac:dyDescent="0.35">
      <c r="A145" s="2" t="s">
        <v>297</v>
      </c>
      <c r="B145" s="3" t="s">
        <v>298</v>
      </c>
      <c r="C145" s="29" t="s">
        <v>8</v>
      </c>
      <c r="D145" s="7" t="s">
        <v>8</v>
      </c>
      <c r="E145" s="9" t="s">
        <v>8</v>
      </c>
      <c r="F145" s="19" t="s">
        <v>8</v>
      </c>
    </row>
    <row r="146" spans="1:7" x14ac:dyDescent="0.35">
      <c r="A146" s="2" t="s">
        <v>299</v>
      </c>
      <c r="B146" s="3" t="s">
        <v>25</v>
      </c>
      <c r="C146" s="29" t="s">
        <v>26</v>
      </c>
      <c r="D146" s="7" t="s">
        <v>413</v>
      </c>
      <c r="E146" s="9" t="s">
        <v>259</v>
      </c>
      <c r="F146" s="19" t="s">
        <v>13</v>
      </c>
      <c r="G146" s="32" t="s">
        <v>413</v>
      </c>
    </row>
    <row r="147" spans="1:7" x14ac:dyDescent="0.35">
      <c r="A147" s="2" t="s">
        <v>300</v>
      </c>
      <c r="B147" s="3" t="s">
        <v>301</v>
      </c>
      <c r="C147" s="29" t="s">
        <v>8</v>
      </c>
      <c r="D147" s="7" t="s">
        <v>8</v>
      </c>
      <c r="E147" s="9" t="s">
        <v>8</v>
      </c>
      <c r="F147" s="19" t="s">
        <v>8</v>
      </c>
    </row>
    <row r="148" spans="1:7" x14ac:dyDescent="0.35">
      <c r="A148" s="2" t="s">
        <v>302</v>
      </c>
      <c r="B148" s="3" t="s">
        <v>25</v>
      </c>
      <c r="C148" s="29" t="s">
        <v>26</v>
      </c>
      <c r="D148" s="7" t="s">
        <v>8</v>
      </c>
      <c r="E148" s="9" t="s">
        <v>253</v>
      </c>
      <c r="F148" s="19" t="s">
        <v>8</v>
      </c>
    </row>
    <row r="149" spans="1:7" x14ac:dyDescent="0.35">
      <c r="A149" s="2" t="s">
        <v>303</v>
      </c>
      <c r="B149" s="3" t="s">
        <v>304</v>
      </c>
      <c r="C149" s="29" t="s">
        <v>8</v>
      </c>
      <c r="D149" s="7" t="s">
        <v>8</v>
      </c>
      <c r="E149" s="9" t="s">
        <v>8</v>
      </c>
      <c r="F149" s="19" t="s">
        <v>8</v>
      </c>
    </row>
    <row r="150" spans="1:7" x14ac:dyDescent="0.35">
      <c r="A150" s="2" t="s">
        <v>305</v>
      </c>
      <c r="B150" s="3" t="s">
        <v>306</v>
      </c>
      <c r="C150" s="29" t="s">
        <v>8</v>
      </c>
      <c r="D150" s="7" t="s">
        <v>8</v>
      </c>
      <c r="E150" s="9" t="s">
        <v>8</v>
      </c>
      <c r="F150" s="19" t="s">
        <v>8</v>
      </c>
    </row>
    <row r="151" spans="1:7" x14ac:dyDescent="0.35">
      <c r="A151" s="2" t="s">
        <v>307</v>
      </c>
      <c r="B151" s="3" t="s">
        <v>308</v>
      </c>
      <c r="C151" s="29" t="s">
        <v>8</v>
      </c>
      <c r="D151" s="7" t="s">
        <v>8</v>
      </c>
      <c r="E151" s="9" t="s">
        <v>8</v>
      </c>
      <c r="F151" s="19" t="s">
        <v>8</v>
      </c>
    </row>
    <row r="152" spans="1:7" x14ac:dyDescent="0.35">
      <c r="A152" s="2" t="s">
        <v>309</v>
      </c>
      <c r="B152" s="3" t="s">
        <v>310</v>
      </c>
      <c r="C152" s="29" t="s">
        <v>15</v>
      </c>
      <c r="D152" s="7" t="s">
        <v>251</v>
      </c>
      <c r="E152" s="9" t="s">
        <v>845</v>
      </c>
      <c r="F152" s="19" t="s">
        <v>15</v>
      </c>
    </row>
    <row r="153" spans="1:7" x14ac:dyDescent="0.35">
      <c r="A153" s="2" t="s">
        <v>311</v>
      </c>
      <c r="B153" s="3" t="s">
        <v>312</v>
      </c>
      <c r="C153" s="29" t="s">
        <v>8</v>
      </c>
      <c r="D153" s="7" t="s">
        <v>8</v>
      </c>
      <c r="E153" s="9" t="s">
        <v>8</v>
      </c>
      <c r="F153" s="19" t="s">
        <v>8</v>
      </c>
    </row>
    <row r="154" spans="1:7" x14ac:dyDescent="0.35">
      <c r="A154" s="2" t="s">
        <v>313</v>
      </c>
      <c r="B154" s="3" t="s">
        <v>66</v>
      </c>
      <c r="C154" s="29" t="s">
        <v>67</v>
      </c>
      <c r="D154" s="7" t="s">
        <v>8</v>
      </c>
      <c r="E154" s="9" t="s">
        <v>253</v>
      </c>
      <c r="F154" s="19" t="s">
        <v>8</v>
      </c>
    </row>
    <row r="155" spans="1:7" x14ac:dyDescent="0.35">
      <c r="A155" s="2" t="s">
        <v>314</v>
      </c>
      <c r="B155" s="3" t="s">
        <v>316</v>
      </c>
      <c r="C155" s="29" t="s">
        <v>8</v>
      </c>
      <c r="D155" s="7" t="s">
        <v>8</v>
      </c>
      <c r="E155" s="9" t="s">
        <v>8</v>
      </c>
      <c r="F155" s="19" t="s">
        <v>8</v>
      </c>
    </row>
    <row r="156" spans="1:7" x14ac:dyDescent="0.35">
      <c r="A156" s="2" t="s">
        <v>317</v>
      </c>
      <c r="B156" s="3" t="s">
        <v>318</v>
      </c>
      <c r="C156" s="29" t="s">
        <v>8</v>
      </c>
      <c r="D156" s="7" t="s">
        <v>8</v>
      </c>
      <c r="E156" s="9" t="s">
        <v>8</v>
      </c>
      <c r="F156" s="19" t="s">
        <v>8</v>
      </c>
    </row>
    <row r="157" spans="1:7" x14ac:dyDescent="0.35">
      <c r="A157" s="2" t="s">
        <v>319</v>
      </c>
      <c r="B157" s="3" t="s">
        <v>320</v>
      </c>
      <c r="C157" s="29" t="s">
        <v>8</v>
      </c>
      <c r="D157" s="7" t="s">
        <v>251</v>
      </c>
      <c r="E157" s="9" t="s">
        <v>8</v>
      </c>
      <c r="F157" s="19" t="s">
        <v>8</v>
      </c>
    </row>
    <row r="158" spans="1:7" x14ac:dyDescent="0.35">
      <c r="A158" s="2" t="s">
        <v>321</v>
      </c>
      <c r="B158" s="3" t="s">
        <v>322</v>
      </c>
      <c r="C158" s="29" t="s">
        <v>8</v>
      </c>
      <c r="D158" s="7" t="s">
        <v>8</v>
      </c>
      <c r="E158" s="9" t="s">
        <v>8</v>
      </c>
      <c r="F158" s="19" t="s">
        <v>8</v>
      </c>
    </row>
    <row r="159" spans="1:7" x14ac:dyDescent="0.35">
      <c r="A159" s="2" t="s">
        <v>323</v>
      </c>
      <c r="B159" s="3" t="s">
        <v>324</v>
      </c>
      <c r="C159" s="29" t="s">
        <v>8</v>
      </c>
      <c r="D159" s="7" t="s">
        <v>8</v>
      </c>
      <c r="E159" s="9" t="s">
        <v>8</v>
      </c>
      <c r="F159" s="19" t="s">
        <v>8</v>
      </c>
    </row>
    <row r="160" spans="1:7" x14ac:dyDescent="0.35">
      <c r="A160" s="2" t="s">
        <v>325</v>
      </c>
      <c r="B160" s="3" t="s">
        <v>326</v>
      </c>
      <c r="C160" s="29" t="s">
        <v>8</v>
      </c>
      <c r="D160" s="7" t="s">
        <v>8</v>
      </c>
      <c r="E160" s="9" t="s">
        <v>8</v>
      </c>
      <c r="F160" s="19" t="s">
        <v>8</v>
      </c>
    </row>
    <row r="161" spans="1:7" x14ac:dyDescent="0.35">
      <c r="A161" s="2" t="s">
        <v>327</v>
      </c>
      <c r="B161" s="3" t="s">
        <v>328</v>
      </c>
      <c r="C161" s="29" t="s">
        <v>8</v>
      </c>
      <c r="D161" s="7" t="s">
        <v>8</v>
      </c>
      <c r="E161" s="9" t="s">
        <v>8</v>
      </c>
      <c r="F161" s="19" t="s">
        <v>8</v>
      </c>
    </row>
    <row r="162" spans="1:7" x14ac:dyDescent="0.35">
      <c r="A162" s="2" t="s">
        <v>329</v>
      </c>
      <c r="B162" s="3" t="s">
        <v>330</v>
      </c>
      <c r="C162" s="29" t="s">
        <v>8</v>
      </c>
      <c r="D162" s="7" t="s">
        <v>8</v>
      </c>
      <c r="E162" s="9" t="s">
        <v>8</v>
      </c>
      <c r="F162" s="19" t="s">
        <v>8</v>
      </c>
    </row>
    <row r="163" spans="1:7" x14ac:dyDescent="0.35">
      <c r="A163" s="2" t="s">
        <v>331</v>
      </c>
      <c r="B163" s="3" t="s">
        <v>332</v>
      </c>
      <c r="C163" s="29" t="s">
        <v>8</v>
      </c>
      <c r="D163" s="7" t="s">
        <v>8</v>
      </c>
      <c r="E163" s="9" t="s">
        <v>8</v>
      </c>
      <c r="F163" s="19" t="s">
        <v>8</v>
      </c>
    </row>
    <row r="164" spans="1:7" x14ac:dyDescent="0.35">
      <c r="A164" s="2" t="s">
        <v>333</v>
      </c>
      <c r="B164" s="3" t="s">
        <v>334</v>
      </c>
      <c r="C164" s="29" t="s">
        <v>8</v>
      </c>
      <c r="D164" s="7" t="s">
        <v>8</v>
      </c>
      <c r="E164" s="9" t="s">
        <v>8</v>
      </c>
      <c r="F164" s="19" t="s">
        <v>8</v>
      </c>
    </row>
    <row r="165" spans="1:7" x14ac:dyDescent="0.35">
      <c r="A165" s="2" t="s">
        <v>335</v>
      </c>
      <c r="B165" s="3" t="s">
        <v>336</v>
      </c>
      <c r="C165" s="29" t="s">
        <v>8</v>
      </c>
      <c r="D165" s="7" t="s">
        <v>8</v>
      </c>
      <c r="E165" s="9" t="s">
        <v>8</v>
      </c>
      <c r="F165" s="19" t="s">
        <v>8</v>
      </c>
    </row>
    <row r="166" spans="1:7" x14ac:dyDescent="0.35">
      <c r="A166" s="2" t="s">
        <v>337</v>
      </c>
      <c r="B166" s="3" t="s">
        <v>338</v>
      </c>
      <c r="C166" s="29" t="s">
        <v>8</v>
      </c>
      <c r="D166" s="7" t="s">
        <v>8</v>
      </c>
      <c r="E166" s="9" t="s">
        <v>8</v>
      </c>
      <c r="F166" s="19" t="s">
        <v>8</v>
      </c>
    </row>
    <row r="167" spans="1:7" x14ac:dyDescent="0.35">
      <c r="A167" s="2" t="s">
        <v>339</v>
      </c>
      <c r="B167" s="3" t="s">
        <v>340</v>
      </c>
      <c r="C167" s="29" t="s">
        <v>15</v>
      </c>
      <c r="D167" s="7" t="s">
        <v>251</v>
      </c>
      <c r="E167" s="9" t="s">
        <v>843</v>
      </c>
      <c r="F167" s="19" t="s">
        <v>8</v>
      </c>
    </row>
    <row r="168" spans="1:7" x14ac:dyDescent="0.35">
      <c r="A168" s="2" t="s">
        <v>341</v>
      </c>
      <c r="B168" s="3" t="s">
        <v>342</v>
      </c>
      <c r="C168" s="29" t="s">
        <v>8</v>
      </c>
      <c r="D168" s="7" t="s">
        <v>8</v>
      </c>
      <c r="E168" s="9" t="s">
        <v>8</v>
      </c>
      <c r="F168" s="19" t="s">
        <v>8</v>
      </c>
    </row>
    <row r="169" spans="1:7" x14ac:dyDescent="0.35">
      <c r="A169" s="2" t="s">
        <v>343</v>
      </c>
      <c r="B169" s="3" t="s">
        <v>344</v>
      </c>
      <c r="C169" s="29" t="s">
        <v>8</v>
      </c>
      <c r="D169" s="7" t="s">
        <v>8</v>
      </c>
      <c r="E169" s="9" t="s">
        <v>8</v>
      </c>
      <c r="F169" s="19" t="s">
        <v>8</v>
      </c>
    </row>
    <row r="170" spans="1:7" x14ac:dyDescent="0.35">
      <c r="A170" s="2" t="s">
        <v>345</v>
      </c>
      <c r="B170" s="3" t="s">
        <v>346</v>
      </c>
      <c r="C170" s="29" t="s">
        <v>8</v>
      </c>
      <c r="D170" s="7" t="s">
        <v>8</v>
      </c>
      <c r="E170" s="9" t="s">
        <v>257</v>
      </c>
      <c r="F170" s="19" t="s">
        <v>13</v>
      </c>
      <c r="G170" s="32" t="s">
        <v>250</v>
      </c>
    </row>
    <row r="171" spans="1:7" x14ac:dyDescent="0.35">
      <c r="A171" s="2" t="s">
        <v>347</v>
      </c>
      <c r="B171" s="3" t="s">
        <v>348</v>
      </c>
      <c r="C171" s="29" t="s">
        <v>8</v>
      </c>
      <c r="D171" s="7" t="s">
        <v>8</v>
      </c>
      <c r="E171" s="9" t="s">
        <v>8</v>
      </c>
      <c r="F171" s="19" t="s">
        <v>8</v>
      </c>
    </row>
    <row r="172" spans="1:7" x14ac:dyDescent="0.35">
      <c r="A172" s="2" t="s">
        <v>349</v>
      </c>
      <c r="B172" s="3" t="s">
        <v>350</v>
      </c>
      <c r="C172" s="29" t="s">
        <v>8</v>
      </c>
      <c r="D172" s="7" t="s">
        <v>8</v>
      </c>
      <c r="E172" s="9" t="s">
        <v>8</v>
      </c>
      <c r="F172" s="19" t="s">
        <v>8</v>
      </c>
    </row>
    <row r="173" spans="1:7" x14ac:dyDescent="0.35">
      <c r="A173" s="2" t="s">
        <v>351</v>
      </c>
      <c r="B173" s="3" t="s">
        <v>352</v>
      </c>
      <c r="C173" s="29" t="s">
        <v>8</v>
      </c>
      <c r="D173" s="7" t="s">
        <v>8</v>
      </c>
      <c r="E173" s="9" t="s">
        <v>8</v>
      </c>
      <c r="F173" s="19" t="s">
        <v>8</v>
      </c>
    </row>
    <row r="174" spans="1:7" x14ac:dyDescent="0.35">
      <c r="A174" s="2" t="s">
        <v>353</v>
      </c>
      <c r="B174" s="3" t="s">
        <v>354</v>
      </c>
      <c r="C174" s="29" t="s">
        <v>8</v>
      </c>
      <c r="D174" s="7" t="s">
        <v>8</v>
      </c>
      <c r="E174" s="9" t="s">
        <v>8</v>
      </c>
      <c r="F174" s="19" t="s">
        <v>8</v>
      </c>
    </row>
    <row r="175" spans="1:7" x14ac:dyDescent="0.35">
      <c r="A175" s="2" t="s">
        <v>355</v>
      </c>
      <c r="B175" s="3" t="s">
        <v>356</v>
      </c>
      <c r="C175" s="29" t="s">
        <v>8</v>
      </c>
      <c r="D175" s="7" t="s">
        <v>8</v>
      </c>
      <c r="E175" s="9" t="s">
        <v>8</v>
      </c>
      <c r="F175" s="19" t="s">
        <v>8</v>
      </c>
    </row>
    <row r="176" spans="1:7" x14ac:dyDescent="0.35">
      <c r="A176" s="2" t="s">
        <v>357</v>
      </c>
      <c r="B176" s="3" t="s">
        <v>358</v>
      </c>
      <c r="C176" s="29" t="s">
        <v>8</v>
      </c>
      <c r="D176" s="7" t="s">
        <v>8</v>
      </c>
      <c r="E176" s="9" t="s">
        <v>8</v>
      </c>
      <c r="F176" s="19" t="s">
        <v>8</v>
      </c>
    </row>
    <row r="177" spans="1:7" x14ac:dyDescent="0.35">
      <c r="A177" s="2" t="s">
        <v>359</v>
      </c>
      <c r="B177" s="3" t="s">
        <v>360</v>
      </c>
      <c r="C177" s="29" t="s">
        <v>8</v>
      </c>
      <c r="D177" s="7" t="s">
        <v>8</v>
      </c>
      <c r="E177" s="9" t="s">
        <v>8</v>
      </c>
      <c r="F177" s="19" t="s">
        <v>8</v>
      </c>
    </row>
    <row r="178" spans="1:7" x14ac:dyDescent="0.35">
      <c r="A178" s="2" t="s">
        <v>361</v>
      </c>
      <c r="B178" s="3" t="s">
        <v>362</v>
      </c>
      <c r="C178" s="29" t="s">
        <v>8</v>
      </c>
      <c r="D178" s="7" t="s">
        <v>8</v>
      </c>
      <c r="E178" s="9" t="s">
        <v>8</v>
      </c>
      <c r="F178" s="19" t="s">
        <v>8</v>
      </c>
    </row>
    <row r="179" spans="1:7" x14ac:dyDescent="0.35">
      <c r="A179" s="2" t="s">
        <v>363</v>
      </c>
      <c r="B179" s="3" t="s">
        <v>364</v>
      </c>
      <c r="C179" s="29" t="s">
        <v>8</v>
      </c>
      <c r="D179" s="7" t="s">
        <v>8</v>
      </c>
      <c r="E179" s="9" t="s">
        <v>8</v>
      </c>
      <c r="F179" s="19" t="s">
        <v>8</v>
      </c>
    </row>
    <row r="180" spans="1:7" x14ac:dyDescent="0.35">
      <c r="A180" s="2" t="s">
        <v>365</v>
      </c>
      <c r="B180" s="3" t="s">
        <v>366</v>
      </c>
      <c r="C180" s="29" t="s">
        <v>8</v>
      </c>
      <c r="D180" s="7" t="s">
        <v>8</v>
      </c>
      <c r="E180" s="9" t="s">
        <v>8</v>
      </c>
      <c r="F180" s="19" t="s">
        <v>8</v>
      </c>
    </row>
    <row r="181" spans="1:7" x14ac:dyDescent="0.35">
      <c r="A181" s="2" t="s">
        <v>367</v>
      </c>
      <c r="B181" s="3" t="s">
        <v>368</v>
      </c>
      <c r="C181" s="29" t="s">
        <v>8</v>
      </c>
      <c r="D181" s="7" t="s">
        <v>8</v>
      </c>
      <c r="E181" s="9" t="s">
        <v>8</v>
      </c>
      <c r="F181" s="19" t="s">
        <v>8</v>
      </c>
    </row>
    <row r="182" spans="1:7" x14ac:dyDescent="0.35">
      <c r="A182" s="2" t="s">
        <v>369</v>
      </c>
      <c r="B182" s="3" t="s">
        <v>370</v>
      </c>
      <c r="C182" s="29" t="s">
        <v>8</v>
      </c>
      <c r="D182" s="7" t="s">
        <v>8</v>
      </c>
      <c r="E182" s="9" t="s">
        <v>8</v>
      </c>
      <c r="F182" s="19" t="s">
        <v>8</v>
      </c>
    </row>
    <row r="183" spans="1:7" x14ac:dyDescent="0.35">
      <c r="A183" s="2" t="s">
        <v>371</v>
      </c>
      <c r="B183" s="3" t="s">
        <v>372</v>
      </c>
      <c r="C183" s="29" t="s">
        <v>8</v>
      </c>
      <c r="D183" s="7" t="s">
        <v>8</v>
      </c>
      <c r="E183" s="9" t="s">
        <v>8</v>
      </c>
      <c r="F183" s="19" t="s">
        <v>8</v>
      </c>
    </row>
    <row r="184" spans="1:7" x14ac:dyDescent="0.35">
      <c r="A184" s="2" t="s">
        <v>373</v>
      </c>
      <c r="B184" s="3" t="s">
        <v>374</v>
      </c>
      <c r="C184" s="29" t="s">
        <v>8</v>
      </c>
      <c r="D184" s="7" t="s">
        <v>8</v>
      </c>
      <c r="E184" s="9" t="s">
        <v>8</v>
      </c>
      <c r="F184" s="19" t="s">
        <v>8</v>
      </c>
    </row>
    <row r="185" spans="1:7" x14ac:dyDescent="0.35">
      <c r="A185" s="2" t="s">
        <v>375</v>
      </c>
      <c r="B185" s="3" t="s">
        <v>377</v>
      </c>
      <c r="C185" s="29" t="s">
        <v>8</v>
      </c>
      <c r="D185" s="7" t="s">
        <v>8</v>
      </c>
      <c r="E185" s="9" t="s">
        <v>842</v>
      </c>
      <c r="F185" s="19" t="s">
        <v>13</v>
      </c>
      <c r="G185" s="32" t="s">
        <v>829</v>
      </c>
    </row>
    <row r="186" spans="1:7" x14ac:dyDescent="0.35">
      <c r="A186" s="2" t="s">
        <v>376</v>
      </c>
      <c r="B186" s="3" t="s">
        <v>378</v>
      </c>
      <c r="C186" s="29" t="s">
        <v>8</v>
      </c>
      <c r="D186" s="7" t="s">
        <v>8</v>
      </c>
      <c r="E186" s="9" t="s">
        <v>8</v>
      </c>
      <c r="F186" s="19" t="s">
        <v>8</v>
      </c>
    </row>
    <row r="187" spans="1:7" x14ac:dyDescent="0.35">
      <c r="A187" s="2" t="s">
        <v>379</v>
      </c>
      <c r="B187" s="3" t="s">
        <v>381</v>
      </c>
      <c r="C187" s="29" t="s">
        <v>8</v>
      </c>
      <c r="D187" s="7" t="s">
        <v>250</v>
      </c>
      <c r="E187" s="9" t="s">
        <v>8</v>
      </c>
      <c r="F187" s="19" t="s">
        <v>8</v>
      </c>
    </row>
    <row r="188" spans="1:7" x14ac:dyDescent="0.35">
      <c r="A188" s="2" t="s">
        <v>380</v>
      </c>
      <c r="B188" s="3" t="s">
        <v>382</v>
      </c>
      <c r="C188" s="29" t="s">
        <v>8</v>
      </c>
      <c r="D188" s="7" t="s">
        <v>8</v>
      </c>
      <c r="E188" s="9" t="s">
        <v>8</v>
      </c>
      <c r="F188" s="19" t="s">
        <v>8</v>
      </c>
    </row>
    <row r="189" spans="1:7" x14ac:dyDescent="0.35">
      <c r="A189" s="2" t="s">
        <v>383</v>
      </c>
      <c r="B189" s="3" t="s">
        <v>384</v>
      </c>
      <c r="C189" s="29" t="s">
        <v>8</v>
      </c>
      <c r="D189" s="7" t="s">
        <v>8</v>
      </c>
      <c r="E189" s="9" t="s">
        <v>8</v>
      </c>
      <c r="F189" s="19" t="s">
        <v>8</v>
      </c>
    </row>
    <row r="190" spans="1:7" x14ac:dyDescent="0.35">
      <c r="A190" s="2" t="s">
        <v>385</v>
      </c>
      <c r="B190" s="3" t="s">
        <v>386</v>
      </c>
      <c r="C190" s="29" t="s">
        <v>8</v>
      </c>
      <c r="D190" s="7" t="s">
        <v>8</v>
      </c>
      <c r="E190" s="9" t="s">
        <v>8</v>
      </c>
      <c r="F190" s="19" t="s">
        <v>8</v>
      </c>
    </row>
    <row r="191" spans="1:7" x14ac:dyDescent="0.35">
      <c r="A191" s="2" t="s">
        <v>387</v>
      </c>
      <c r="B191" s="3" t="s">
        <v>388</v>
      </c>
      <c r="C191" s="29" t="s">
        <v>8</v>
      </c>
      <c r="D191" s="7" t="s">
        <v>8</v>
      </c>
      <c r="E191" s="9" t="s">
        <v>8</v>
      </c>
      <c r="F191" s="19" t="s">
        <v>8</v>
      </c>
    </row>
    <row r="192" spans="1:7" x14ac:dyDescent="0.35">
      <c r="A192" s="2" t="s">
        <v>389</v>
      </c>
      <c r="B192" s="3" t="s">
        <v>66</v>
      </c>
      <c r="C192" s="29" t="s">
        <v>67</v>
      </c>
      <c r="D192" s="7" t="s">
        <v>250</v>
      </c>
      <c r="E192" s="9" t="s">
        <v>253</v>
      </c>
      <c r="F192" s="19" t="s">
        <v>8</v>
      </c>
    </row>
    <row r="193" spans="1:6" x14ac:dyDescent="0.35">
      <c r="A193" s="2" t="s">
        <v>390</v>
      </c>
      <c r="B193" s="3" t="s">
        <v>391</v>
      </c>
      <c r="C193" s="29" t="s">
        <v>8</v>
      </c>
      <c r="D193" s="7" t="s">
        <v>250</v>
      </c>
      <c r="E193" s="9" t="s">
        <v>8</v>
      </c>
      <c r="F193" s="19" t="s">
        <v>8</v>
      </c>
    </row>
    <row r="194" spans="1:6" x14ac:dyDescent="0.35">
      <c r="A194" s="2" t="s">
        <v>392</v>
      </c>
      <c r="B194" s="3" t="s">
        <v>393</v>
      </c>
      <c r="C194" s="29" t="s">
        <v>8</v>
      </c>
      <c r="D194" s="7" t="s">
        <v>8</v>
      </c>
      <c r="E194" s="9" t="s">
        <v>8</v>
      </c>
      <c r="F194" s="19" t="s">
        <v>8</v>
      </c>
    </row>
    <row r="195" spans="1:6" x14ac:dyDescent="0.35">
      <c r="A195" s="2" t="s">
        <v>394</v>
      </c>
      <c r="B195" s="3" t="s">
        <v>395</v>
      </c>
      <c r="C195" s="29" t="s">
        <v>8</v>
      </c>
      <c r="D195" s="7" t="s">
        <v>8</v>
      </c>
      <c r="E195" s="9" t="s">
        <v>8</v>
      </c>
      <c r="F195" s="19" t="s">
        <v>8</v>
      </c>
    </row>
    <row r="196" spans="1:6" x14ac:dyDescent="0.35">
      <c r="A196" s="2" t="s">
        <v>396</v>
      </c>
      <c r="B196" s="3" t="s">
        <v>398</v>
      </c>
      <c r="C196" s="29" t="s">
        <v>8</v>
      </c>
      <c r="D196" s="7" t="s">
        <v>8</v>
      </c>
      <c r="E196" s="9" t="s">
        <v>8</v>
      </c>
      <c r="F196" s="19" t="s">
        <v>8</v>
      </c>
    </row>
    <row r="197" spans="1:6" x14ac:dyDescent="0.35">
      <c r="A197" s="2" t="s">
        <v>397</v>
      </c>
      <c r="B197" s="3" t="s">
        <v>399</v>
      </c>
      <c r="C197" s="29" t="s">
        <v>8</v>
      </c>
      <c r="D197" s="7" t="s">
        <v>8</v>
      </c>
      <c r="E197" s="9" t="s">
        <v>8</v>
      </c>
      <c r="F197" s="19" t="s">
        <v>8</v>
      </c>
    </row>
    <row r="198" spans="1:6" x14ac:dyDescent="0.35">
      <c r="A198" s="2" t="s">
        <v>400</v>
      </c>
      <c r="B198" s="3" t="s">
        <v>402</v>
      </c>
      <c r="C198" s="29" t="s">
        <v>8</v>
      </c>
      <c r="D198" s="7" t="s">
        <v>8</v>
      </c>
      <c r="E198" s="9" t="s">
        <v>8</v>
      </c>
      <c r="F198" s="19" t="s">
        <v>8</v>
      </c>
    </row>
    <row r="199" spans="1:6" x14ac:dyDescent="0.35">
      <c r="A199" s="2" t="s">
        <v>401</v>
      </c>
      <c r="B199" s="3" t="s">
        <v>404</v>
      </c>
      <c r="C199" s="29" t="s">
        <v>8</v>
      </c>
      <c r="D199" s="7" t="s">
        <v>8</v>
      </c>
      <c r="E199" s="9" t="s">
        <v>8</v>
      </c>
      <c r="F199" s="19" t="s">
        <v>8</v>
      </c>
    </row>
    <row r="200" spans="1:6" x14ac:dyDescent="0.35">
      <c r="A200" s="2" t="s">
        <v>403</v>
      </c>
      <c r="B200" s="3" t="s">
        <v>406</v>
      </c>
      <c r="C200" s="29" t="s">
        <v>8</v>
      </c>
      <c r="D200" s="7" t="s">
        <v>8</v>
      </c>
      <c r="E200" s="9" t="s">
        <v>411</v>
      </c>
      <c r="F200" s="19" t="s">
        <v>8</v>
      </c>
    </row>
    <row r="201" spans="1:6" x14ac:dyDescent="0.35">
      <c r="A201" s="2" t="s">
        <v>405</v>
      </c>
      <c r="B201" s="3" t="s">
        <v>407</v>
      </c>
      <c r="C201" s="29" t="s">
        <v>8</v>
      </c>
      <c r="D201" s="7" t="s">
        <v>8</v>
      </c>
      <c r="E201" s="9" t="s">
        <v>8</v>
      </c>
      <c r="F201" s="19" t="s">
        <v>15</v>
      </c>
    </row>
    <row r="202" spans="1:6" x14ac:dyDescent="0.35">
      <c r="A202" s="2" t="s">
        <v>414</v>
      </c>
      <c r="B202" s="3" t="s">
        <v>415</v>
      </c>
      <c r="C202" s="29" t="s">
        <v>8</v>
      </c>
      <c r="D202" s="7" t="s">
        <v>8</v>
      </c>
      <c r="E202" s="9" t="s">
        <v>8</v>
      </c>
      <c r="F202" s="19" t="s">
        <v>8</v>
      </c>
    </row>
    <row r="203" spans="1:6" x14ac:dyDescent="0.35">
      <c r="A203" s="2" t="s">
        <v>416</v>
      </c>
      <c r="B203" s="3" t="s">
        <v>417</v>
      </c>
      <c r="C203" s="29" t="s">
        <v>8</v>
      </c>
      <c r="D203" s="7" t="s">
        <v>8</v>
      </c>
      <c r="E203" s="9" t="s">
        <v>8</v>
      </c>
      <c r="F203" s="19" t="s">
        <v>8</v>
      </c>
    </row>
    <row r="204" spans="1:6" x14ac:dyDescent="0.35">
      <c r="A204" s="2" t="s">
        <v>418</v>
      </c>
      <c r="B204" s="3" t="s">
        <v>419</v>
      </c>
      <c r="C204" s="29" t="s">
        <v>8</v>
      </c>
      <c r="D204" s="7" t="s">
        <v>8</v>
      </c>
      <c r="E204" s="9" t="s">
        <v>8</v>
      </c>
      <c r="F204" s="19" t="s">
        <v>8</v>
      </c>
    </row>
    <row r="205" spans="1:6" x14ac:dyDescent="0.35">
      <c r="A205" s="2" t="s">
        <v>420</v>
      </c>
      <c r="B205" s="3" t="s">
        <v>422</v>
      </c>
      <c r="C205" s="29" t="s">
        <v>8</v>
      </c>
      <c r="D205" s="7" t="s">
        <v>8</v>
      </c>
      <c r="E205" s="9" t="s">
        <v>8</v>
      </c>
      <c r="F205" s="19" t="s">
        <v>8</v>
      </c>
    </row>
    <row r="206" spans="1:6" x14ac:dyDescent="0.35">
      <c r="A206" s="2" t="s">
        <v>421</v>
      </c>
      <c r="B206" s="3" t="s">
        <v>424</v>
      </c>
      <c r="C206" s="29" t="s">
        <v>8</v>
      </c>
      <c r="D206" s="7" t="s">
        <v>8</v>
      </c>
      <c r="E206" s="9" t="s">
        <v>8</v>
      </c>
      <c r="F206" s="19" t="s">
        <v>8</v>
      </c>
    </row>
    <row r="207" spans="1:6" x14ac:dyDescent="0.35">
      <c r="A207" s="2" t="s">
        <v>423</v>
      </c>
      <c r="B207" s="3" t="s">
        <v>66</v>
      </c>
      <c r="C207" s="29" t="s">
        <v>67</v>
      </c>
      <c r="D207" s="7" t="s">
        <v>250</v>
      </c>
      <c r="E207" s="9" t="s">
        <v>253</v>
      </c>
      <c r="F207" s="19" t="s">
        <v>8</v>
      </c>
    </row>
    <row r="208" spans="1:6" x14ac:dyDescent="0.35">
      <c r="A208" s="2" t="s">
        <v>425</v>
      </c>
      <c r="B208" s="3" t="s">
        <v>427</v>
      </c>
      <c r="C208" s="29" t="s">
        <v>8</v>
      </c>
      <c r="D208" s="7" t="s">
        <v>8</v>
      </c>
      <c r="E208" s="9" t="s">
        <v>8</v>
      </c>
      <c r="F208" s="19" t="s">
        <v>8</v>
      </c>
    </row>
    <row r="209" spans="1:7" x14ac:dyDescent="0.35">
      <c r="A209" s="2" t="s">
        <v>426</v>
      </c>
      <c r="B209" s="3" t="s">
        <v>66</v>
      </c>
      <c r="C209" s="29" t="s">
        <v>67</v>
      </c>
      <c r="D209" s="7" t="s">
        <v>8</v>
      </c>
      <c r="E209" s="9" t="s">
        <v>8</v>
      </c>
      <c r="F209" s="19" t="s">
        <v>8</v>
      </c>
    </row>
    <row r="210" spans="1:7" x14ac:dyDescent="0.35">
      <c r="A210" s="2" t="s">
        <v>428</v>
      </c>
      <c r="B210" s="3" t="s">
        <v>25</v>
      </c>
      <c r="C210" s="29" t="s">
        <v>26</v>
      </c>
      <c r="D210" s="7" t="s">
        <v>15</v>
      </c>
      <c r="E210" s="9" t="s">
        <v>259</v>
      </c>
      <c r="F210" s="19" t="s">
        <v>13</v>
      </c>
      <c r="G210" s="32" t="s">
        <v>833</v>
      </c>
    </row>
    <row r="211" spans="1:7" x14ac:dyDescent="0.35">
      <c r="A211" s="2" t="s">
        <v>429</v>
      </c>
      <c r="B211" s="3" t="s">
        <v>430</v>
      </c>
      <c r="C211" s="29" t="s">
        <v>8</v>
      </c>
      <c r="D211" s="7" t="s">
        <v>8</v>
      </c>
      <c r="E211" s="9" t="s">
        <v>8</v>
      </c>
      <c r="F211" s="19" t="s">
        <v>8</v>
      </c>
    </row>
    <row r="212" spans="1:7" x14ac:dyDescent="0.35">
      <c r="A212" s="2" t="s">
        <v>431</v>
      </c>
      <c r="B212" s="3" t="s">
        <v>433</v>
      </c>
      <c r="C212" s="29" t="s">
        <v>8</v>
      </c>
      <c r="D212" s="7" t="s">
        <v>8</v>
      </c>
      <c r="E212" s="9" t="s">
        <v>411</v>
      </c>
      <c r="F212" s="19" t="s">
        <v>15</v>
      </c>
    </row>
    <row r="213" spans="1:7" x14ac:dyDescent="0.35">
      <c r="A213" s="2" t="s">
        <v>432</v>
      </c>
      <c r="B213" s="3" t="s">
        <v>434</v>
      </c>
      <c r="C213" s="29" t="s">
        <v>8</v>
      </c>
      <c r="D213" s="7" t="s">
        <v>8</v>
      </c>
      <c r="E213" s="9" t="s">
        <v>411</v>
      </c>
      <c r="F213" s="19" t="s">
        <v>15</v>
      </c>
    </row>
    <row r="214" spans="1:7" x14ac:dyDescent="0.35">
      <c r="A214" s="2" t="s">
        <v>435</v>
      </c>
      <c r="B214" s="3" t="s">
        <v>436</v>
      </c>
      <c r="C214" s="29" t="s">
        <v>8</v>
      </c>
      <c r="D214" s="7" t="s">
        <v>8</v>
      </c>
      <c r="E214" s="9" t="s">
        <v>8</v>
      </c>
      <c r="F214" s="19" t="s">
        <v>8</v>
      </c>
    </row>
    <row r="215" spans="1:7" x14ac:dyDescent="0.35">
      <c r="A215" s="2" t="s">
        <v>437</v>
      </c>
      <c r="B215" s="3" t="s">
        <v>438</v>
      </c>
      <c r="C215" s="29" t="s">
        <v>8</v>
      </c>
      <c r="D215" s="7" t="s">
        <v>8</v>
      </c>
      <c r="E215" s="9" t="s">
        <v>8</v>
      </c>
      <c r="F215" s="19" t="s">
        <v>8</v>
      </c>
    </row>
    <row r="216" spans="1:7" x14ac:dyDescent="0.35">
      <c r="A216" s="2" t="s">
        <v>439</v>
      </c>
      <c r="B216" s="3" t="s">
        <v>440</v>
      </c>
      <c r="C216" s="29" t="s">
        <v>8</v>
      </c>
      <c r="D216" s="7" t="s">
        <v>8</v>
      </c>
      <c r="E216" s="9" t="s">
        <v>8</v>
      </c>
      <c r="F216" s="19" t="s">
        <v>8</v>
      </c>
    </row>
    <row r="217" spans="1:7" x14ac:dyDescent="0.35">
      <c r="A217" s="2" t="s">
        <v>441</v>
      </c>
      <c r="B217" s="3" t="s">
        <v>442</v>
      </c>
      <c r="C217" s="29" t="s">
        <v>8</v>
      </c>
      <c r="D217" s="7" t="s">
        <v>251</v>
      </c>
      <c r="E217" s="9" t="s">
        <v>411</v>
      </c>
      <c r="F217" s="19" t="s">
        <v>15</v>
      </c>
    </row>
    <row r="218" spans="1:7" x14ac:dyDescent="0.35">
      <c r="A218" s="2" t="s">
        <v>443</v>
      </c>
      <c r="B218" s="3" t="s">
        <v>444</v>
      </c>
      <c r="C218" s="29" t="s">
        <v>8</v>
      </c>
      <c r="D218" s="7" t="s">
        <v>8</v>
      </c>
      <c r="E218" s="9" t="s">
        <v>8</v>
      </c>
      <c r="F218" s="19" t="s">
        <v>8</v>
      </c>
    </row>
    <row r="219" spans="1:7" x14ac:dyDescent="0.35">
      <c r="A219" s="2" t="s">
        <v>445</v>
      </c>
      <c r="B219" s="3" t="s">
        <v>446</v>
      </c>
      <c r="C219" s="29" t="s">
        <v>8</v>
      </c>
      <c r="D219" s="7" t="s">
        <v>8</v>
      </c>
      <c r="E219" s="9" t="s">
        <v>8</v>
      </c>
      <c r="F219" s="19" t="s">
        <v>8</v>
      </c>
    </row>
    <row r="220" spans="1:7" x14ac:dyDescent="0.35">
      <c r="A220" s="2" t="s">
        <v>447</v>
      </c>
      <c r="B220" s="3" t="s">
        <v>448</v>
      </c>
      <c r="C220" s="29" t="s">
        <v>8</v>
      </c>
      <c r="D220" s="7" t="s">
        <v>8</v>
      </c>
      <c r="E220" s="9" t="s">
        <v>8</v>
      </c>
      <c r="F220" s="19" t="s">
        <v>8</v>
      </c>
    </row>
    <row r="221" spans="1:7" x14ac:dyDescent="0.35">
      <c r="A221" s="2" t="s">
        <v>449</v>
      </c>
      <c r="B221" s="3" t="s">
        <v>450</v>
      </c>
      <c r="C221" s="29" t="s">
        <v>8</v>
      </c>
      <c r="D221" s="7" t="s">
        <v>8</v>
      </c>
      <c r="E221" s="9" t="s">
        <v>8</v>
      </c>
      <c r="F221" s="19" t="s">
        <v>8</v>
      </c>
    </row>
    <row r="222" spans="1:7" x14ac:dyDescent="0.35">
      <c r="A222" s="2" t="s">
        <v>451</v>
      </c>
      <c r="B222" s="3" t="s">
        <v>14</v>
      </c>
      <c r="C222" s="29" t="s">
        <v>13</v>
      </c>
      <c r="D222" s="7" t="s">
        <v>251</v>
      </c>
      <c r="E222" s="9" t="s">
        <v>252</v>
      </c>
      <c r="F222" s="19" t="s">
        <v>15</v>
      </c>
    </row>
    <row r="223" spans="1:7" x14ac:dyDescent="0.35">
      <c r="A223" s="2" t="s">
        <v>452</v>
      </c>
      <c r="B223" s="3" t="s">
        <v>453</v>
      </c>
      <c r="C223" s="29" t="s">
        <v>8</v>
      </c>
      <c r="D223" s="7" t="s">
        <v>8</v>
      </c>
      <c r="E223" s="9" t="s">
        <v>8</v>
      </c>
      <c r="F223" s="19" t="s">
        <v>8</v>
      </c>
    </row>
    <row r="224" spans="1:7" x14ac:dyDescent="0.35">
      <c r="A224" s="2" t="s">
        <v>454</v>
      </c>
      <c r="B224" s="3" t="s">
        <v>455</v>
      </c>
      <c r="C224" s="29" t="s">
        <v>8</v>
      </c>
      <c r="D224" s="7" t="s">
        <v>8</v>
      </c>
      <c r="E224" s="9" t="s">
        <v>8</v>
      </c>
      <c r="F224" s="19" t="s">
        <v>8</v>
      </c>
    </row>
    <row r="225" spans="1:6" x14ac:dyDescent="0.35">
      <c r="A225" s="2" t="s">
        <v>456</v>
      </c>
      <c r="B225" s="3" t="s">
        <v>458</v>
      </c>
      <c r="C225" s="29" t="s">
        <v>8</v>
      </c>
      <c r="D225" s="7" t="s">
        <v>250</v>
      </c>
      <c r="E225" s="9" t="s">
        <v>8</v>
      </c>
      <c r="F225" s="19" t="s">
        <v>8</v>
      </c>
    </row>
    <row r="226" spans="1:6" x14ac:dyDescent="0.35">
      <c r="A226" s="2" t="s">
        <v>457</v>
      </c>
      <c r="B226" s="3" t="s">
        <v>459</v>
      </c>
      <c r="C226" s="29" t="s">
        <v>8</v>
      </c>
      <c r="D226" s="7" t="s">
        <v>8</v>
      </c>
      <c r="E226" s="9" t="s">
        <v>8</v>
      </c>
      <c r="F226" s="19" t="s">
        <v>8</v>
      </c>
    </row>
    <row r="227" spans="1:6" x14ac:dyDescent="0.35">
      <c r="A227" s="2" t="s">
        <v>460</v>
      </c>
      <c r="B227" s="3" t="s">
        <v>462</v>
      </c>
      <c r="C227" s="29" t="s">
        <v>8</v>
      </c>
      <c r="D227" s="7" t="s">
        <v>8</v>
      </c>
      <c r="E227" s="9" t="s">
        <v>8</v>
      </c>
      <c r="F227" s="19" t="s">
        <v>8</v>
      </c>
    </row>
    <row r="228" spans="1:6" x14ac:dyDescent="0.35">
      <c r="A228" s="2" t="s">
        <v>461</v>
      </c>
      <c r="B228" s="3" t="s">
        <v>464</v>
      </c>
      <c r="C228" s="29" t="s">
        <v>8</v>
      </c>
      <c r="D228" s="7" t="s">
        <v>8</v>
      </c>
      <c r="E228" s="9" t="s">
        <v>8</v>
      </c>
      <c r="F228" s="19" t="s">
        <v>8</v>
      </c>
    </row>
    <row r="229" spans="1:6" x14ac:dyDescent="0.35">
      <c r="A229" s="2" t="s">
        <v>463</v>
      </c>
      <c r="B229" s="3" t="s">
        <v>467</v>
      </c>
      <c r="C229" s="29" t="s">
        <v>15</v>
      </c>
      <c r="D229" s="7" t="s">
        <v>250</v>
      </c>
      <c r="E229" s="9" t="s">
        <v>845</v>
      </c>
      <c r="F229" s="19" t="s">
        <v>15</v>
      </c>
    </row>
    <row r="230" spans="1:6" x14ac:dyDescent="0.35">
      <c r="A230" s="2" t="s">
        <v>465</v>
      </c>
      <c r="B230" s="3" t="s">
        <v>468</v>
      </c>
      <c r="C230" s="29" t="s">
        <v>15</v>
      </c>
      <c r="D230" s="7" t="s">
        <v>15</v>
      </c>
      <c r="E230" s="9" t="s">
        <v>845</v>
      </c>
      <c r="F230" s="19" t="s">
        <v>15</v>
      </c>
    </row>
    <row r="231" spans="1:6" x14ac:dyDescent="0.35">
      <c r="A231" s="2" t="s">
        <v>469</v>
      </c>
      <c r="B231" s="3" t="s">
        <v>470</v>
      </c>
      <c r="C231" s="29" t="s">
        <v>8</v>
      </c>
      <c r="D231" s="7" t="s">
        <v>8</v>
      </c>
      <c r="E231" s="9" t="s">
        <v>8</v>
      </c>
      <c r="F231" s="19" t="s">
        <v>8</v>
      </c>
    </row>
    <row r="232" spans="1:6" x14ac:dyDescent="0.35">
      <c r="A232" s="2" t="s">
        <v>471</v>
      </c>
      <c r="B232" s="3" t="s">
        <v>472</v>
      </c>
      <c r="C232" s="29" t="s">
        <v>8</v>
      </c>
      <c r="D232" s="7" t="s">
        <v>8</v>
      </c>
      <c r="E232" s="9" t="s">
        <v>8</v>
      </c>
      <c r="F232" s="19" t="s">
        <v>8</v>
      </c>
    </row>
    <row r="233" spans="1:6" x14ac:dyDescent="0.35">
      <c r="A233" s="2" t="s">
        <v>473</v>
      </c>
      <c r="B233" s="3" t="s">
        <v>474</v>
      </c>
      <c r="C233" s="29" t="s">
        <v>8</v>
      </c>
      <c r="D233" s="7" t="s">
        <v>8</v>
      </c>
      <c r="E233" s="9" t="s">
        <v>8</v>
      </c>
      <c r="F233" s="19" t="s">
        <v>8</v>
      </c>
    </row>
    <row r="234" spans="1:6" x14ac:dyDescent="0.35">
      <c r="A234" s="2" t="s">
        <v>475</v>
      </c>
      <c r="B234" s="3" t="s">
        <v>477</v>
      </c>
      <c r="C234" s="29" t="s">
        <v>8</v>
      </c>
      <c r="D234" s="7" t="s">
        <v>409</v>
      </c>
      <c r="E234" s="9" t="s">
        <v>411</v>
      </c>
      <c r="F234" s="19" t="s">
        <v>15</v>
      </c>
    </row>
    <row r="235" spans="1:6" x14ac:dyDescent="0.35">
      <c r="A235" s="2" t="s">
        <v>476</v>
      </c>
      <c r="B235" s="3" t="s">
        <v>479</v>
      </c>
      <c r="C235" s="29" t="s">
        <v>8</v>
      </c>
      <c r="D235" s="7" t="s">
        <v>8</v>
      </c>
      <c r="E235" s="9" t="s">
        <v>8</v>
      </c>
      <c r="F235" s="19" t="s">
        <v>8</v>
      </c>
    </row>
    <row r="236" spans="1:6" x14ac:dyDescent="0.35">
      <c r="A236" s="2" t="s">
        <v>478</v>
      </c>
      <c r="B236" s="3" t="s">
        <v>481</v>
      </c>
      <c r="C236" s="29" t="s">
        <v>8</v>
      </c>
      <c r="D236" s="7" t="s">
        <v>251</v>
      </c>
      <c r="E236" s="9" t="s">
        <v>8</v>
      </c>
      <c r="F236" s="19" t="s">
        <v>8</v>
      </c>
    </row>
    <row r="237" spans="1:6" x14ac:dyDescent="0.35">
      <c r="A237" s="2" t="s">
        <v>480</v>
      </c>
      <c r="B237" s="3" t="s">
        <v>482</v>
      </c>
      <c r="C237" s="29" t="s">
        <v>8</v>
      </c>
      <c r="D237" s="7" t="s">
        <v>8</v>
      </c>
      <c r="E237" s="9" t="s">
        <v>8</v>
      </c>
      <c r="F237" s="19" t="s">
        <v>8</v>
      </c>
    </row>
    <row r="238" spans="1:6" x14ac:dyDescent="0.35">
      <c r="A238" s="2" t="s">
        <v>483</v>
      </c>
      <c r="B238" s="3" t="s">
        <v>485</v>
      </c>
      <c r="C238" s="29" t="s">
        <v>8</v>
      </c>
      <c r="D238" s="7" t="s">
        <v>8</v>
      </c>
      <c r="E238" s="9" t="s">
        <v>8</v>
      </c>
      <c r="F238" s="19" t="s">
        <v>8</v>
      </c>
    </row>
    <row r="239" spans="1:6" x14ac:dyDescent="0.35">
      <c r="A239" s="2" t="s">
        <v>484</v>
      </c>
      <c r="B239" s="3" t="s">
        <v>487</v>
      </c>
      <c r="C239" s="29" t="s">
        <v>8</v>
      </c>
      <c r="D239" s="7" t="s">
        <v>8</v>
      </c>
      <c r="E239" s="9" t="s">
        <v>8</v>
      </c>
      <c r="F239" s="19" t="s">
        <v>8</v>
      </c>
    </row>
    <row r="240" spans="1:6" x14ac:dyDescent="0.35">
      <c r="A240" s="2" t="s">
        <v>486</v>
      </c>
      <c r="B240" s="3" t="s">
        <v>488</v>
      </c>
      <c r="C240" s="29" t="s">
        <v>15</v>
      </c>
      <c r="D240" s="7" t="s">
        <v>251</v>
      </c>
      <c r="E240" s="9" t="s">
        <v>845</v>
      </c>
      <c r="F240" s="19" t="s">
        <v>15</v>
      </c>
    </row>
    <row r="241" spans="1:6" x14ac:dyDescent="0.35">
      <c r="A241" s="2" t="s">
        <v>489</v>
      </c>
      <c r="B241" s="3" t="s">
        <v>490</v>
      </c>
      <c r="C241" s="29" t="s">
        <v>8</v>
      </c>
      <c r="D241" s="7" t="s">
        <v>8</v>
      </c>
      <c r="E241" s="9" t="s">
        <v>8</v>
      </c>
      <c r="F241" s="19" t="s">
        <v>8</v>
      </c>
    </row>
    <row r="242" spans="1:6" x14ac:dyDescent="0.35">
      <c r="A242" s="2" t="s">
        <v>492</v>
      </c>
      <c r="B242" s="3" t="s">
        <v>491</v>
      </c>
      <c r="C242" s="29" t="s">
        <v>8</v>
      </c>
      <c r="D242" s="7" t="s">
        <v>8</v>
      </c>
      <c r="E242" s="9" t="s">
        <v>8</v>
      </c>
      <c r="F242" s="19" t="s">
        <v>8</v>
      </c>
    </row>
    <row r="243" spans="1:6" x14ac:dyDescent="0.35">
      <c r="A243" s="2" t="s">
        <v>493</v>
      </c>
      <c r="B243" s="3" t="s">
        <v>494</v>
      </c>
      <c r="C243" s="29" t="s">
        <v>8</v>
      </c>
      <c r="D243" s="7" t="s">
        <v>8</v>
      </c>
      <c r="E243" s="9" t="s">
        <v>8</v>
      </c>
      <c r="F243" s="19" t="s">
        <v>8</v>
      </c>
    </row>
    <row r="244" spans="1:6" x14ac:dyDescent="0.35">
      <c r="A244" s="2" t="s">
        <v>495</v>
      </c>
      <c r="B244" s="3" t="s">
        <v>496</v>
      </c>
      <c r="C244" s="29" t="s">
        <v>15</v>
      </c>
      <c r="D244" s="7" t="s">
        <v>251</v>
      </c>
      <c r="E244" s="9" t="s">
        <v>845</v>
      </c>
      <c r="F244" s="19" t="s">
        <v>15</v>
      </c>
    </row>
    <row r="245" spans="1:6" x14ac:dyDescent="0.35">
      <c r="A245" s="2" t="s">
        <v>497</v>
      </c>
      <c r="B245" s="3" t="s">
        <v>498</v>
      </c>
      <c r="C245" s="29" t="s">
        <v>8</v>
      </c>
      <c r="D245" s="7" t="s">
        <v>8</v>
      </c>
      <c r="E245" s="9" t="s">
        <v>8</v>
      </c>
      <c r="F245" s="19" t="s">
        <v>8</v>
      </c>
    </row>
    <row r="246" spans="1:6" x14ac:dyDescent="0.35">
      <c r="A246" s="2" t="s">
        <v>499</v>
      </c>
      <c r="B246" s="3" t="s">
        <v>500</v>
      </c>
      <c r="C246" s="29" t="s">
        <v>8</v>
      </c>
      <c r="D246" s="7" t="s">
        <v>8</v>
      </c>
      <c r="E246" s="9" t="s">
        <v>8</v>
      </c>
      <c r="F246" s="19" t="s">
        <v>8</v>
      </c>
    </row>
    <row r="247" spans="1:6" x14ac:dyDescent="0.35">
      <c r="A247" s="2" t="s">
        <v>501</v>
      </c>
      <c r="B247" s="3" t="s">
        <v>502</v>
      </c>
      <c r="C247" s="29" t="s">
        <v>8</v>
      </c>
      <c r="D247" s="7" t="s">
        <v>8</v>
      </c>
      <c r="E247" s="9" t="s">
        <v>8</v>
      </c>
      <c r="F247" s="19" t="s">
        <v>8</v>
      </c>
    </row>
    <row r="248" spans="1:6" x14ac:dyDescent="0.35">
      <c r="A248" s="2" t="s">
        <v>503</v>
      </c>
      <c r="B248" s="3" t="s">
        <v>504</v>
      </c>
      <c r="C248" s="29" t="s">
        <v>15</v>
      </c>
      <c r="D248" s="7" t="s">
        <v>251</v>
      </c>
      <c r="E248" s="9" t="s">
        <v>845</v>
      </c>
      <c r="F248" s="19" t="s">
        <v>15</v>
      </c>
    </row>
    <row r="249" spans="1:6" x14ac:dyDescent="0.35">
      <c r="A249" s="2" t="s">
        <v>505</v>
      </c>
      <c r="B249" s="3" t="s">
        <v>507</v>
      </c>
      <c r="C249" s="29" t="s">
        <v>15</v>
      </c>
      <c r="D249" s="7" t="s">
        <v>15</v>
      </c>
      <c r="E249" s="9" t="s">
        <v>845</v>
      </c>
      <c r="F249" s="19" t="s">
        <v>15</v>
      </c>
    </row>
    <row r="250" spans="1:6" x14ac:dyDescent="0.35">
      <c r="A250" s="2" t="s">
        <v>506</v>
      </c>
      <c r="B250" s="3" t="s">
        <v>509</v>
      </c>
      <c r="C250" s="29" t="s">
        <v>15</v>
      </c>
      <c r="D250" s="7" t="s">
        <v>251</v>
      </c>
      <c r="E250" s="9" t="s">
        <v>843</v>
      </c>
      <c r="F250" s="19" t="s">
        <v>8</v>
      </c>
    </row>
    <row r="251" spans="1:6" x14ac:dyDescent="0.35">
      <c r="A251" s="2" t="s">
        <v>508</v>
      </c>
      <c r="B251" s="3" t="s">
        <v>510</v>
      </c>
      <c r="C251" s="29" t="s">
        <v>8</v>
      </c>
      <c r="D251" s="7" t="s">
        <v>8</v>
      </c>
      <c r="E251" s="9" t="s">
        <v>8</v>
      </c>
      <c r="F251" s="19" t="s">
        <v>8</v>
      </c>
    </row>
    <row r="252" spans="1:6" x14ac:dyDescent="0.35">
      <c r="A252" s="2" t="s">
        <v>511</v>
      </c>
      <c r="B252" s="3" t="s">
        <v>513</v>
      </c>
      <c r="C252" s="29" t="s">
        <v>8</v>
      </c>
      <c r="D252" s="7" t="s">
        <v>8</v>
      </c>
      <c r="E252" s="9" t="s">
        <v>411</v>
      </c>
      <c r="F252" s="19" t="s">
        <v>15</v>
      </c>
    </row>
    <row r="253" spans="1:6" x14ac:dyDescent="0.35">
      <c r="A253" s="2" t="s">
        <v>512</v>
      </c>
      <c r="B253" s="3" t="s">
        <v>514</v>
      </c>
      <c r="C253" s="29" t="s">
        <v>8</v>
      </c>
      <c r="D253" s="7" t="s">
        <v>8</v>
      </c>
      <c r="E253" s="9" t="s">
        <v>8</v>
      </c>
      <c r="F253" s="19" t="s">
        <v>8</v>
      </c>
    </row>
    <row r="254" spans="1:6" x14ac:dyDescent="0.35">
      <c r="A254" s="2" t="s">
        <v>515</v>
      </c>
      <c r="B254" s="3" t="s">
        <v>516</v>
      </c>
      <c r="C254" s="29" t="s">
        <v>8</v>
      </c>
      <c r="D254" s="7" t="s">
        <v>8</v>
      </c>
      <c r="E254" s="9" t="s">
        <v>8</v>
      </c>
      <c r="F254" s="19" t="s">
        <v>8</v>
      </c>
    </row>
    <row r="255" spans="1:6" x14ac:dyDescent="0.35">
      <c r="A255" s="2" t="s">
        <v>517</v>
      </c>
      <c r="B255" s="3" t="s">
        <v>519</v>
      </c>
      <c r="C255" s="29" t="s">
        <v>8</v>
      </c>
      <c r="D255" s="7" t="s">
        <v>8</v>
      </c>
      <c r="E255" s="9" t="s">
        <v>8</v>
      </c>
      <c r="F255" s="19" t="s">
        <v>8</v>
      </c>
    </row>
    <row r="256" spans="1:6" x14ac:dyDescent="0.35">
      <c r="A256" s="2" t="s">
        <v>518</v>
      </c>
      <c r="B256" s="3" t="s">
        <v>520</v>
      </c>
      <c r="C256" s="29" t="s">
        <v>8</v>
      </c>
      <c r="D256" s="7" t="s">
        <v>8</v>
      </c>
      <c r="E256" s="9" t="s">
        <v>8</v>
      </c>
      <c r="F256" s="19" t="s">
        <v>8</v>
      </c>
    </row>
    <row r="257" spans="1:6" x14ac:dyDescent="0.35">
      <c r="A257" s="2" t="s">
        <v>521</v>
      </c>
      <c r="B257" s="3" t="s">
        <v>522</v>
      </c>
      <c r="C257" s="29" t="s">
        <v>8</v>
      </c>
      <c r="D257" s="7" t="s">
        <v>8</v>
      </c>
      <c r="E257" s="9" t="s">
        <v>8</v>
      </c>
      <c r="F257" s="19" t="s">
        <v>8</v>
      </c>
    </row>
    <row r="258" spans="1:6" x14ac:dyDescent="0.35">
      <c r="A258" s="2" t="s">
        <v>523</v>
      </c>
      <c r="B258" s="3" t="s">
        <v>524</v>
      </c>
      <c r="C258" s="29" t="s">
        <v>8</v>
      </c>
      <c r="D258" s="7" t="s">
        <v>8</v>
      </c>
      <c r="E258" s="9" t="s">
        <v>8</v>
      </c>
      <c r="F258" s="19" t="s">
        <v>8</v>
      </c>
    </row>
    <row r="259" spans="1:6" x14ac:dyDescent="0.35">
      <c r="A259" s="2" t="s">
        <v>525</v>
      </c>
      <c r="B259" s="3" t="s">
        <v>526</v>
      </c>
      <c r="C259" s="29" t="s">
        <v>15</v>
      </c>
      <c r="D259" s="7" t="s">
        <v>251</v>
      </c>
      <c r="E259" s="9" t="s">
        <v>845</v>
      </c>
      <c r="F259" s="19" t="s">
        <v>15</v>
      </c>
    </row>
    <row r="260" spans="1:6" x14ac:dyDescent="0.35">
      <c r="A260" s="2" t="s">
        <v>527</v>
      </c>
      <c r="B260" s="3" t="s">
        <v>528</v>
      </c>
      <c r="C260" s="29" t="s">
        <v>8</v>
      </c>
      <c r="D260" s="7" t="s">
        <v>8</v>
      </c>
      <c r="E260" s="9" t="s">
        <v>8</v>
      </c>
      <c r="F260" s="19" t="s">
        <v>8</v>
      </c>
    </row>
    <row r="261" spans="1:6" x14ac:dyDescent="0.35">
      <c r="A261" s="2" t="s">
        <v>529</v>
      </c>
      <c r="B261" s="3" t="s">
        <v>531</v>
      </c>
      <c r="C261" s="29" t="s">
        <v>8</v>
      </c>
      <c r="D261" s="7" t="s">
        <v>250</v>
      </c>
      <c r="E261" s="9" t="s">
        <v>411</v>
      </c>
      <c r="F261" s="19" t="s">
        <v>15</v>
      </c>
    </row>
    <row r="262" spans="1:6" x14ac:dyDescent="0.35">
      <c r="A262" s="2" t="s">
        <v>530</v>
      </c>
      <c r="B262" s="3" t="s">
        <v>533</v>
      </c>
      <c r="C262" s="29" t="s">
        <v>8</v>
      </c>
      <c r="D262" s="7" t="s">
        <v>8</v>
      </c>
      <c r="E262" s="9" t="s">
        <v>8</v>
      </c>
      <c r="F262" s="19" t="s">
        <v>8</v>
      </c>
    </row>
    <row r="263" spans="1:6" x14ac:dyDescent="0.35">
      <c r="A263" s="2" t="s">
        <v>532</v>
      </c>
      <c r="B263" s="3" t="s">
        <v>535</v>
      </c>
      <c r="C263" s="29" t="s">
        <v>8</v>
      </c>
      <c r="D263" s="7" t="s">
        <v>8</v>
      </c>
      <c r="E263" s="9" t="s">
        <v>8</v>
      </c>
      <c r="F263" s="19" t="s">
        <v>8</v>
      </c>
    </row>
    <row r="264" spans="1:6" x14ac:dyDescent="0.35">
      <c r="A264" s="2" t="s">
        <v>534</v>
      </c>
      <c r="B264" s="3" t="s">
        <v>537</v>
      </c>
      <c r="C264" s="29" t="s">
        <v>8</v>
      </c>
      <c r="D264" s="7" t="s">
        <v>251</v>
      </c>
      <c r="E264" s="9" t="s">
        <v>411</v>
      </c>
      <c r="F264" s="19" t="s">
        <v>15</v>
      </c>
    </row>
    <row r="265" spans="1:6" x14ac:dyDescent="0.35">
      <c r="A265" s="2" t="s">
        <v>536</v>
      </c>
      <c r="B265" s="3" t="s">
        <v>538</v>
      </c>
      <c r="C265" s="29" t="s">
        <v>8</v>
      </c>
      <c r="D265" s="7" t="s">
        <v>8</v>
      </c>
      <c r="E265" s="9" t="s">
        <v>8</v>
      </c>
      <c r="F265" s="19" t="s">
        <v>8</v>
      </c>
    </row>
    <row r="266" spans="1:6" x14ac:dyDescent="0.35">
      <c r="A266" s="2" t="s">
        <v>539</v>
      </c>
      <c r="B266" s="3" t="s">
        <v>540</v>
      </c>
      <c r="C266" s="29" t="s">
        <v>8</v>
      </c>
      <c r="D266" s="7" t="s">
        <v>8</v>
      </c>
      <c r="E266" s="9" t="s">
        <v>8</v>
      </c>
      <c r="F266" s="19" t="s">
        <v>8</v>
      </c>
    </row>
    <row r="267" spans="1:6" x14ac:dyDescent="0.35">
      <c r="A267" s="2" t="s">
        <v>541</v>
      </c>
      <c r="B267" s="3" t="s">
        <v>542</v>
      </c>
      <c r="C267" s="29" t="s">
        <v>8</v>
      </c>
      <c r="D267" s="7" t="s">
        <v>8</v>
      </c>
      <c r="E267" s="9" t="s">
        <v>8</v>
      </c>
      <c r="F267" s="19" t="s">
        <v>8</v>
      </c>
    </row>
    <row r="268" spans="1:6" x14ac:dyDescent="0.35">
      <c r="A268" s="2" t="s">
        <v>543</v>
      </c>
      <c r="B268" s="3" t="s">
        <v>544</v>
      </c>
      <c r="C268" s="29" t="s">
        <v>8</v>
      </c>
      <c r="D268" s="7" t="s">
        <v>8</v>
      </c>
      <c r="E268" s="9" t="s">
        <v>8</v>
      </c>
      <c r="F268" s="19" t="s">
        <v>8</v>
      </c>
    </row>
    <row r="269" spans="1:6" x14ac:dyDescent="0.35">
      <c r="A269" s="2" t="s">
        <v>545</v>
      </c>
      <c r="B269" s="3" t="s">
        <v>546</v>
      </c>
      <c r="C269" s="29" t="s">
        <v>8</v>
      </c>
      <c r="D269" s="7" t="s">
        <v>8</v>
      </c>
      <c r="E269" s="9" t="s">
        <v>8</v>
      </c>
      <c r="F269" s="19" t="s">
        <v>8</v>
      </c>
    </row>
    <row r="270" spans="1:6" x14ac:dyDescent="0.35">
      <c r="A270" s="2" t="s">
        <v>547</v>
      </c>
      <c r="B270" s="3" t="s">
        <v>548</v>
      </c>
      <c r="C270" s="29" t="s">
        <v>8</v>
      </c>
      <c r="D270" s="7" t="s">
        <v>8</v>
      </c>
      <c r="E270" s="9" t="s">
        <v>8</v>
      </c>
      <c r="F270" s="19" t="s">
        <v>8</v>
      </c>
    </row>
    <row r="271" spans="1:6" x14ac:dyDescent="0.35">
      <c r="A271" s="2" t="s">
        <v>549</v>
      </c>
      <c r="B271" s="3" t="s">
        <v>25</v>
      </c>
      <c r="C271" s="29" t="s">
        <v>26</v>
      </c>
      <c r="D271" s="7" t="s">
        <v>8</v>
      </c>
      <c r="E271" s="9" t="s">
        <v>253</v>
      </c>
      <c r="F271" s="19" t="s">
        <v>8</v>
      </c>
    </row>
    <row r="272" spans="1:6" x14ac:dyDescent="0.35">
      <c r="A272" s="2" t="s">
        <v>550</v>
      </c>
      <c r="B272" s="3" t="s">
        <v>552</v>
      </c>
      <c r="C272" s="29" t="s">
        <v>8</v>
      </c>
      <c r="D272" s="7" t="s">
        <v>8</v>
      </c>
      <c r="E272" s="9" t="s">
        <v>8</v>
      </c>
      <c r="F272" s="19" t="s">
        <v>8</v>
      </c>
    </row>
    <row r="273" spans="1:7" x14ac:dyDescent="0.35">
      <c r="A273" s="2" t="s">
        <v>551</v>
      </c>
      <c r="B273" s="3" t="s">
        <v>25</v>
      </c>
      <c r="C273" s="29" t="s">
        <v>26</v>
      </c>
      <c r="D273" s="7" t="s">
        <v>8</v>
      </c>
      <c r="E273" s="9" t="s">
        <v>259</v>
      </c>
      <c r="F273" s="19" t="s">
        <v>13</v>
      </c>
      <c r="G273" s="32" t="s">
        <v>413</v>
      </c>
    </row>
    <row r="274" spans="1:7" x14ac:dyDescent="0.35">
      <c r="A274" s="2" t="s">
        <v>553</v>
      </c>
      <c r="B274" s="3" t="s">
        <v>555</v>
      </c>
      <c r="C274" s="29" t="s">
        <v>15</v>
      </c>
      <c r="D274" s="7" t="s">
        <v>251</v>
      </c>
      <c r="E274" s="9" t="s">
        <v>845</v>
      </c>
      <c r="F274" s="19" t="s">
        <v>15</v>
      </c>
    </row>
    <row r="275" spans="1:7" x14ac:dyDescent="0.35">
      <c r="A275" s="2" t="s">
        <v>554</v>
      </c>
      <c r="B275" s="3" t="s">
        <v>557</v>
      </c>
      <c r="C275" s="29" t="s">
        <v>8</v>
      </c>
      <c r="D275" s="7" t="s">
        <v>8</v>
      </c>
      <c r="E275" s="9" t="s">
        <v>8</v>
      </c>
      <c r="F275" s="19" t="s">
        <v>8</v>
      </c>
    </row>
    <row r="276" spans="1:7" x14ac:dyDescent="0.35">
      <c r="A276" s="2" t="s">
        <v>556</v>
      </c>
      <c r="B276" s="3" t="s">
        <v>558</v>
      </c>
      <c r="C276" s="29" t="s">
        <v>8</v>
      </c>
      <c r="D276" s="7" t="s">
        <v>8</v>
      </c>
      <c r="E276" s="9" t="s">
        <v>8</v>
      </c>
      <c r="F276" s="19" t="s">
        <v>8</v>
      </c>
    </row>
    <row r="277" spans="1:7" x14ac:dyDescent="0.35">
      <c r="A277" s="2" t="s">
        <v>559</v>
      </c>
      <c r="B277" s="3" t="s">
        <v>560</v>
      </c>
      <c r="C277" s="29" t="s">
        <v>8</v>
      </c>
      <c r="D277" s="7" t="s">
        <v>8</v>
      </c>
      <c r="E277" s="9" t="s">
        <v>8</v>
      </c>
      <c r="F277" s="19" t="s">
        <v>8</v>
      </c>
    </row>
    <row r="278" spans="1:7" x14ac:dyDescent="0.35">
      <c r="A278" s="2" t="s">
        <v>561</v>
      </c>
      <c r="B278" s="3" t="s">
        <v>690</v>
      </c>
      <c r="C278" s="29" t="s">
        <v>8</v>
      </c>
      <c r="D278" s="7" t="s">
        <v>8</v>
      </c>
      <c r="E278" s="9" t="s">
        <v>8</v>
      </c>
      <c r="F278" s="19" t="s">
        <v>8</v>
      </c>
    </row>
    <row r="279" spans="1:7" x14ac:dyDescent="0.35">
      <c r="A279" s="2" t="s">
        <v>562</v>
      </c>
      <c r="B279" s="3" t="s">
        <v>691</v>
      </c>
      <c r="C279" s="29" t="s">
        <v>8</v>
      </c>
      <c r="D279" s="7" t="s">
        <v>8</v>
      </c>
      <c r="E279" s="9" t="s">
        <v>411</v>
      </c>
      <c r="F279" s="19" t="s">
        <v>15</v>
      </c>
    </row>
    <row r="280" spans="1:7" x14ac:dyDescent="0.35">
      <c r="A280" s="2" t="s">
        <v>563</v>
      </c>
      <c r="B280" s="3" t="s">
        <v>692</v>
      </c>
      <c r="C280" s="29" t="s">
        <v>8</v>
      </c>
      <c r="D280" s="7" t="s">
        <v>251</v>
      </c>
      <c r="E280" s="9" t="s">
        <v>411</v>
      </c>
      <c r="F280" s="19" t="s">
        <v>15</v>
      </c>
    </row>
    <row r="281" spans="1:7" x14ac:dyDescent="0.35">
      <c r="A281" s="2" t="s">
        <v>564</v>
      </c>
      <c r="B281" s="3" t="s">
        <v>693</v>
      </c>
      <c r="C281" s="29" t="s">
        <v>8</v>
      </c>
      <c r="D281" s="7" t="s">
        <v>8</v>
      </c>
      <c r="E281" s="9" t="s">
        <v>8</v>
      </c>
      <c r="F281" s="19" t="s">
        <v>8</v>
      </c>
    </row>
    <row r="282" spans="1:7" x14ac:dyDescent="0.35">
      <c r="A282" s="2" t="s">
        <v>566</v>
      </c>
      <c r="B282" s="3" t="s">
        <v>694</v>
      </c>
      <c r="C282" s="29" t="s">
        <v>15</v>
      </c>
      <c r="D282" s="7" t="s">
        <v>409</v>
      </c>
      <c r="E282" s="9" t="s">
        <v>843</v>
      </c>
      <c r="F282" s="19" t="s">
        <v>8</v>
      </c>
    </row>
    <row r="283" spans="1:7" x14ac:dyDescent="0.35">
      <c r="A283" s="2" t="s">
        <v>567</v>
      </c>
      <c r="B283" s="3" t="s">
        <v>689</v>
      </c>
      <c r="C283" s="29" t="s">
        <v>8</v>
      </c>
      <c r="D283" s="7" t="s">
        <v>8</v>
      </c>
      <c r="E283" s="9" t="s">
        <v>8</v>
      </c>
      <c r="F283" s="19" t="s">
        <v>8</v>
      </c>
    </row>
    <row r="284" spans="1:7" x14ac:dyDescent="0.35">
      <c r="A284" s="2" t="s">
        <v>568</v>
      </c>
      <c r="B284" s="3" t="s">
        <v>695</v>
      </c>
      <c r="C284" s="29" t="s">
        <v>8</v>
      </c>
      <c r="D284" s="7" t="s">
        <v>8</v>
      </c>
      <c r="E284" s="9" t="s">
        <v>8</v>
      </c>
      <c r="F284" s="19" t="s">
        <v>8</v>
      </c>
    </row>
    <row r="285" spans="1:7" x14ac:dyDescent="0.35">
      <c r="A285" s="2" t="s">
        <v>569</v>
      </c>
      <c r="B285" s="3" t="s">
        <v>66</v>
      </c>
      <c r="C285" s="29" t="s">
        <v>67</v>
      </c>
      <c r="D285" s="7" t="s">
        <v>8</v>
      </c>
      <c r="E285" s="9" t="s">
        <v>253</v>
      </c>
      <c r="F285" s="19" t="s">
        <v>8</v>
      </c>
    </row>
    <row r="286" spans="1:7" x14ac:dyDescent="0.35">
      <c r="A286" s="2" t="s">
        <v>570</v>
      </c>
      <c r="B286" s="3" t="s">
        <v>25</v>
      </c>
      <c r="C286" s="29" t="s">
        <v>26</v>
      </c>
      <c r="D286" s="7" t="s">
        <v>686</v>
      </c>
      <c r="E286" s="9" t="s">
        <v>259</v>
      </c>
      <c r="F286" s="19" t="s">
        <v>13</v>
      </c>
      <c r="G286" s="32" t="s">
        <v>686</v>
      </c>
    </row>
    <row r="287" spans="1:7" x14ac:dyDescent="0.35">
      <c r="A287" s="2" t="s">
        <v>571</v>
      </c>
      <c r="B287" s="3" t="s">
        <v>696</v>
      </c>
      <c r="C287" s="29" t="s">
        <v>8</v>
      </c>
      <c r="D287" s="7" t="s">
        <v>8</v>
      </c>
      <c r="E287" s="9" t="s">
        <v>8</v>
      </c>
      <c r="F287" s="19" t="s">
        <v>8</v>
      </c>
    </row>
    <row r="288" spans="1:7" x14ac:dyDescent="0.35">
      <c r="A288" s="2" t="s">
        <v>572</v>
      </c>
      <c r="B288" s="3" t="s">
        <v>697</v>
      </c>
      <c r="C288" s="29" t="s">
        <v>8</v>
      </c>
      <c r="D288" s="7" t="s">
        <v>8</v>
      </c>
      <c r="E288" s="9" t="s">
        <v>8</v>
      </c>
      <c r="F288" s="19" t="s">
        <v>8</v>
      </c>
    </row>
    <row r="289" spans="1:6" x14ac:dyDescent="0.35">
      <c r="A289" s="2" t="s">
        <v>573</v>
      </c>
      <c r="B289" s="3" t="s">
        <v>698</v>
      </c>
      <c r="C289" s="29" t="s">
        <v>8</v>
      </c>
      <c r="D289" s="7" t="s">
        <v>8</v>
      </c>
      <c r="E289" s="9" t="s">
        <v>8</v>
      </c>
      <c r="F289" s="19" t="s">
        <v>8</v>
      </c>
    </row>
    <row r="290" spans="1:6" x14ac:dyDescent="0.35">
      <c r="A290" s="2" t="s">
        <v>574</v>
      </c>
      <c r="B290" s="3" t="s">
        <v>699</v>
      </c>
      <c r="C290" s="29" t="s">
        <v>8</v>
      </c>
      <c r="D290" s="7" t="s">
        <v>8</v>
      </c>
      <c r="E290" s="9" t="s">
        <v>8</v>
      </c>
      <c r="F290" s="19" t="s">
        <v>8</v>
      </c>
    </row>
    <row r="291" spans="1:6" x14ac:dyDescent="0.35">
      <c r="A291" s="2" t="s">
        <v>575</v>
      </c>
      <c r="B291" s="3" t="s">
        <v>700</v>
      </c>
      <c r="C291" s="29" t="s">
        <v>8</v>
      </c>
      <c r="D291" s="7" t="s">
        <v>8</v>
      </c>
      <c r="E291" s="9" t="s">
        <v>8</v>
      </c>
      <c r="F291" s="19" t="s">
        <v>8</v>
      </c>
    </row>
    <row r="292" spans="1:6" x14ac:dyDescent="0.35">
      <c r="A292" s="2" t="s">
        <v>576</v>
      </c>
      <c r="B292" s="3" t="s">
        <v>701</v>
      </c>
      <c r="C292" s="29" t="s">
        <v>8</v>
      </c>
      <c r="D292" s="7" t="s">
        <v>8</v>
      </c>
      <c r="E292" s="9" t="s">
        <v>8</v>
      </c>
      <c r="F292" s="19" t="s">
        <v>8</v>
      </c>
    </row>
    <row r="293" spans="1:6" x14ac:dyDescent="0.35">
      <c r="A293" s="2" t="s">
        <v>577</v>
      </c>
      <c r="B293" s="3" t="s">
        <v>702</v>
      </c>
      <c r="C293" s="29" t="s">
        <v>8</v>
      </c>
      <c r="D293" s="7" t="s">
        <v>409</v>
      </c>
      <c r="E293" s="9" t="s">
        <v>411</v>
      </c>
      <c r="F293" s="19" t="s">
        <v>15</v>
      </c>
    </row>
    <row r="294" spans="1:6" x14ac:dyDescent="0.35">
      <c r="A294" s="2" t="s">
        <v>578</v>
      </c>
      <c r="B294" s="3" t="s">
        <v>25</v>
      </c>
      <c r="C294" s="29" t="s">
        <v>26</v>
      </c>
      <c r="D294" s="7" t="s">
        <v>8</v>
      </c>
      <c r="E294" s="9" t="s">
        <v>252</v>
      </c>
      <c r="F294" s="19" t="s">
        <v>15</v>
      </c>
    </row>
    <row r="295" spans="1:6" x14ac:dyDescent="0.35">
      <c r="A295" s="2" t="s">
        <v>579</v>
      </c>
      <c r="B295" s="3" t="s">
        <v>703</v>
      </c>
      <c r="C295" s="29" t="s">
        <v>8</v>
      </c>
      <c r="D295" s="7" t="s">
        <v>8</v>
      </c>
      <c r="E295" s="9" t="s">
        <v>8</v>
      </c>
      <c r="F295" s="19" t="s">
        <v>8</v>
      </c>
    </row>
    <row r="296" spans="1:6" x14ac:dyDescent="0.35">
      <c r="A296" s="2" t="s">
        <v>580</v>
      </c>
      <c r="B296" s="3" t="s">
        <v>704</v>
      </c>
      <c r="C296" s="29" t="s">
        <v>8</v>
      </c>
      <c r="D296" s="7" t="s">
        <v>8</v>
      </c>
      <c r="E296" s="9" t="s">
        <v>8</v>
      </c>
      <c r="F296" s="19" t="s">
        <v>8</v>
      </c>
    </row>
    <row r="297" spans="1:6" x14ac:dyDescent="0.35">
      <c r="A297" s="2" t="s">
        <v>581</v>
      </c>
      <c r="B297" s="3" t="s">
        <v>705</v>
      </c>
      <c r="C297" s="29" t="s">
        <v>8</v>
      </c>
      <c r="D297" s="7" t="s">
        <v>8</v>
      </c>
      <c r="E297" s="9" t="s">
        <v>8</v>
      </c>
      <c r="F297" s="19" t="s">
        <v>8</v>
      </c>
    </row>
    <row r="298" spans="1:6" x14ac:dyDescent="0.35">
      <c r="A298" s="2" t="s">
        <v>582</v>
      </c>
      <c r="B298" s="3" t="s">
        <v>706</v>
      </c>
      <c r="C298" s="29" t="s">
        <v>8</v>
      </c>
      <c r="D298" s="7" t="s">
        <v>8</v>
      </c>
      <c r="E298" s="9" t="s">
        <v>8</v>
      </c>
      <c r="F298" s="19" t="s">
        <v>8</v>
      </c>
    </row>
    <row r="299" spans="1:6" x14ac:dyDescent="0.35">
      <c r="A299" s="2" t="s">
        <v>583</v>
      </c>
      <c r="B299" s="3" t="s">
        <v>707</v>
      </c>
      <c r="C299" s="29" t="s">
        <v>8</v>
      </c>
      <c r="D299" s="7" t="s">
        <v>8</v>
      </c>
      <c r="E299" s="9" t="s">
        <v>8</v>
      </c>
      <c r="F299" s="19" t="s">
        <v>8</v>
      </c>
    </row>
    <row r="300" spans="1:6" x14ac:dyDescent="0.35">
      <c r="A300" s="2" t="s">
        <v>584</v>
      </c>
      <c r="B300" s="3" t="s">
        <v>708</v>
      </c>
      <c r="C300" s="29" t="s">
        <v>8</v>
      </c>
      <c r="D300" s="7" t="s">
        <v>8</v>
      </c>
      <c r="E300" s="9" t="s">
        <v>8</v>
      </c>
      <c r="F300" s="19" t="s">
        <v>8</v>
      </c>
    </row>
    <row r="301" spans="1:6" x14ac:dyDescent="0.35">
      <c r="A301" s="2" t="s">
        <v>585</v>
      </c>
      <c r="B301" s="3" t="s">
        <v>709</v>
      </c>
      <c r="C301" s="29" t="s">
        <v>8</v>
      </c>
      <c r="D301" s="7" t="s">
        <v>8</v>
      </c>
      <c r="E301" s="9" t="s">
        <v>8</v>
      </c>
      <c r="F301" s="19" t="s">
        <v>8</v>
      </c>
    </row>
    <row r="302" spans="1:6" x14ac:dyDescent="0.35">
      <c r="A302" s="2" t="s">
        <v>586</v>
      </c>
      <c r="B302" s="3" t="s">
        <v>710</v>
      </c>
      <c r="C302" s="29" t="s">
        <v>8</v>
      </c>
      <c r="D302" s="7" t="s">
        <v>8</v>
      </c>
      <c r="E302" s="9" t="s">
        <v>8</v>
      </c>
      <c r="F302" s="19" t="s">
        <v>8</v>
      </c>
    </row>
    <row r="303" spans="1:6" x14ac:dyDescent="0.35">
      <c r="A303" s="2" t="s">
        <v>587</v>
      </c>
      <c r="B303" s="3" t="s">
        <v>711</v>
      </c>
      <c r="C303" s="29" t="s">
        <v>15</v>
      </c>
      <c r="D303" s="7" t="s">
        <v>15</v>
      </c>
      <c r="E303" s="9" t="s">
        <v>845</v>
      </c>
      <c r="F303" s="19" t="s">
        <v>15</v>
      </c>
    </row>
    <row r="304" spans="1:6" x14ac:dyDescent="0.35">
      <c r="A304" s="2" t="s">
        <v>588</v>
      </c>
      <c r="B304" s="3" t="s">
        <v>712</v>
      </c>
      <c r="C304" s="29" t="s">
        <v>8</v>
      </c>
      <c r="D304" s="7" t="s">
        <v>8</v>
      </c>
      <c r="E304" s="9" t="s">
        <v>8</v>
      </c>
      <c r="F304" s="19" t="s">
        <v>8</v>
      </c>
    </row>
    <row r="305" spans="1:7" x14ac:dyDescent="0.35">
      <c r="A305" s="2" t="s">
        <v>589</v>
      </c>
      <c r="B305" s="3" t="s">
        <v>713</v>
      </c>
      <c r="C305" s="29" t="s">
        <v>8</v>
      </c>
      <c r="D305" s="7" t="s">
        <v>8</v>
      </c>
      <c r="E305" s="9" t="s">
        <v>8</v>
      </c>
      <c r="F305" s="19" t="s">
        <v>8</v>
      </c>
    </row>
    <row r="306" spans="1:7" x14ac:dyDescent="0.35">
      <c r="A306" s="2" t="s">
        <v>590</v>
      </c>
      <c r="B306" s="3" t="s">
        <v>714</v>
      </c>
      <c r="C306" s="29" t="s">
        <v>8</v>
      </c>
      <c r="D306" s="7" t="s">
        <v>8</v>
      </c>
      <c r="E306" s="9" t="s">
        <v>8</v>
      </c>
      <c r="F306" s="19" t="s">
        <v>8</v>
      </c>
    </row>
    <row r="307" spans="1:7" x14ac:dyDescent="0.35">
      <c r="A307" s="2" t="s">
        <v>591</v>
      </c>
      <c r="B307" s="3" t="s">
        <v>715</v>
      </c>
      <c r="C307" s="29" t="s">
        <v>8</v>
      </c>
      <c r="D307" s="7" t="s">
        <v>8</v>
      </c>
      <c r="E307" s="9" t="s">
        <v>8</v>
      </c>
      <c r="F307" s="19" t="s">
        <v>8</v>
      </c>
    </row>
    <row r="308" spans="1:7" x14ac:dyDescent="0.35">
      <c r="A308" s="2" t="s">
        <v>592</v>
      </c>
      <c r="B308" s="3" t="s">
        <v>716</v>
      </c>
      <c r="C308" s="29" t="s">
        <v>15</v>
      </c>
      <c r="D308" s="7" t="s">
        <v>8</v>
      </c>
      <c r="E308" s="9" t="s">
        <v>846</v>
      </c>
      <c r="F308" s="19" t="s">
        <v>13</v>
      </c>
      <c r="G308" s="32" t="s">
        <v>829</v>
      </c>
    </row>
    <row r="309" spans="1:7" x14ac:dyDescent="0.35">
      <c r="A309" s="2" t="s">
        <v>593</v>
      </c>
      <c r="B309" s="3" t="s">
        <v>717</v>
      </c>
      <c r="C309" s="29" t="s">
        <v>8</v>
      </c>
      <c r="D309" s="7" t="s">
        <v>8</v>
      </c>
      <c r="E309" s="9" t="s">
        <v>8</v>
      </c>
      <c r="F309" s="19" t="s">
        <v>8</v>
      </c>
    </row>
    <row r="310" spans="1:7" x14ac:dyDescent="0.35">
      <c r="A310" s="2" t="s">
        <v>594</v>
      </c>
      <c r="B310" s="3" t="s">
        <v>718</v>
      </c>
      <c r="C310" s="29" t="s">
        <v>8</v>
      </c>
      <c r="D310" s="7" t="s">
        <v>8</v>
      </c>
      <c r="E310" s="9" t="s">
        <v>8</v>
      </c>
      <c r="F310" s="19" t="s">
        <v>8</v>
      </c>
    </row>
    <row r="311" spans="1:7" x14ac:dyDescent="0.35">
      <c r="A311" s="2" t="s">
        <v>595</v>
      </c>
      <c r="B311" s="3" t="s">
        <v>719</v>
      </c>
      <c r="C311" s="29" t="s">
        <v>8</v>
      </c>
      <c r="D311" s="7" t="s">
        <v>8</v>
      </c>
      <c r="E311" s="9" t="s">
        <v>8</v>
      </c>
      <c r="F311" s="19" t="s">
        <v>8</v>
      </c>
    </row>
    <row r="312" spans="1:7" x14ac:dyDescent="0.35">
      <c r="A312" s="2" t="s">
        <v>596</v>
      </c>
      <c r="B312" s="3" t="s">
        <v>720</v>
      </c>
      <c r="C312" s="29" t="s">
        <v>8</v>
      </c>
      <c r="D312" s="7" t="s">
        <v>8</v>
      </c>
      <c r="E312" s="9" t="s">
        <v>8</v>
      </c>
      <c r="F312" s="19" t="s">
        <v>8</v>
      </c>
    </row>
    <row r="313" spans="1:7" x14ac:dyDescent="0.35">
      <c r="A313" s="2" t="s">
        <v>597</v>
      </c>
      <c r="B313" s="3" t="s">
        <v>721</v>
      </c>
      <c r="C313" s="29" t="s">
        <v>8</v>
      </c>
      <c r="D313" s="7" t="s">
        <v>8</v>
      </c>
      <c r="E313" s="9" t="s">
        <v>8</v>
      </c>
      <c r="F313" s="19" t="s">
        <v>8</v>
      </c>
    </row>
    <row r="314" spans="1:7" x14ac:dyDescent="0.35">
      <c r="A314" s="2" t="s">
        <v>598</v>
      </c>
      <c r="B314" s="3" t="s">
        <v>722</v>
      </c>
      <c r="C314" s="29" t="s">
        <v>8</v>
      </c>
      <c r="D314" s="7" t="s">
        <v>8</v>
      </c>
      <c r="E314" s="9" t="s">
        <v>8</v>
      </c>
      <c r="F314" s="19" t="s">
        <v>8</v>
      </c>
    </row>
    <row r="315" spans="1:7" x14ac:dyDescent="0.35">
      <c r="A315" s="2" t="s">
        <v>599</v>
      </c>
      <c r="B315" s="3" t="s">
        <v>723</v>
      </c>
      <c r="C315" s="29" t="s">
        <v>8</v>
      </c>
      <c r="D315" s="7" t="s">
        <v>8</v>
      </c>
      <c r="E315" s="9" t="s">
        <v>8</v>
      </c>
      <c r="F315" s="19" t="s">
        <v>8</v>
      </c>
    </row>
    <row r="316" spans="1:7" x14ac:dyDescent="0.35">
      <c r="A316" s="2" t="s">
        <v>600</v>
      </c>
      <c r="B316" s="3" t="s">
        <v>724</v>
      </c>
      <c r="C316" s="29" t="s">
        <v>8</v>
      </c>
      <c r="D316" s="7" t="s">
        <v>8</v>
      </c>
      <c r="E316" s="9" t="s">
        <v>8</v>
      </c>
      <c r="F316" s="19" t="s">
        <v>8</v>
      </c>
    </row>
    <row r="317" spans="1:7" x14ac:dyDescent="0.35">
      <c r="A317" s="2" t="s">
        <v>601</v>
      </c>
      <c r="B317" s="3" t="s">
        <v>725</v>
      </c>
      <c r="C317" s="29" t="s">
        <v>8</v>
      </c>
      <c r="D317" s="7" t="s">
        <v>8</v>
      </c>
      <c r="E317" s="9" t="s">
        <v>8</v>
      </c>
      <c r="F317" s="19" t="s">
        <v>8</v>
      </c>
    </row>
    <row r="318" spans="1:7" x14ac:dyDescent="0.35">
      <c r="A318" s="2" t="s">
        <v>602</v>
      </c>
      <c r="B318" s="3" t="s">
        <v>726</v>
      </c>
      <c r="C318" s="29" t="s">
        <v>8</v>
      </c>
      <c r="D318" s="7" t="s">
        <v>8</v>
      </c>
      <c r="E318" s="9" t="s">
        <v>8</v>
      </c>
      <c r="F318" s="19" t="s">
        <v>8</v>
      </c>
    </row>
    <row r="319" spans="1:7" x14ac:dyDescent="0.35">
      <c r="A319" s="2" t="s">
        <v>603</v>
      </c>
      <c r="B319" s="3" t="s">
        <v>727</v>
      </c>
      <c r="C319" s="29" t="s">
        <v>8</v>
      </c>
      <c r="D319" s="7" t="s">
        <v>8</v>
      </c>
      <c r="E319" s="9" t="s">
        <v>8</v>
      </c>
      <c r="F319" s="19" t="s">
        <v>8</v>
      </c>
    </row>
    <row r="320" spans="1:7" x14ac:dyDescent="0.35">
      <c r="A320" s="2" t="s">
        <v>604</v>
      </c>
      <c r="B320" s="3" t="s">
        <v>728</v>
      </c>
      <c r="C320" s="29" t="s">
        <v>8</v>
      </c>
      <c r="D320" s="7" t="s">
        <v>8</v>
      </c>
      <c r="E320" s="9" t="s">
        <v>8</v>
      </c>
      <c r="F320" s="19" t="s">
        <v>8</v>
      </c>
    </row>
    <row r="321" spans="1:7" x14ac:dyDescent="0.35">
      <c r="A321" s="2" t="s">
        <v>605</v>
      </c>
      <c r="B321" s="3" t="s">
        <v>729</v>
      </c>
      <c r="C321" s="29" t="s">
        <v>8</v>
      </c>
      <c r="D321" s="7" t="s">
        <v>8</v>
      </c>
      <c r="E321" s="9" t="s">
        <v>8</v>
      </c>
      <c r="F321" s="19" t="s">
        <v>8</v>
      </c>
    </row>
    <row r="322" spans="1:7" x14ac:dyDescent="0.35">
      <c r="A322" s="2" t="s">
        <v>606</v>
      </c>
      <c r="B322" s="3" t="s">
        <v>730</v>
      </c>
      <c r="C322" s="29" t="s">
        <v>8</v>
      </c>
      <c r="D322" s="7" t="s">
        <v>8</v>
      </c>
      <c r="E322" s="9" t="s">
        <v>8</v>
      </c>
      <c r="F322" s="19" t="s">
        <v>8</v>
      </c>
    </row>
    <row r="323" spans="1:7" x14ac:dyDescent="0.35">
      <c r="A323" s="2" t="s">
        <v>607</v>
      </c>
      <c r="B323" s="3" t="s">
        <v>731</v>
      </c>
      <c r="C323" s="29" t="s">
        <v>8</v>
      </c>
      <c r="D323" s="7" t="s">
        <v>8</v>
      </c>
      <c r="E323" s="9" t="s">
        <v>8</v>
      </c>
      <c r="F323" s="19" t="s">
        <v>8</v>
      </c>
    </row>
    <row r="324" spans="1:7" x14ac:dyDescent="0.35">
      <c r="A324" s="2" t="s">
        <v>608</v>
      </c>
      <c r="B324" s="3" t="s">
        <v>732</v>
      </c>
      <c r="C324" s="29" t="s">
        <v>8</v>
      </c>
      <c r="D324" s="7" t="s">
        <v>8</v>
      </c>
      <c r="E324" s="9" t="s">
        <v>8</v>
      </c>
      <c r="F324" s="19" t="s">
        <v>8</v>
      </c>
    </row>
    <row r="325" spans="1:7" x14ac:dyDescent="0.35">
      <c r="A325" s="2" t="s">
        <v>609</v>
      </c>
      <c r="B325" s="3" t="s">
        <v>733</v>
      </c>
      <c r="C325" s="29" t="s">
        <v>15</v>
      </c>
      <c r="D325" s="7" t="s">
        <v>8</v>
      </c>
      <c r="E325" s="9" t="s">
        <v>845</v>
      </c>
      <c r="F325" s="19" t="s">
        <v>15</v>
      </c>
    </row>
    <row r="326" spans="1:7" x14ac:dyDescent="0.35">
      <c r="A326" s="2" t="s">
        <v>610</v>
      </c>
      <c r="B326" s="3" t="s">
        <v>734</v>
      </c>
      <c r="C326" s="29" t="s">
        <v>8</v>
      </c>
      <c r="D326" s="7" t="s">
        <v>8</v>
      </c>
      <c r="E326" s="9" t="s">
        <v>8</v>
      </c>
      <c r="F326" s="19" t="s">
        <v>8</v>
      </c>
    </row>
    <row r="327" spans="1:7" x14ac:dyDescent="0.35">
      <c r="A327" s="2" t="s">
        <v>611</v>
      </c>
      <c r="B327" s="3" t="s">
        <v>735</v>
      </c>
      <c r="C327" s="29" t="s">
        <v>8</v>
      </c>
      <c r="D327" s="7" t="s">
        <v>8</v>
      </c>
      <c r="E327" s="9" t="s">
        <v>8</v>
      </c>
      <c r="F327" s="19" t="s">
        <v>8</v>
      </c>
    </row>
    <row r="328" spans="1:7" x14ac:dyDescent="0.35">
      <c r="A328" s="2" t="s">
        <v>612</v>
      </c>
      <c r="B328" s="3" t="s">
        <v>736</v>
      </c>
      <c r="C328" s="29" t="s">
        <v>8</v>
      </c>
      <c r="D328" s="7" t="s">
        <v>8</v>
      </c>
      <c r="E328" s="9" t="s">
        <v>8</v>
      </c>
      <c r="F328" s="19" t="s">
        <v>8</v>
      </c>
    </row>
    <row r="329" spans="1:7" x14ac:dyDescent="0.35">
      <c r="A329" s="2" t="s">
        <v>613</v>
      </c>
      <c r="B329" s="3" t="s">
        <v>737</v>
      </c>
      <c r="C329" s="29" t="s">
        <v>8</v>
      </c>
      <c r="D329" s="7" t="s">
        <v>8</v>
      </c>
      <c r="E329" s="9" t="s">
        <v>8</v>
      </c>
      <c r="F329" s="19" t="s">
        <v>8</v>
      </c>
    </row>
    <row r="330" spans="1:7" x14ac:dyDescent="0.35">
      <c r="A330" s="2" t="s">
        <v>614</v>
      </c>
      <c r="B330" s="3" t="s">
        <v>738</v>
      </c>
      <c r="C330" s="29" t="s">
        <v>8</v>
      </c>
      <c r="D330" s="7" t="s">
        <v>8</v>
      </c>
      <c r="E330" s="9" t="s">
        <v>8</v>
      </c>
      <c r="F330" s="19" t="s">
        <v>8</v>
      </c>
    </row>
    <row r="331" spans="1:7" x14ac:dyDescent="0.35">
      <c r="A331" s="2" t="s">
        <v>615</v>
      </c>
      <c r="B331" s="3" t="s">
        <v>739</v>
      </c>
      <c r="C331" s="29" t="s">
        <v>8</v>
      </c>
      <c r="D331" s="7" t="s">
        <v>8</v>
      </c>
      <c r="E331" s="9" t="s">
        <v>8</v>
      </c>
      <c r="F331" s="19" t="s">
        <v>8</v>
      </c>
    </row>
    <row r="332" spans="1:7" x14ac:dyDescent="0.35">
      <c r="A332" s="2" t="s">
        <v>616</v>
      </c>
      <c r="B332" s="3" t="s">
        <v>740</v>
      </c>
      <c r="C332" s="29" t="s">
        <v>15</v>
      </c>
      <c r="D332" s="7" t="s">
        <v>251</v>
      </c>
      <c r="E332" s="9" t="s">
        <v>843</v>
      </c>
      <c r="F332" s="19" t="s">
        <v>8</v>
      </c>
    </row>
    <row r="333" spans="1:7" x14ac:dyDescent="0.35">
      <c r="A333" s="2" t="s">
        <v>617</v>
      </c>
      <c r="B333" s="3" t="s">
        <v>741</v>
      </c>
      <c r="C333" s="29" t="s">
        <v>8</v>
      </c>
      <c r="D333" s="7" t="s">
        <v>8</v>
      </c>
      <c r="E333" s="9" t="s">
        <v>257</v>
      </c>
      <c r="F333" s="19" t="s">
        <v>13</v>
      </c>
      <c r="G333" s="32" t="s">
        <v>834</v>
      </c>
    </row>
    <row r="334" spans="1:7" x14ac:dyDescent="0.35">
      <c r="A334" s="2" t="s">
        <v>618</v>
      </c>
      <c r="B334" s="3" t="s">
        <v>742</v>
      </c>
      <c r="C334" s="29" t="s">
        <v>8</v>
      </c>
      <c r="D334" s="7" t="s">
        <v>8</v>
      </c>
      <c r="E334" s="9" t="s">
        <v>8</v>
      </c>
      <c r="F334" s="19" t="s">
        <v>8</v>
      </c>
    </row>
    <row r="335" spans="1:7" x14ac:dyDescent="0.35">
      <c r="A335" s="2" t="s">
        <v>619</v>
      </c>
      <c r="B335" s="3" t="s">
        <v>743</v>
      </c>
      <c r="C335" s="29" t="s">
        <v>8</v>
      </c>
      <c r="D335" s="7" t="s">
        <v>8</v>
      </c>
      <c r="E335" s="9" t="s">
        <v>8</v>
      </c>
      <c r="F335" s="19" t="s">
        <v>8</v>
      </c>
    </row>
    <row r="336" spans="1:7" x14ac:dyDescent="0.35">
      <c r="A336" s="2" t="s">
        <v>620</v>
      </c>
      <c r="B336" s="3" t="s">
        <v>744</v>
      </c>
      <c r="C336" s="29" t="s">
        <v>8</v>
      </c>
      <c r="D336" s="7" t="s">
        <v>8</v>
      </c>
      <c r="E336" s="9" t="s">
        <v>8</v>
      </c>
      <c r="F336" s="19" t="s">
        <v>8</v>
      </c>
    </row>
    <row r="337" spans="1:7" x14ac:dyDescent="0.35">
      <c r="A337" s="2" t="s">
        <v>621</v>
      </c>
      <c r="B337" s="3" t="s">
        <v>745</v>
      </c>
      <c r="C337" s="29" t="s">
        <v>8</v>
      </c>
      <c r="D337" s="7" t="s">
        <v>8</v>
      </c>
      <c r="E337" s="9" t="s">
        <v>8</v>
      </c>
      <c r="F337" s="19" t="s">
        <v>8</v>
      </c>
    </row>
    <row r="338" spans="1:7" x14ac:dyDescent="0.35">
      <c r="A338" s="2" t="s">
        <v>622</v>
      </c>
      <c r="B338" s="3" t="s">
        <v>746</v>
      </c>
      <c r="C338" s="29" t="s">
        <v>8</v>
      </c>
      <c r="D338" s="7" t="s">
        <v>8</v>
      </c>
      <c r="E338" s="9" t="s">
        <v>8</v>
      </c>
      <c r="F338" s="19" t="s">
        <v>8</v>
      </c>
    </row>
    <row r="339" spans="1:7" x14ac:dyDescent="0.35">
      <c r="A339" s="2" t="s">
        <v>623</v>
      </c>
      <c r="B339" s="3" t="s">
        <v>747</v>
      </c>
      <c r="C339" s="29" t="s">
        <v>15</v>
      </c>
      <c r="D339" s="7" t="s">
        <v>15</v>
      </c>
      <c r="E339" s="9" t="s">
        <v>845</v>
      </c>
      <c r="F339" s="19" t="s">
        <v>15</v>
      </c>
    </row>
    <row r="340" spans="1:7" x14ac:dyDescent="0.35">
      <c r="A340" s="2" t="s">
        <v>624</v>
      </c>
      <c r="B340" s="3" t="s">
        <v>748</v>
      </c>
      <c r="C340" s="29" t="s">
        <v>8</v>
      </c>
      <c r="D340" s="7" t="s">
        <v>8</v>
      </c>
      <c r="E340" s="9" t="s">
        <v>8</v>
      </c>
      <c r="F340" s="19" t="s">
        <v>8</v>
      </c>
    </row>
    <row r="341" spans="1:7" x14ac:dyDescent="0.35">
      <c r="A341" s="2" t="s">
        <v>625</v>
      </c>
      <c r="B341" s="3" t="s">
        <v>749</v>
      </c>
      <c r="C341" s="29" t="s">
        <v>8</v>
      </c>
      <c r="D341" s="7" t="s">
        <v>8</v>
      </c>
      <c r="E341" s="9" t="s">
        <v>842</v>
      </c>
      <c r="F341" s="19" t="s">
        <v>13</v>
      </c>
      <c r="G341" s="32" t="s">
        <v>829</v>
      </c>
    </row>
    <row r="342" spans="1:7" x14ac:dyDescent="0.35">
      <c r="A342" s="2" t="s">
        <v>626</v>
      </c>
      <c r="B342" s="3" t="s">
        <v>750</v>
      </c>
      <c r="C342" s="29" t="s">
        <v>8</v>
      </c>
      <c r="D342" s="7" t="s">
        <v>8</v>
      </c>
      <c r="E342" s="9" t="s">
        <v>8</v>
      </c>
      <c r="F342" s="19" t="s">
        <v>8</v>
      </c>
    </row>
    <row r="343" spans="1:7" x14ac:dyDescent="0.35">
      <c r="A343" s="2" t="s">
        <v>627</v>
      </c>
      <c r="B343" s="3" t="s">
        <v>751</v>
      </c>
      <c r="C343" s="29" t="s">
        <v>15</v>
      </c>
      <c r="D343" s="7" t="s">
        <v>409</v>
      </c>
      <c r="E343" s="9" t="s">
        <v>845</v>
      </c>
      <c r="F343" s="19" t="s">
        <v>15</v>
      </c>
    </row>
    <row r="344" spans="1:7" x14ac:dyDescent="0.35">
      <c r="A344" s="2" t="s">
        <v>628</v>
      </c>
      <c r="B344" s="3" t="s">
        <v>752</v>
      </c>
      <c r="C344" s="29" t="s">
        <v>8</v>
      </c>
      <c r="D344" s="7" t="s">
        <v>8</v>
      </c>
      <c r="E344" s="9" t="s">
        <v>8</v>
      </c>
      <c r="F344" s="19" t="s">
        <v>8</v>
      </c>
    </row>
    <row r="345" spans="1:7" x14ac:dyDescent="0.35">
      <c r="A345" s="2" t="s">
        <v>629</v>
      </c>
      <c r="B345" s="3" t="s">
        <v>25</v>
      </c>
      <c r="C345" s="29" t="s">
        <v>26</v>
      </c>
      <c r="D345" s="7" t="s">
        <v>8</v>
      </c>
      <c r="E345" s="9" t="s">
        <v>259</v>
      </c>
      <c r="F345" s="19" t="s">
        <v>13</v>
      </c>
      <c r="G345" s="32" t="s">
        <v>835</v>
      </c>
    </row>
    <row r="346" spans="1:7" x14ac:dyDescent="0.35">
      <c r="A346" s="2" t="s">
        <v>630</v>
      </c>
      <c r="B346" s="3" t="s">
        <v>25</v>
      </c>
      <c r="C346" s="29" t="s">
        <v>26</v>
      </c>
      <c r="D346" s="7" t="s">
        <v>686</v>
      </c>
      <c r="E346" s="9" t="s">
        <v>259</v>
      </c>
      <c r="F346" s="19" t="s">
        <v>13</v>
      </c>
      <c r="G346" s="32" t="s">
        <v>836</v>
      </c>
    </row>
    <row r="347" spans="1:7" x14ac:dyDescent="0.35">
      <c r="A347" s="2" t="s">
        <v>631</v>
      </c>
      <c r="B347" s="3" t="s">
        <v>754</v>
      </c>
      <c r="C347" s="29" t="s">
        <v>8</v>
      </c>
      <c r="D347" s="7" t="s">
        <v>8</v>
      </c>
      <c r="E347" s="9" t="s">
        <v>8</v>
      </c>
      <c r="F347" s="19" t="s">
        <v>8</v>
      </c>
    </row>
    <row r="348" spans="1:7" x14ac:dyDescent="0.35">
      <c r="A348" s="2" t="s">
        <v>632</v>
      </c>
      <c r="B348" s="3" t="s">
        <v>755</v>
      </c>
      <c r="C348" s="29" t="s">
        <v>8</v>
      </c>
      <c r="D348" s="7" t="s">
        <v>8</v>
      </c>
      <c r="E348" s="9" t="s">
        <v>8</v>
      </c>
      <c r="F348" s="19" t="s">
        <v>8</v>
      </c>
    </row>
    <row r="349" spans="1:7" x14ac:dyDescent="0.35">
      <c r="A349" s="2" t="s">
        <v>633</v>
      </c>
      <c r="B349" s="3" t="s">
        <v>756</v>
      </c>
      <c r="C349" s="29" t="s">
        <v>8</v>
      </c>
      <c r="D349" s="7" t="s">
        <v>8</v>
      </c>
      <c r="E349" s="9" t="s">
        <v>8</v>
      </c>
      <c r="F349" s="19" t="s">
        <v>8</v>
      </c>
    </row>
    <row r="350" spans="1:7" x14ac:dyDescent="0.35">
      <c r="A350" s="2" t="s">
        <v>634</v>
      </c>
      <c r="B350" s="3" t="s">
        <v>757</v>
      </c>
      <c r="C350" s="29" t="s">
        <v>8</v>
      </c>
      <c r="D350" s="7" t="s">
        <v>8</v>
      </c>
      <c r="E350" s="9" t="s">
        <v>8</v>
      </c>
      <c r="F350" s="19" t="s">
        <v>8</v>
      </c>
    </row>
    <row r="351" spans="1:7" x14ac:dyDescent="0.35">
      <c r="A351" s="2" t="s">
        <v>635</v>
      </c>
      <c r="B351" s="3" t="s">
        <v>758</v>
      </c>
      <c r="C351" s="29" t="s">
        <v>8</v>
      </c>
      <c r="D351" s="7" t="s">
        <v>8</v>
      </c>
      <c r="E351" s="9" t="s">
        <v>8</v>
      </c>
      <c r="F351" s="19" t="s">
        <v>8</v>
      </c>
    </row>
    <row r="352" spans="1:7" x14ac:dyDescent="0.35">
      <c r="A352" s="2" t="s">
        <v>636</v>
      </c>
      <c r="B352" s="3" t="s">
        <v>761</v>
      </c>
      <c r="C352" s="29" t="s">
        <v>8</v>
      </c>
      <c r="D352" s="7" t="s">
        <v>8</v>
      </c>
      <c r="E352" s="9" t="s">
        <v>8</v>
      </c>
      <c r="F352" s="19" t="s">
        <v>8</v>
      </c>
    </row>
    <row r="353" spans="1:7" x14ac:dyDescent="0.35">
      <c r="A353" s="2" t="s">
        <v>637</v>
      </c>
      <c r="B353" s="3" t="s">
        <v>762</v>
      </c>
      <c r="C353" s="29" t="s">
        <v>8</v>
      </c>
      <c r="D353" s="7" t="s">
        <v>8</v>
      </c>
      <c r="E353" s="9" t="s">
        <v>8</v>
      </c>
      <c r="F353" s="19" t="s">
        <v>8</v>
      </c>
    </row>
    <row r="354" spans="1:7" x14ac:dyDescent="0.35">
      <c r="A354" s="2" t="s">
        <v>638</v>
      </c>
      <c r="B354" s="3" t="s">
        <v>763</v>
      </c>
      <c r="C354" s="29" t="s">
        <v>8</v>
      </c>
      <c r="D354" s="7" t="s">
        <v>8</v>
      </c>
      <c r="E354" s="9" t="s">
        <v>8</v>
      </c>
      <c r="F354" s="19" t="s">
        <v>8</v>
      </c>
    </row>
    <row r="355" spans="1:7" x14ac:dyDescent="0.35">
      <c r="A355" s="2" t="s">
        <v>639</v>
      </c>
      <c r="B355" s="3" t="s">
        <v>764</v>
      </c>
      <c r="C355" s="29" t="s">
        <v>15</v>
      </c>
      <c r="D355" s="7" t="s">
        <v>250</v>
      </c>
      <c r="E355" s="9" t="s">
        <v>843</v>
      </c>
      <c r="F355" s="19" t="s">
        <v>8</v>
      </c>
    </row>
    <row r="356" spans="1:7" x14ac:dyDescent="0.35">
      <c r="A356" s="2" t="s">
        <v>640</v>
      </c>
      <c r="B356" s="3" t="s">
        <v>765</v>
      </c>
      <c r="C356" s="29" t="s">
        <v>8</v>
      </c>
      <c r="D356" s="7" t="s">
        <v>8</v>
      </c>
      <c r="E356" s="9" t="s">
        <v>8</v>
      </c>
      <c r="F356" s="19" t="s">
        <v>8</v>
      </c>
    </row>
    <row r="357" spans="1:7" x14ac:dyDescent="0.35">
      <c r="A357" s="2" t="s">
        <v>641</v>
      </c>
      <c r="B357" s="3" t="s">
        <v>766</v>
      </c>
      <c r="C357" s="29" t="s">
        <v>8</v>
      </c>
      <c r="D357" s="7" t="s">
        <v>8</v>
      </c>
      <c r="E357" s="9" t="s">
        <v>8</v>
      </c>
      <c r="F357" s="19" t="s">
        <v>8</v>
      </c>
    </row>
    <row r="358" spans="1:7" x14ac:dyDescent="0.35">
      <c r="A358" s="2" t="s">
        <v>642</v>
      </c>
      <c r="B358" s="3" t="s">
        <v>767</v>
      </c>
      <c r="C358" s="29" t="s">
        <v>8</v>
      </c>
      <c r="D358" s="7" t="s">
        <v>8</v>
      </c>
      <c r="E358" s="9" t="s">
        <v>8</v>
      </c>
      <c r="F358" s="19" t="s">
        <v>8</v>
      </c>
    </row>
    <row r="359" spans="1:7" x14ac:dyDescent="0.35">
      <c r="A359" s="2" t="s">
        <v>643</v>
      </c>
      <c r="B359" s="3" t="s">
        <v>768</v>
      </c>
      <c r="C359" s="29" t="s">
        <v>15</v>
      </c>
      <c r="D359" s="7" t="s">
        <v>251</v>
      </c>
      <c r="E359" s="9" t="s">
        <v>845</v>
      </c>
      <c r="F359" s="19" t="s">
        <v>15</v>
      </c>
    </row>
    <row r="360" spans="1:7" x14ac:dyDescent="0.35">
      <c r="A360" s="2" t="s">
        <v>644</v>
      </c>
      <c r="B360" s="3" t="s">
        <v>769</v>
      </c>
      <c r="C360" s="29" t="s">
        <v>8</v>
      </c>
      <c r="D360" s="7" t="s">
        <v>8</v>
      </c>
      <c r="E360" s="9" t="s">
        <v>842</v>
      </c>
      <c r="F360" s="19" t="s">
        <v>13</v>
      </c>
      <c r="G360" s="32" t="s">
        <v>829</v>
      </c>
    </row>
    <row r="361" spans="1:7" x14ac:dyDescent="0.35">
      <c r="A361" s="2" t="s">
        <v>645</v>
      </c>
      <c r="B361" s="3" t="s">
        <v>770</v>
      </c>
      <c r="C361" s="29" t="s">
        <v>8</v>
      </c>
      <c r="D361" s="7" t="s">
        <v>8</v>
      </c>
      <c r="E361" s="9" t="s">
        <v>8</v>
      </c>
      <c r="F361" s="19" t="s">
        <v>8</v>
      </c>
    </row>
    <row r="362" spans="1:7" x14ac:dyDescent="0.35">
      <c r="A362" s="2" t="s">
        <v>646</v>
      </c>
      <c r="B362" s="3" t="s">
        <v>771</v>
      </c>
      <c r="C362" s="29" t="s">
        <v>8</v>
      </c>
      <c r="D362" s="7" t="s">
        <v>8</v>
      </c>
      <c r="E362" s="9" t="s">
        <v>8</v>
      </c>
      <c r="F362" s="19" t="s">
        <v>8</v>
      </c>
    </row>
    <row r="363" spans="1:7" x14ac:dyDescent="0.35">
      <c r="A363" s="2" t="s">
        <v>647</v>
      </c>
      <c r="B363" s="3" t="s">
        <v>772</v>
      </c>
      <c r="C363" s="29" t="s">
        <v>8</v>
      </c>
      <c r="D363" s="7" t="s">
        <v>687</v>
      </c>
      <c r="E363" s="9" t="s">
        <v>8</v>
      </c>
      <c r="F363" s="19" t="s">
        <v>8</v>
      </c>
    </row>
    <row r="364" spans="1:7" x14ac:dyDescent="0.35">
      <c r="A364" s="2" t="s">
        <v>648</v>
      </c>
      <c r="B364" s="3" t="s">
        <v>773</v>
      </c>
      <c r="C364" s="29" t="s">
        <v>8</v>
      </c>
      <c r="D364" s="7" t="s">
        <v>8</v>
      </c>
      <c r="E364" s="9" t="s">
        <v>842</v>
      </c>
      <c r="F364" s="19" t="s">
        <v>13</v>
      </c>
      <c r="G364" s="32" t="s">
        <v>829</v>
      </c>
    </row>
    <row r="365" spans="1:7" x14ac:dyDescent="0.35">
      <c r="A365" s="2" t="s">
        <v>649</v>
      </c>
      <c r="B365" s="3" t="s">
        <v>774</v>
      </c>
      <c r="C365" s="29" t="s">
        <v>8</v>
      </c>
      <c r="D365" s="7" t="s">
        <v>8</v>
      </c>
      <c r="E365" s="9" t="s">
        <v>8</v>
      </c>
      <c r="F365" s="19" t="s">
        <v>8</v>
      </c>
    </row>
    <row r="366" spans="1:7" x14ac:dyDescent="0.35">
      <c r="A366" s="2" t="s">
        <v>650</v>
      </c>
      <c r="B366" s="3" t="s">
        <v>775</v>
      </c>
      <c r="C366" s="29" t="s">
        <v>15</v>
      </c>
      <c r="D366" s="7" t="s">
        <v>688</v>
      </c>
      <c r="E366" s="9" t="s">
        <v>846</v>
      </c>
      <c r="F366" s="19" t="s">
        <v>13</v>
      </c>
      <c r="G366" s="32" t="s">
        <v>829</v>
      </c>
    </row>
    <row r="367" spans="1:7" x14ac:dyDescent="0.35">
      <c r="A367" s="2" t="s">
        <v>651</v>
      </c>
      <c r="B367" s="3" t="s">
        <v>776</v>
      </c>
      <c r="C367" s="29" t="s">
        <v>8</v>
      </c>
      <c r="D367" s="7" t="s">
        <v>8</v>
      </c>
      <c r="E367" s="9" t="s">
        <v>8</v>
      </c>
      <c r="F367" s="19" t="s">
        <v>8</v>
      </c>
    </row>
    <row r="368" spans="1:7" x14ac:dyDescent="0.35">
      <c r="A368" s="2" t="s">
        <v>652</v>
      </c>
      <c r="B368" s="3" t="s">
        <v>777</v>
      </c>
      <c r="C368" s="29" t="s">
        <v>8</v>
      </c>
      <c r="D368" s="7" t="s">
        <v>8</v>
      </c>
      <c r="E368" s="9" t="s">
        <v>8</v>
      </c>
      <c r="F368" s="19" t="s">
        <v>8</v>
      </c>
    </row>
    <row r="369" spans="1:7" x14ac:dyDescent="0.35">
      <c r="A369" s="2" t="s">
        <v>653</v>
      </c>
      <c r="B369" s="3" t="s">
        <v>778</v>
      </c>
      <c r="C369" s="29" t="s">
        <v>8</v>
      </c>
      <c r="D369" s="7" t="s">
        <v>8</v>
      </c>
      <c r="E369" s="9" t="s">
        <v>842</v>
      </c>
      <c r="F369" s="19" t="s">
        <v>13</v>
      </c>
      <c r="G369" s="32" t="s">
        <v>829</v>
      </c>
    </row>
    <row r="370" spans="1:7" x14ac:dyDescent="0.35">
      <c r="A370" s="2" t="s">
        <v>654</v>
      </c>
      <c r="B370" s="3" t="s">
        <v>779</v>
      </c>
      <c r="C370" s="29" t="s">
        <v>8</v>
      </c>
      <c r="D370" s="7" t="s">
        <v>8</v>
      </c>
      <c r="E370" s="9" t="s">
        <v>8</v>
      </c>
      <c r="F370" s="19" t="s">
        <v>8</v>
      </c>
    </row>
    <row r="371" spans="1:7" x14ac:dyDescent="0.35">
      <c r="A371" s="2" t="s">
        <v>655</v>
      </c>
      <c r="B371" s="3" t="s">
        <v>780</v>
      </c>
      <c r="C371" s="29" t="s">
        <v>8</v>
      </c>
      <c r="D371" s="7" t="s">
        <v>8</v>
      </c>
      <c r="E371" s="9" t="s">
        <v>8</v>
      </c>
      <c r="F371" s="19" t="s">
        <v>8</v>
      </c>
    </row>
    <row r="372" spans="1:7" x14ac:dyDescent="0.35">
      <c r="A372" s="2" t="s">
        <v>656</v>
      </c>
      <c r="B372" s="3" t="s">
        <v>781</v>
      </c>
      <c r="C372" s="29" t="s">
        <v>8</v>
      </c>
      <c r="D372" s="7" t="s">
        <v>8</v>
      </c>
      <c r="E372" s="9" t="s">
        <v>8</v>
      </c>
      <c r="F372" s="19" t="s">
        <v>8</v>
      </c>
    </row>
    <row r="373" spans="1:7" x14ac:dyDescent="0.35">
      <c r="A373" s="2" t="s">
        <v>657</v>
      </c>
      <c r="B373" s="3" t="s">
        <v>782</v>
      </c>
      <c r="C373" s="29" t="s">
        <v>8</v>
      </c>
      <c r="D373" s="7" t="s">
        <v>8</v>
      </c>
      <c r="E373" s="9" t="s">
        <v>8</v>
      </c>
      <c r="F373" s="19" t="s">
        <v>8</v>
      </c>
    </row>
    <row r="374" spans="1:7" x14ac:dyDescent="0.35">
      <c r="A374" s="2" t="s">
        <v>658</v>
      </c>
      <c r="B374" s="3" t="s">
        <v>783</v>
      </c>
      <c r="C374" s="29" t="s">
        <v>8</v>
      </c>
      <c r="D374" s="7" t="s">
        <v>8</v>
      </c>
      <c r="E374" s="9" t="s">
        <v>8</v>
      </c>
      <c r="F374" s="19" t="s">
        <v>8</v>
      </c>
    </row>
    <row r="375" spans="1:7" x14ac:dyDescent="0.35">
      <c r="A375" s="2" t="s">
        <v>659</v>
      </c>
      <c r="B375" s="3" t="s">
        <v>784</v>
      </c>
      <c r="C375" s="29" t="s">
        <v>8</v>
      </c>
      <c r="D375" s="7" t="s">
        <v>8</v>
      </c>
      <c r="E375" s="9" t="s">
        <v>8</v>
      </c>
      <c r="F375" s="19" t="s">
        <v>8</v>
      </c>
    </row>
    <row r="376" spans="1:7" x14ac:dyDescent="0.35">
      <c r="A376" s="2" t="s">
        <v>660</v>
      </c>
      <c r="B376" s="3" t="s">
        <v>785</v>
      </c>
      <c r="C376" s="29" t="s">
        <v>8</v>
      </c>
      <c r="D376" s="7" t="s">
        <v>8</v>
      </c>
      <c r="E376" s="9" t="s">
        <v>8</v>
      </c>
      <c r="F376" s="19" t="s">
        <v>8</v>
      </c>
    </row>
    <row r="377" spans="1:7" x14ac:dyDescent="0.35">
      <c r="A377" s="2" t="s">
        <v>661</v>
      </c>
      <c r="B377" s="3" t="s">
        <v>786</v>
      </c>
      <c r="C377" s="29" t="s">
        <v>8</v>
      </c>
      <c r="D377" s="7" t="s">
        <v>8</v>
      </c>
      <c r="E377" s="9" t="s">
        <v>8</v>
      </c>
      <c r="F377" s="19" t="s">
        <v>8</v>
      </c>
    </row>
    <row r="378" spans="1:7" x14ac:dyDescent="0.35">
      <c r="A378" s="2" t="s">
        <v>662</v>
      </c>
      <c r="B378" s="3" t="s">
        <v>787</v>
      </c>
      <c r="C378" s="29" t="s">
        <v>8</v>
      </c>
      <c r="D378" s="7" t="s">
        <v>8</v>
      </c>
      <c r="E378" s="9" t="s">
        <v>8</v>
      </c>
      <c r="F378" s="19" t="s">
        <v>8</v>
      </c>
    </row>
    <row r="379" spans="1:7" x14ac:dyDescent="0.35">
      <c r="A379" s="2" t="s">
        <v>663</v>
      </c>
      <c r="B379" s="3" t="s">
        <v>788</v>
      </c>
      <c r="C379" s="29" t="s">
        <v>8</v>
      </c>
      <c r="D379" s="7" t="s">
        <v>8</v>
      </c>
      <c r="E379" s="9" t="s">
        <v>8</v>
      </c>
      <c r="F379" s="19" t="s">
        <v>8</v>
      </c>
    </row>
    <row r="380" spans="1:7" x14ac:dyDescent="0.35">
      <c r="A380" s="2" t="s">
        <v>664</v>
      </c>
      <c r="B380" s="3" t="s">
        <v>789</v>
      </c>
      <c r="C380" s="29" t="s">
        <v>8</v>
      </c>
      <c r="D380" s="7" t="s">
        <v>8</v>
      </c>
      <c r="E380" s="9" t="s">
        <v>8</v>
      </c>
      <c r="F380" s="19" t="s">
        <v>8</v>
      </c>
    </row>
    <row r="381" spans="1:7" x14ac:dyDescent="0.35">
      <c r="A381" s="2" t="s">
        <v>665</v>
      </c>
      <c r="B381" s="3" t="s">
        <v>790</v>
      </c>
      <c r="C381" s="29" t="s">
        <v>15</v>
      </c>
      <c r="D381" s="7" t="s">
        <v>15</v>
      </c>
      <c r="E381" s="9" t="s">
        <v>845</v>
      </c>
      <c r="F381" s="19" t="s">
        <v>15</v>
      </c>
    </row>
    <row r="382" spans="1:7" x14ac:dyDescent="0.35">
      <c r="A382" s="2" t="s">
        <v>666</v>
      </c>
      <c r="B382" s="3" t="s">
        <v>791</v>
      </c>
      <c r="C382" s="29" t="s">
        <v>8</v>
      </c>
      <c r="D382" s="7" t="s">
        <v>250</v>
      </c>
      <c r="E382" s="9" t="s">
        <v>8</v>
      </c>
      <c r="F382" s="19" t="s">
        <v>8</v>
      </c>
    </row>
    <row r="383" spans="1:7" x14ac:dyDescent="0.35">
      <c r="A383" s="2" t="s">
        <v>667</v>
      </c>
      <c r="B383" s="3" t="s">
        <v>792</v>
      </c>
      <c r="C383" s="29" t="s">
        <v>8</v>
      </c>
      <c r="D383" s="7" t="s">
        <v>8</v>
      </c>
      <c r="E383" s="9" t="s">
        <v>8</v>
      </c>
      <c r="F383" s="19" t="s">
        <v>8</v>
      </c>
    </row>
    <row r="384" spans="1:7" x14ac:dyDescent="0.35">
      <c r="A384" s="2" t="s">
        <v>668</v>
      </c>
      <c r="B384" s="3" t="s">
        <v>25</v>
      </c>
      <c r="C384" s="29" t="s">
        <v>26</v>
      </c>
      <c r="D384" s="7" t="s">
        <v>8</v>
      </c>
      <c r="E384" s="9" t="s">
        <v>252</v>
      </c>
      <c r="F384" s="19" t="s">
        <v>15</v>
      </c>
    </row>
    <row r="385" spans="1:6" x14ac:dyDescent="0.35">
      <c r="A385" s="2" t="s">
        <v>669</v>
      </c>
      <c r="B385" s="3" t="s">
        <v>793</v>
      </c>
      <c r="C385" s="29" t="s">
        <v>8</v>
      </c>
      <c r="D385" s="7" t="s">
        <v>8</v>
      </c>
      <c r="E385" s="9" t="s">
        <v>8</v>
      </c>
      <c r="F385" s="19" t="s">
        <v>8</v>
      </c>
    </row>
    <row r="386" spans="1:6" x14ac:dyDescent="0.35">
      <c r="A386" s="2" t="s">
        <v>670</v>
      </c>
      <c r="B386" s="3" t="s">
        <v>794</v>
      </c>
      <c r="C386" s="29" t="s">
        <v>8</v>
      </c>
      <c r="D386" s="7" t="s">
        <v>8</v>
      </c>
      <c r="E386" s="9" t="s">
        <v>8</v>
      </c>
      <c r="F386" s="19" t="s">
        <v>8</v>
      </c>
    </row>
    <row r="387" spans="1:6" x14ac:dyDescent="0.35">
      <c r="A387" s="2" t="s">
        <v>671</v>
      </c>
      <c r="B387" s="3" t="s">
        <v>795</v>
      </c>
      <c r="C387" s="29" t="s">
        <v>8</v>
      </c>
      <c r="D387" s="7" t="s">
        <v>8</v>
      </c>
      <c r="E387" s="9" t="s">
        <v>8</v>
      </c>
      <c r="F387" s="19" t="s">
        <v>8</v>
      </c>
    </row>
    <row r="388" spans="1:6" x14ac:dyDescent="0.35">
      <c r="A388" s="2" t="s">
        <v>672</v>
      </c>
      <c r="B388" s="3" t="s">
        <v>796</v>
      </c>
      <c r="C388" s="29" t="s">
        <v>15</v>
      </c>
      <c r="D388" s="7" t="s">
        <v>8</v>
      </c>
      <c r="E388" s="9" t="s">
        <v>843</v>
      </c>
      <c r="F388" s="19" t="s">
        <v>8</v>
      </c>
    </row>
    <row r="389" spans="1:6" x14ac:dyDescent="0.35">
      <c r="A389" s="2" t="s">
        <v>673</v>
      </c>
      <c r="B389" s="3" t="s">
        <v>797</v>
      </c>
      <c r="C389" s="29" t="s">
        <v>8</v>
      </c>
      <c r="D389" s="7" t="s">
        <v>8</v>
      </c>
      <c r="E389" s="9" t="s">
        <v>8</v>
      </c>
      <c r="F389" s="19" t="s">
        <v>8</v>
      </c>
    </row>
    <row r="390" spans="1:6" x14ac:dyDescent="0.35">
      <c r="A390" s="2" t="s">
        <v>674</v>
      </c>
      <c r="B390" s="3" t="s">
        <v>798</v>
      </c>
      <c r="C390" s="29" t="s">
        <v>8</v>
      </c>
      <c r="D390" s="7" t="s">
        <v>8</v>
      </c>
      <c r="E390" s="9" t="s">
        <v>8</v>
      </c>
      <c r="F390" s="19" t="s">
        <v>8</v>
      </c>
    </row>
    <row r="391" spans="1:6" x14ac:dyDescent="0.35">
      <c r="A391" s="2" t="s">
        <v>675</v>
      </c>
      <c r="B391" s="3" t="s">
        <v>799</v>
      </c>
      <c r="C391" s="29" t="s">
        <v>8</v>
      </c>
      <c r="D391" s="7" t="s">
        <v>8</v>
      </c>
      <c r="E391" s="9" t="s">
        <v>8</v>
      </c>
      <c r="F391" s="19" t="s">
        <v>8</v>
      </c>
    </row>
    <row r="392" spans="1:6" x14ac:dyDescent="0.35">
      <c r="A392" s="2" t="s">
        <v>676</v>
      </c>
      <c r="B392" s="3" t="s">
        <v>800</v>
      </c>
      <c r="C392" s="29" t="s">
        <v>8</v>
      </c>
      <c r="D392" s="7" t="s">
        <v>8</v>
      </c>
      <c r="E392" s="9" t="s">
        <v>8</v>
      </c>
      <c r="F392" s="19" t="s">
        <v>8</v>
      </c>
    </row>
    <row r="393" spans="1:6" x14ac:dyDescent="0.35">
      <c r="A393" s="2" t="s">
        <v>677</v>
      </c>
      <c r="B393" s="3" t="s">
        <v>801</v>
      </c>
      <c r="C393" s="29" t="s">
        <v>8</v>
      </c>
      <c r="D393" s="7" t="s">
        <v>8</v>
      </c>
      <c r="E393" s="9" t="s">
        <v>8</v>
      </c>
      <c r="F393" s="19" t="s">
        <v>8</v>
      </c>
    </row>
    <row r="394" spans="1:6" x14ac:dyDescent="0.35">
      <c r="A394" s="2" t="s">
        <v>678</v>
      </c>
      <c r="B394" s="3" t="s">
        <v>802</v>
      </c>
      <c r="C394" s="29" t="s">
        <v>8</v>
      </c>
      <c r="D394" s="7" t="s">
        <v>8</v>
      </c>
      <c r="E394" s="9" t="s">
        <v>8</v>
      </c>
      <c r="F394" s="19" t="s">
        <v>8</v>
      </c>
    </row>
    <row r="395" spans="1:6" x14ac:dyDescent="0.35">
      <c r="A395" s="2" t="s">
        <v>679</v>
      </c>
      <c r="B395" s="3" t="s">
        <v>803</v>
      </c>
      <c r="C395" s="29" t="s">
        <v>8</v>
      </c>
      <c r="D395" s="7" t="s">
        <v>8</v>
      </c>
      <c r="E395" s="9" t="s">
        <v>8</v>
      </c>
      <c r="F395" s="19" t="s">
        <v>8</v>
      </c>
    </row>
    <row r="396" spans="1:6" x14ac:dyDescent="0.35">
      <c r="A396" s="2" t="s">
        <v>680</v>
      </c>
      <c r="B396" s="3" t="s">
        <v>804</v>
      </c>
      <c r="C396" s="29" t="s">
        <v>8</v>
      </c>
      <c r="D396" s="7" t="s">
        <v>8</v>
      </c>
      <c r="E396" s="9" t="s">
        <v>8</v>
      </c>
      <c r="F396" s="19" t="s">
        <v>8</v>
      </c>
    </row>
    <row r="397" spans="1:6" x14ac:dyDescent="0.35">
      <c r="A397" s="2" t="s">
        <v>681</v>
      </c>
      <c r="B397" s="3" t="s">
        <v>66</v>
      </c>
      <c r="C397" s="29" t="s">
        <v>67</v>
      </c>
      <c r="D397" s="7" t="s">
        <v>8</v>
      </c>
      <c r="E397" s="9" t="s">
        <v>253</v>
      </c>
      <c r="F397" s="19" t="s">
        <v>8</v>
      </c>
    </row>
    <row r="398" spans="1:6" x14ac:dyDescent="0.35">
      <c r="A398" s="2" t="s">
        <v>682</v>
      </c>
      <c r="B398" s="3" t="s">
        <v>805</v>
      </c>
      <c r="C398" s="29" t="s">
        <v>8</v>
      </c>
      <c r="D398" s="7" t="s">
        <v>8</v>
      </c>
      <c r="E398" s="9" t="s">
        <v>8</v>
      </c>
      <c r="F398" s="19" t="s">
        <v>8</v>
      </c>
    </row>
    <row r="399" spans="1:6" x14ac:dyDescent="0.35">
      <c r="A399" s="2" t="s">
        <v>683</v>
      </c>
      <c r="B399" s="3" t="s">
        <v>806</v>
      </c>
      <c r="C399" s="29" t="s">
        <v>15</v>
      </c>
      <c r="D399" s="7" t="s">
        <v>251</v>
      </c>
      <c r="E399" s="9" t="s">
        <v>843</v>
      </c>
      <c r="F399" s="19" t="s">
        <v>8</v>
      </c>
    </row>
    <row r="400" spans="1:6" x14ac:dyDescent="0.35">
      <c r="A400" s="2" t="s">
        <v>684</v>
      </c>
      <c r="B400" s="3" t="s">
        <v>807</v>
      </c>
      <c r="C400" s="29" t="s">
        <v>8</v>
      </c>
      <c r="D400" s="7" t="s">
        <v>8</v>
      </c>
      <c r="E400" s="9" t="s">
        <v>8</v>
      </c>
      <c r="F400" s="19" t="s">
        <v>8</v>
      </c>
    </row>
    <row r="401" spans="1:7" x14ac:dyDescent="0.35">
      <c r="A401" s="2" t="s">
        <v>685</v>
      </c>
      <c r="B401" s="3" t="s">
        <v>809</v>
      </c>
      <c r="C401" s="29" t="s">
        <v>8</v>
      </c>
      <c r="D401" s="7" t="s">
        <v>8</v>
      </c>
      <c r="E401" s="9" t="s">
        <v>8</v>
      </c>
      <c r="F401" s="19" t="s">
        <v>8</v>
      </c>
    </row>
    <row r="402" spans="1:7" ht="15" thickBot="1" x14ac:dyDescent="0.4"/>
    <row r="403" spans="1:7" ht="15" thickBot="1" x14ac:dyDescent="0.4">
      <c r="B403" s="17" t="s">
        <v>837</v>
      </c>
      <c r="C403" s="18">
        <f>COUNTIF(C2:C401, "Failure")</f>
        <v>33</v>
      </c>
      <c r="D403" s="21">
        <f>COUNTIF(D2:D401, "Failure")</f>
        <v>10</v>
      </c>
      <c r="E403" s="33"/>
      <c r="F403" s="34">
        <f t="shared" ref="F403" si="0">COUNTIF(F2:F401, "Failure")</f>
        <v>43</v>
      </c>
    </row>
    <row r="405" spans="1:7" x14ac:dyDescent="0.35">
      <c r="A405" s="8" t="s">
        <v>818</v>
      </c>
      <c r="B405" t="s">
        <v>819</v>
      </c>
      <c r="C405" s="24" t="s">
        <v>840</v>
      </c>
      <c r="D405" s="7" t="s">
        <v>821</v>
      </c>
      <c r="E405" s="9" t="s">
        <v>838</v>
      </c>
      <c r="F405" s="27" t="s">
        <v>839</v>
      </c>
      <c r="G405" s="32" t="s">
        <v>820</v>
      </c>
    </row>
    <row r="406" spans="1:7" x14ac:dyDescent="0.35">
      <c r="A406" s="8" t="s">
        <v>8</v>
      </c>
      <c r="C406" s="24">
        <f>COUNTIF(C2:C401, "Success")</f>
        <v>332</v>
      </c>
      <c r="D406" s="16">
        <f>Table13[[#This Row],[Web Form Eval]]/400</f>
        <v>0.83</v>
      </c>
      <c r="F406" s="24">
        <f>COUNTIF(F2:F401, "Success")</f>
        <v>335</v>
      </c>
    </row>
    <row r="407" spans="1:7" x14ac:dyDescent="0.35">
      <c r="A407" s="8" t="s">
        <v>15</v>
      </c>
      <c r="C407" s="24">
        <f>COUNTIF(C2:C401, "Failure")</f>
        <v>33</v>
      </c>
      <c r="D407" s="16">
        <f>Table13[[#This Row],[Web Form Eval]]/400</f>
        <v>8.2500000000000004E-2</v>
      </c>
      <c r="F407" s="24">
        <f>COUNTIF(F2:F401, "Failure")</f>
        <v>43</v>
      </c>
    </row>
    <row r="408" spans="1:7" x14ac:dyDescent="0.35">
      <c r="A408" s="8" t="s">
        <v>259</v>
      </c>
      <c r="C408" s="24">
        <f>COUNTIF(C2:C401, "Error*")</f>
        <v>35</v>
      </c>
      <c r="D408" s="16">
        <f>Table13[[#This Row],[Web Form Eval]]/400</f>
        <v>8.7499999999999994E-2</v>
      </c>
      <c r="F408" s="24">
        <f>COUNTIF(F2:F401, "Error*")</f>
        <v>22</v>
      </c>
    </row>
    <row r="409" spans="1:7" x14ac:dyDescent="0.35">
      <c r="A409" s="8" t="s">
        <v>136</v>
      </c>
      <c r="C409" s="26">
        <f>C406/SUM(C406:C408)</f>
        <v>0.83</v>
      </c>
      <c r="F409" s="25">
        <f>F406/SUM(F406:F408)</f>
        <v>0.83750000000000002</v>
      </c>
    </row>
    <row r="410" spans="1:7" x14ac:dyDescent="0.35">
      <c r="A410" s="8" t="s">
        <v>811</v>
      </c>
      <c r="C410" s="26">
        <f>C406/SUM(C406:C407)</f>
        <v>0.90958904109589045</v>
      </c>
      <c r="F410" s="26">
        <f>F406/SUM(F406:F407)</f>
        <v>0.88624338624338628</v>
      </c>
    </row>
    <row r="411" spans="1:7" x14ac:dyDescent="0.35">
      <c r="A411" s="8" t="s">
        <v>315</v>
      </c>
      <c r="C411" s="24">
        <f>COUNTIF(C2:C401, "Error")</f>
        <v>6</v>
      </c>
      <c r="D411" s="16">
        <f>Table13[[#This Row],[Web Form Eval]]/$C$408</f>
        <v>0.17142857142857143</v>
      </c>
    </row>
    <row r="412" spans="1:7" x14ac:dyDescent="0.35">
      <c r="A412" s="8" t="s">
        <v>26</v>
      </c>
      <c r="C412" s="24">
        <f>COUNTIF(C2:C401, "Error #2")</f>
        <v>17</v>
      </c>
      <c r="D412" s="16">
        <f>Table13[[#This Row],[Web Form Eval]]/$C$408</f>
        <v>0.48571428571428571</v>
      </c>
    </row>
    <row r="413" spans="1:7" x14ac:dyDescent="0.35">
      <c r="A413" s="8" t="s">
        <v>67</v>
      </c>
      <c r="C413" s="24">
        <f>COUNTIF(C2:C401, "Error #3")</f>
        <v>12</v>
      </c>
      <c r="D413" s="16">
        <f>Table13[[#This Row],[Web Form Eval]]/$C$408</f>
        <v>0.34285714285714286</v>
      </c>
    </row>
    <row r="414" spans="1:7" x14ac:dyDescent="0.35">
      <c r="A414" s="8" t="s">
        <v>841</v>
      </c>
      <c r="C414" s="26"/>
      <c r="D414" s="22"/>
      <c r="F414" s="24">
        <f>COUNTIF(G2:G401, "Error: OpenAI*")</f>
        <v>10</v>
      </c>
      <c r="G414" s="31">
        <f>Table13[[#This Row],[Post-HotFix Eval]]/(Table13[[#This Row],[Post-HotFix Eval]]+F415)</f>
        <v>0.45454545454545453</v>
      </c>
    </row>
    <row r="415" spans="1:7" x14ac:dyDescent="0.35">
      <c r="A415" s="8" t="s">
        <v>862</v>
      </c>
      <c r="C415" s="26"/>
      <c r="D415" s="22"/>
      <c r="F415" s="24">
        <f>COUNTIF(G2:G401, "Error: Invalid*")+(COUNTIF(G2:G401, "Error: A task*"))</f>
        <v>12</v>
      </c>
      <c r="G415" s="31">
        <f>Table13[[#This Row],[Post-HotFix Eval]]/(Table13[[#This Row],[Post-HotFix Eval]]+F414)</f>
        <v>0.54545454545454541</v>
      </c>
    </row>
    <row r="416" spans="1:7" x14ac:dyDescent="0.35">
      <c r="A416" s="8" t="s">
        <v>847</v>
      </c>
      <c r="C416" s="24"/>
      <c r="F416" s="24">
        <f>COUNTIF(E2:E401, "Success to Failure")</f>
        <v>13</v>
      </c>
    </row>
    <row r="417" spans="1:6" x14ac:dyDescent="0.35">
      <c r="A417" s="8" t="s">
        <v>851</v>
      </c>
      <c r="C417" s="24"/>
      <c r="F417" s="24">
        <f>COUNTIF(E2:E401, "Success to Error")</f>
        <v>2</v>
      </c>
    </row>
    <row r="418" spans="1:6" x14ac:dyDescent="0.35">
      <c r="A418" s="8" t="s">
        <v>852</v>
      </c>
      <c r="C418" s="24"/>
      <c r="F418" s="24">
        <f>COUNTIF(E2:E401, "Success to Error O")</f>
        <v>8</v>
      </c>
    </row>
    <row r="419" spans="1:6" x14ac:dyDescent="0.35">
      <c r="A419" s="8" t="s">
        <v>848</v>
      </c>
      <c r="C419" s="24"/>
      <c r="F419" s="24">
        <f>COUNTIF(E2:E401, "Failure to Success")</f>
        <v>12</v>
      </c>
    </row>
    <row r="420" spans="1:6" x14ac:dyDescent="0.35">
      <c r="A420" s="8" t="s">
        <v>853</v>
      </c>
      <c r="C420" s="24"/>
      <c r="F420" s="24">
        <f>COUNTIF(E2:E401, "Failure to Error")</f>
        <v>0</v>
      </c>
    </row>
    <row r="421" spans="1:6" x14ac:dyDescent="0.35">
      <c r="A421" s="8" t="s">
        <v>854</v>
      </c>
      <c r="C421" s="24"/>
      <c r="F421" s="24">
        <f>COUNTIF(E2:E401, "Failure to Error O")</f>
        <v>2</v>
      </c>
    </row>
    <row r="422" spans="1:6" x14ac:dyDescent="0.35">
      <c r="A422" s="8" t="s">
        <v>849</v>
      </c>
      <c r="C422" s="24"/>
      <c r="F422" s="24">
        <f>COUNTIF(E2:E401, "Error to Success")</f>
        <v>14</v>
      </c>
    </row>
    <row r="423" spans="1:6" x14ac:dyDescent="0.35">
      <c r="A423" s="8" t="s">
        <v>850</v>
      </c>
      <c r="C423" s="24"/>
      <c r="F423" s="24">
        <f>COUNTIF(E2:E401, "Error to Failure")</f>
        <v>11</v>
      </c>
    </row>
    <row r="424" spans="1:6" x14ac:dyDescent="0.35">
      <c r="A424" s="8" t="s">
        <v>855</v>
      </c>
      <c r="C424" s="24"/>
      <c r="F424" s="24">
        <f>COUNTIF(E2:E401, "Success")</f>
        <v>309</v>
      </c>
    </row>
    <row r="425" spans="1:6" x14ac:dyDescent="0.35">
      <c r="A425" s="8" t="s">
        <v>867</v>
      </c>
      <c r="C425" s="26"/>
      <c r="F425" s="26">
        <f>F424/(F424+F416+F417+F418+F422+F419)</f>
        <v>0.86312849162011174</v>
      </c>
    </row>
    <row r="426" spans="1:6" x14ac:dyDescent="0.35">
      <c r="A426" s="8" t="s">
        <v>856</v>
      </c>
      <c r="C426" s="24"/>
      <c r="F426" s="24">
        <f>COUNTIF(E2:E401, "Failures")</f>
        <v>19</v>
      </c>
    </row>
    <row r="427" spans="1:6" x14ac:dyDescent="0.35">
      <c r="A427" s="8" t="s">
        <v>868</v>
      </c>
      <c r="C427" s="26"/>
      <c r="F427" s="26">
        <f>F426/(F426+F419+F420+F421+F423+F416)</f>
        <v>0.33333333333333331</v>
      </c>
    </row>
    <row r="428" spans="1:6" x14ac:dyDescent="0.35">
      <c r="A428" s="8" t="s">
        <v>857</v>
      </c>
      <c r="C428" s="24"/>
      <c r="F428" s="24">
        <f>COUNTIF(E2:E401, "Errors")</f>
        <v>10</v>
      </c>
    </row>
    <row r="429" spans="1:6" x14ac:dyDescent="0.35">
      <c r="A429" s="8" t="s">
        <v>869</v>
      </c>
      <c r="C429" s="26"/>
      <c r="F429" s="26">
        <f>F428/(F428+F417+F418+F420+F421+F422+F423)</f>
        <v>0.21276595744680851</v>
      </c>
    </row>
    <row r="430" spans="1:6" x14ac:dyDescent="0.35">
      <c r="A430" s="8" t="s">
        <v>858</v>
      </c>
      <c r="C430" s="24"/>
      <c r="F430" s="24">
        <f>SUM(F416:F428)-F425-F427</f>
        <v>400</v>
      </c>
    </row>
    <row r="431" spans="1:6" x14ac:dyDescent="0.35">
      <c r="A431" s="8" t="s">
        <v>859</v>
      </c>
      <c r="C431" s="26"/>
      <c r="F431" s="26">
        <f>F418/(F418+F421)</f>
        <v>0.8</v>
      </c>
    </row>
    <row r="432" spans="1:6" x14ac:dyDescent="0.35">
      <c r="A432" s="8" t="s">
        <v>860</v>
      </c>
      <c r="C432" s="26"/>
      <c r="F432" s="25">
        <f>(F406+F418)/F430</f>
        <v>0.85750000000000004</v>
      </c>
    </row>
    <row r="434" spans="1:7" x14ac:dyDescent="0.35">
      <c r="A434" t="s">
        <v>861</v>
      </c>
      <c r="F434" s="27">
        <f>F416+F423+F426</f>
        <v>43</v>
      </c>
    </row>
    <row r="436" spans="1:7" x14ac:dyDescent="0.35">
      <c r="A436" s="35" t="s">
        <v>865</v>
      </c>
      <c r="B436" s="35" t="s">
        <v>863</v>
      </c>
      <c r="C436" s="36" t="s">
        <v>864</v>
      </c>
    </row>
    <row r="437" spans="1:7" x14ac:dyDescent="0.35">
      <c r="A437" t="s">
        <v>855</v>
      </c>
      <c r="B437">
        <f>F424</f>
        <v>309</v>
      </c>
      <c r="C437" s="38">
        <f>B437/$B$443</f>
        <v>0.86312849162011174</v>
      </c>
    </row>
    <row r="438" spans="1:7" x14ac:dyDescent="0.35">
      <c r="A438" t="s">
        <v>411</v>
      </c>
      <c r="B438">
        <f>F416</f>
        <v>13</v>
      </c>
      <c r="C438" s="38">
        <f t="shared" ref="C438:C441" si="1">B438/$B$443</f>
        <v>3.6312849162011177E-2</v>
      </c>
    </row>
    <row r="439" spans="1:7" x14ac:dyDescent="0.35">
      <c r="A439" t="s">
        <v>257</v>
      </c>
      <c r="B439">
        <f>F417+F418</f>
        <v>10</v>
      </c>
      <c r="C439" s="38">
        <f t="shared" si="1"/>
        <v>2.7932960893854747E-2</v>
      </c>
    </row>
    <row r="440" spans="1:7" x14ac:dyDescent="0.35">
      <c r="A440" t="s">
        <v>843</v>
      </c>
      <c r="B440">
        <f>F419</f>
        <v>12</v>
      </c>
      <c r="C440" s="38">
        <f t="shared" si="1"/>
        <v>3.3519553072625698E-2</v>
      </c>
    </row>
    <row r="441" spans="1:7" x14ac:dyDescent="0.35">
      <c r="A441" t="s">
        <v>253</v>
      </c>
      <c r="B441">
        <f>F422</f>
        <v>14</v>
      </c>
      <c r="C441" s="38">
        <f t="shared" si="1"/>
        <v>3.9106145251396648E-2</v>
      </c>
    </row>
    <row r="443" spans="1:7" x14ac:dyDescent="0.35">
      <c r="A443" t="s">
        <v>866</v>
      </c>
      <c r="B443">
        <f>SUM(B437:B441)</f>
        <v>358</v>
      </c>
    </row>
    <row r="445" spans="1:7" x14ac:dyDescent="0.35">
      <c r="A445" s="35" t="s">
        <v>865</v>
      </c>
      <c r="B445" s="35" t="s">
        <v>863</v>
      </c>
      <c r="C445" s="36" t="s">
        <v>864</v>
      </c>
      <c r="D445" s="37"/>
      <c r="E445" s="36"/>
      <c r="F445" s="35"/>
      <c r="G445" s="35"/>
    </row>
    <row r="446" spans="1:7" x14ac:dyDescent="0.35">
      <c r="A446" t="s">
        <v>856</v>
      </c>
      <c r="B446">
        <f>F426</f>
        <v>19</v>
      </c>
      <c r="C446" s="38">
        <f>B446/$B$452</f>
        <v>0.33333333333333331</v>
      </c>
    </row>
    <row r="447" spans="1:7" x14ac:dyDescent="0.35">
      <c r="A447" t="s">
        <v>843</v>
      </c>
      <c r="B447">
        <f>F419</f>
        <v>12</v>
      </c>
      <c r="C447" s="38">
        <f t="shared" ref="C447:C450" si="2">B447/$B$452</f>
        <v>0.21052631578947367</v>
      </c>
    </row>
    <row r="448" spans="1:7" x14ac:dyDescent="0.35">
      <c r="A448" t="s">
        <v>255</v>
      </c>
      <c r="B448">
        <f>F421+F420</f>
        <v>2</v>
      </c>
      <c r="C448" s="38">
        <f t="shared" si="2"/>
        <v>3.5087719298245612E-2</v>
      </c>
    </row>
    <row r="449" spans="1:3" x14ac:dyDescent="0.35">
      <c r="A449" t="s">
        <v>411</v>
      </c>
      <c r="B449">
        <f>F416</f>
        <v>13</v>
      </c>
      <c r="C449" s="38">
        <f t="shared" si="2"/>
        <v>0.22807017543859648</v>
      </c>
    </row>
    <row r="450" spans="1:3" x14ac:dyDescent="0.35">
      <c r="A450" s="7" t="s">
        <v>252</v>
      </c>
      <c r="B450">
        <f>F423</f>
        <v>11</v>
      </c>
      <c r="C450" s="38">
        <f t="shared" si="2"/>
        <v>0.19298245614035087</v>
      </c>
    </row>
    <row r="452" spans="1:3" x14ac:dyDescent="0.35">
      <c r="A452" t="s">
        <v>866</v>
      </c>
      <c r="B452">
        <f>SUM(B446:B450)</f>
        <v>57</v>
      </c>
    </row>
    <row r="454" spans="1:3" x14ac:dyDescent="0.35">
      <c r="A454" s="35" t="s">
        <v>865</v>
      </c>
      <c r="B454" s="35" t="s">
        <v>863</v>
      </c>
      <c r="C454" s="36" t="s">
        <v>864</v>
      </c>
    </row>
    <row r="455" spans="1:3" x14ac:dyDescent="0.35">
      <c r="A455" t="s">
        <v>857</v>
      </c>
      <c r="B455">
        <f>F428</f>
        <v>10</v>
      </c>
      <c r="C455" s="38">
        <f>B455/$B$461</f>
        <v>0.21276595744680851</v>
      </c>
    </row>
    <row r="456" spans="1:3" x14ac:dyDescent="0.35">
      <c r="A456" t="s">
        <v>253</v>
      </c>
      <c r="B456">
        <f>F422</f>
        <v>14</v>
      </c>
      <c r="C456" s="38">
        <f t="shared" ref="C456:C459" si="3">B456/$B$461</f>
        <v>0.2978723404255319</v>
      </c>
    </row>
    <row r="457" spans="1:3" x14ac:dyDescent="0.35">
      <c r="A457" t="s">
        <v>252</v>
      </c>
      <c r="B457">
        <f>F423</f>
        <v>11</v>
      </c>
      <c r="C457" s="38">
        <f t="shared" si="3"/>
        <v>0.23404255319148937</v>
      </c>
    </row>
    <row r="458" spans="1:3" x14ac:dyDescent="0.35">
      <c r="A458" t="s">
        <v>257</v>
      </c>
      <c r="B458">
        <f>F417+F418</f>
        <v>10</v>
      </c>
      <c r="C458" s="38">
        <f t="shared" si="3"/>
        <v>0.21276595744680851</v>
      </c>
    </row>
    <row r="459" spans="1:3" x14ac:dyDescent="0.35">
      <c r="A459" t="s">
        <v>255</v>
      </c>
      <c r="B459">
        <f>F420+F421</f>
        <v>2</v>
      </c>
      <c r="C459" s="38">
        <f t="shared" si="3"/>
        <v>4.2553191489361701E-2</v>
      </c>
    </row>
    <row r="461" spans="1:3" x14ac:dyDescent="0.35">
      <c r="A461" t="s">
        <v>866</v>
      </c>
      <c r="B461">
        <f>SUM(B455:B459)</f>
        <v>47</v>
      </c>
    </row>
    <row r="463" spans="1:3" x14ac:dyDescent="0.35">
      <c r="A463" s="35" t="s">
        <v>865</v>
      </c>
      <c r="B463" s="35" t="s">
        <v>863</v>
      </c>
      <c r="C463" s="36" t="s">
        <v>864</v>
      </c>
    </row>
    <row r="464" spans="1:3" x14ac:dyDescent="0.35">
      <c r="A464" t="s">
        <v>870</v>
      </c>
      <c r="B464">
        <f>B437</f>
        <v>309</v>
      </c>
      <c r="C464" s="38">
        <f>B464/400</f>
        <v>0.77249999999999996</v>
      </c>
    </row>
    <row r="465" spans="1:3" x14ac:dyDescent="0.35">
      <c r="A465" t="s">
        <v>871</v>
      </c>
      <c r="B465">
        <f>SUM(B438:B441)</f>
        <v>49</v>
      </c>
      <c r="C465" s="38">
        <f t="shared" ref="C465:C471" si="4">B465/400</f>
        <v>0.1225</v>
      </c>
    </row>
    <row r="466" spans="1:3" x14ac:dyDescent="0.35">
      <c r="A466" t="s">
        <v>856</v>
      </c>
      <c r="B466">
        <f>B446</f>
        <v>19</v>
      </c>
      <c r="C466" s="38">
        <f t="shared" si="4"/>
        <v>4.7500000000000001E-2</v>
      </c>
    </row>
    <row r="467" spans="1:3" x14ac:dyDescent="0.35">
      <c r="A467" t="s">
        <v>857</v>
      </c>
      <c r="B467">
        <f>B455</f>
        <v>10</v>
      </c>
      <c r="C467" s="38">
        <f t="shared" si="4"/>
        <v>2.5000000000000001E-2</v>
      </c>
    </row>
    <row r="468" spans="1:3" x14ac:dyDescent="0.35">
      <c r="A468" t="s">
        <v>872</v>
      </c>
      <c r="B468">
        <f>SUM(B448,B450)</f>
        <v>13</v>
      </c>
      <c r="C468" s="38">
        <f t="shared" si="4"/>
        <v>3.2500000000000001E-2</v>
      </c>
    </row>
    <row r="469" spans="1:3" x14ac:dyDescent="0.35">
      <c r="A469" t="s">
        <v>873</v>
      </c>
      <c r="B469">
        <v>10</v>
      </c>
      <c r="C469" s="38">
        <f t="shared" si="4"/>
        <v>2.5000000000000001E-2</v>
      </c>
    </row>
    <row r="470" spans="1:3" x14ac:dyDescent="0.35">
      <c r="A470" t="s">
        <v>876</v>
      </c>
      <c r="B470">
        <f>B464+B465</f>
        <v>358</v>
      </c>
      <c r="C470" s="38">
        <f t="shared" si="4"/>
        <v>0.89500000000000002</v>
      </c>
    </row>
    <row r="471" spans="1:3" x14ac:dyDescent="0.35">
      <c r="A471" t="s">
        <v>877</v>
      </c>
      <c r="B471">
        <f>B466+B467+B468</f>
        <v>42</v>
      </c>
      <c r="C471" s="38">
        <f t="shared" si="4"/>
        <v>0.105</v>
      </c>
    </row>
    <row r="472" spans="1:3" x14ac:dyDescent="0.35">
      <c r="A472" t="s">
        <v>874</v>
      </c>
      <c r="B472">
        <f>F406</f>
        <v>335</v>
      </c>
      <c r="C472" s="38">
        <f>F409</f>
        <v>0.83750000000000002</v>
      </c>
    </row>
    <row r="473" spans="1:3" x14ac:dyDescent="0.35">
      <c r="A473" t="s">
        <v>875</v>
      </c>
      <c r="B473">
        <f>F406+F418</f>
        <v>343</v>
      </c>
      <c r="C473" s="38">
        <f>F432</f>
        <v>0.85750000000000004</v>
      </c>
    </row>
  </sheetData>
  <phoneticPr fontId="4" type="noConversion"/>
  <hyperlinks>
    <hyperlink ref="A2" r:id="rId1" xr:uid="{88671E53-FB5A-49CE-A49E-F1A3F1D2CEDB}"/>
    <hyperlink ref="A3" r:id="rId2" xr:uid="{696F9249-96D9-433A-A394-324CA0974558}"/>
    <hyperlink ref="A4" r:id="rId3" xr:uid="{49398876-0BCD-4CFC-9807-10E6F29F4A31}"/>
    <hyperlink ref="A5" r:id="rId4" xr:uid="{791D8DE9-3386-4E87-8BC5-B06F608C67C1}"/>
    <hyperlink ref="A6" r:id="rId5" xr:uid="{0FB8AC7D-C297-4D5D-B4ED-114CF93EAF07}"/>
    <hyperlink ref="A7" r:id="rId6" xr:uid="{064E1E04-6AED-4017-9D47-614C88A43C9B}"/>
    <hyperlink ref="A8" r:id="rId7" xr:uid="{F36E2A00-499B-4952-A6D1-F4B4AAEC3F6A}"/>
    <hyperlink ref="A9" r:id="rId8" xr:uid="{6B1AF6C2-39B9-400B-AF56-30CD0D27A136}"/>
    <hyperlink ref="A10" r:id="rId9" xr:uid="{7AD7B8B0-D0AA-482D-8A61-91C712E7DCC3}"/>
    <hyperlink ref="A11" r:id="rId10" xr:uid="{38E2CB26-CEC0-419D-899E-CF208BA32E7F}"/>
    <hyperlink ref="A12" r:id="rId11" xr:uid="{F35743B2-291F-4CFA-94DB-FD48139BF103}"/>
    <hyperlink ref="A13" r:id="rId12" xr:uid="{F91D120D-72DA-4F3F-975B-D0C0ACB2F8BC}"/>
    <hyperlink ref="A14" r:id="rId13" xr:uid="{968EDD8B-93B3-4EBB-8CA3-527F205C1580}"/>
    <hyperlink ref="A15" r:id="rId14" xr:uid="{3D501500-3248-4011-B89C-5CB2EF328851}"/>
    <hyperlink ref="A16" r:id="rId15" xr:uid="{08FC1113-024A-401F-A47C-601D91617C00}"/>
    <hyperlink ref="A17" r:id="rId16" xr:uid="{684A48A9-4DE5-4FC9-8B75-8730D2C1ECBD}"/>
    <hyperlink ref="A18" r:id="rId17" xr:uid="{1FCB02D3-6B9A-4649-90AC-16C7C0BFD7EA}"/>
    <hyperlink ref="A19" r:id="rId18" xr:uid="{2BC59EC7-BF77-4EBD-9AFE-6D0662B99775}"/>
    <hyperlink ref="A20" r:id="rId19" xr:uid="{74EDB67D-6D80-4E9C-8A7B-CC77659C37A8}"/>
    <hyperlink ref="A21" r:id="rId20" xr:uid="{7A7C3471-8A2A-4231-BA2B-34EACD6D24C5}"/>
    <hyperlink ref="A22" r:id="rId21" xr:uid="{56DC9B65-DA05-4348-BAF7-16985E302299}"/>
    <hyperlink ref="A23" r:id="rId22" xr:uid="{97F72BD6-E50C-4FB0-B28D-E954FF057A89}"/>
    <hyperlink ref="A24" r:id="rId23" xr:uid="{C0CCF3E9-1873-4809-91A8-D9092FD7C318}"/>
    <hyperlink ref="A25" r:id="rId24" xr:uid="{5D09DA63-4EAF-457A-89E9-5CAC76DFF945}"/>
    <hyperlink ref="A26" r:id="rId25" xr:uid="{EB5212D9-B6D1-4E64-B9D2-D38BA17DA958}"/>
    <hyperlink ref="A27" r:id="rId26" xr:uid="{27C08E8A-8B12-48F8-B183-4869A2890508}"/>
    <hyperlink ref="A28" r:id="rId27" xr:uid="{0BABF325-A84E-46A0-8F60-2E85C29DE070}"/>
    <hyperlink ref="A29" r:id="rId28" xr:uid="{A12BCEF1-E25E-4D3C-A5D4-88452BFC077D}"/>
    <hyperlink ref="A30" r:id="rId29" xr:uid="{DB477267-8A1C-47F0-A153-E5CCA2FFFC55}"/>
    <hyperlink ref="A31" r:id="rId30" xr:uid="{FE42F2C4-3A30-4CA8-853C-2CF2C7EA0DAC}"/>
    <hyperlink ref="A32" r:id="rId31" xr:uid="{C1AC979C-4868-4095-A830-9A7DD8CD8D64}"/>
    <hyperlink ref="A33" r:id="rId32" xr:uid="{CDE1AD49-4FF0-4C2D-88F5-AB01ACCEDD9F}"/>
    <hyperlink ref="A34" r:id="rId33" xr:uid="{70F0EFD8-D856-40E0-8E6F-1FF3708653D2}"/>
    <hyperlink ref="A35" r:id="rId34" xr:uid="{B0D2CA6B-D10B-4112-8CEB-402E62AC61DC}"/>
    <hyperlink ref="A36" r:id="rId35" xr:uid="{85928940-25E5-43A0-A3FF-9FF5A3F95983}"/>
    <hyperlink ref="A37" r:id="rId36" xr:uid="{4E7A1371-6D94-46C1-9D4A-45855BF5FA00}"/>
    <hyperlink ref="A38" r:id="rId37" xr:uid="{536E4695-86AE-4A13-8A4A-051237B663EB}"/>
    <hyperlink ref="A39" r:id="rId38" xr:uid="{454D1F8E-C93E-4813-93C4-C47367F3CD9A}"/>
    <hyperlink ref="A40" r:id="rId39" xr:uid="{B16BB064-6BDF-4877-BBD3-3FA3A2EECA26}"/>
    <hyperlink ref="A41" r:id="rId40" xr:uid="{FE0F7DC5-568E-4B63-B4E2-780F829E7478}"/>
    <hyperlink ref="A42" r:id="rId41" xr:uid="{19DC029E-42FD-4073-92C1-5CA3B60CE126}"/>
    <hyperlink ref="A43" r:id="rId42" xr:uid="{51F8E7A8-F552-4FB1-A924-959E7FF4D0A4}"/>
    <hyperlink ref="A44" r:id="rId43" xr:uid="{35E7CCB7-51E4-46F5-BC3B-DD40993DC0F2}"/>
    <hyperlink ref="A45" r:id="rId44" xr:uid="{78105806-DEE9-453B-BBBB-CBD59EC1ABE9}"/>
    <hyperlink ref="A46" r:id="rId45" xr:uid="{B8EAA707-EFE9-45F9-B054-D4F6C1B359C5}"/>
    <hyperlink ref="A47" r:id="rId46" xr:uid="{BA864075-2F4A-47FF-BBF5-A146E0DE8445}"/>
    <hyperlink ref="A48" r:id="rId47" xr:uid="{724DB570-E1EC-4573-A8CA-1D6B2609B64E}"/>
    <hyperlink ref="A49" r:id="rId48" xr:uid="{92667DC2-7533-4DC1-9FF1-C0C55950DD1D}"/>
    <hyperlink ref="A50" r:id="rId49" xr:uid="{88577E7F-7F72-4E6B-9268-856F41F41F0B}"/>
    <hyperlink ref="A51" r:id="rId50" xr:uid="{68C42085-5925-437C-89BA-2E98A93C92CC}"/>
    <hyperlink ref="A52" r:id="rId51" xr:uid="{BE32B8EB-8DEA-4294-8012-128FE939425A}"/>
    <hyperlink ref="A53" r:id="rId52" xr:uid="{20D3026F-FD04-4A0C-B59C-D7B592540C73}"/>
    <hyperlink ref="A54" r:id="rId53" xr:uid="{C5077C90-D229-494E-956E-03191F9DB252}"/>
    <hyperlink ref="A55" r:id="rId54" xr:uid="{06E72599-CDE0-4498-8BE8-94A8CF61310C}"/>
    <hyperlink ref="A56" r:id="rId55" xr:uid="{BA57634A-E5E0-4CB2-8ED2-BAEF4D677A7E}"/>
    <hyperlink ref="A57" r:id="rId56" xr:uid="{C69F20AB-88ED-4C40-A997-63684E66FADD}"/>
    <hyperlink ref="A58" r:id="rId57" xr:uid="{906420DB-99CE-4EFC-8E35-8B304AC18E26}"/>
    <hyperlink ref="A59" r:id="rId58" xr:uid="{14BAFF45-5730-477F-BF83-047530F9BA23}"/>
    <hyperlink ref="A60" r:id="rId59" xr:uid="{BDE5E2D6-CD9A-42CC-BC41-74D042740EF6}"/>
    <hyperlink ref="A61" r:id="rId60" xr:uid="{AA3F9E0D-492B-4577-AD33-96BEE5C89A4A}"/>
    <hyperlink ref="A62" r:id="rId61" xr:uid="{D70CFF34-B2C9-4044-9A8B-F00E4F0457D7}"/>
    <hyperlink ref="A63" r:id="rId62" xr:uid="{BA212552-814B-41F6-98EF-7131CDB652F5}"/>
    <hyperlink ref="A64" r:id="rId63" xr:uid="{3DB2A209-0266-4E7E-B50E-F7D9CECD5DB3}"/>
    <hyperlink ref="A65" r:id="rId64" xr:uid="{A097968A-A697-4958-83A6-133D6EA3FBA8}"/>
    <hyperlink ref="A66" r:id="rId65" xr:uid="{176D7C6B-9C31-4F01-9488-EBCD306B7005}"/>
    <hyperlink ref="A67" r:id="rId66" xr:uid="{FEB4511D-6B9F-4EDB-84C4-A4A05179C5F8}"/>
    <hyperlink ref="A68" r:id="rId67" xr:uid="{D0FC5F85-9B7D-4B91-9D1D-747DE7B4FD32}"/>
    <hyperlink ref="A69" r:id="rId68" xr:uid="{6FEE6118-7C3D-4204-961B-C8942205BE2C}"/>
    <hyperlink ref="A70" r:id="rId69" xr:uid="{C17C2519-A637-45E1-9A95-1F3B836C3091}"/>
    <hyperlink ref="A71" r:id="rId70" xr:uid="{143EEED3-4713-405A-A866-E6E9F84F17F7}"/>
    <hyperlink ref="A72" r:id="rId71" xr:uid="{E95017EA-FF33-4491-9051-3775198673D3}"/>
    <hyperlink ref="A73" r:id="rId72" xr:uid="{421BCAD2-CDFA-45F2-8B89-F47E67763626}"/>
    <hyperlink ref="A74" r:id="rId73" xr:uid="{B4F0C9B4-A99D-4F18-8368-71D307478F21}"/>
    <hyperlink ref="A75" r:id="rId74" xr:uid="{0FB18057-3CE3-4242-828A-0A534113B0AA}"/>
    <hyperlink ref="A76" r:id="rId75" xr:uid="{9F50A8E2-CCF2-428E-88DF-CB68A25AD7DC}"/>
    <hyperlink ref="A77" r:id="rId76" xr:uid="{7C4D889C-F9D6-4AC9-933A-3791FE3F7B62}"/>
    <hyperlink ref="A78" r:id="rId77" xr:uid="{B6B6E3B7-056D-4952-9909-03D5F45A05D6}"/>
    <hyperlink ref="A79" r:id="rId78" xr:uid="{1940CF50-BFDA-4EBF-928A-83747F98E971}"/>
    <hyperlink ref="A80" r:id="rId79" xr:uid="{02D198B6-FF65-4C61-A4B9-4D0C85BDCB1B}"/>
    <hyperlink ref="A81" r:id="rId80" xr:uid="{8E6C64AC-5C4A-4FA7-8C6B-62C5278BBC22}"/>
    <hyperlink ref="A82" r:id="rId81" xr:uid="{45EC27D3-1FEA-429C-82A3-68C4519416FA}"/>
    <hyperlink ref="A83" r:id="rId82" xr:uid="{A66BA6E7-BE03-402E-945D-F6C361F9DD8A}"/>
    <hyperlink ref="A84" r:id="rId83" xr:uid="{2B2FB316-A43C-4511-A878-E62D8F4DFCCB}"/>
    <hyperlink ref="A85" r:id="rId84" xr:uid="{F3585C43-02EB-4E9E-ABA5-A53E65D6B0BF}"/>
    <hyperlink ref="A86" r:id="rId85" xr:uid="{6A7C494B-4B96-49A9-BD4F-F20DC6020763}"/>
    <hyperlink ref="A87" r:id="rId86" xr:uid="{8E656977-6D16-4CDC-B70E-9B404DF746AA}"/>
    <hyperlink ref="A88" r:id="rId87" xr:uid="{E9583611-753E-417D-9109-1570FC088181}"/>
    <hyperlink ref="A89" r:id="rId88" xr:uid="{54EE96A8-7E05-4C67-82E0-4727A89502B0}"/>
    <hyperlink ref="A90" r:id="rId89" xr:uid="{9151F96A-6C48-4036-A6AC-11CEFEFCD275}"/>
    <hyperlink ref="A91" r:id="rId90" xr:uid="{415AA5CA-D312-4E8F-A7EB-381024A89F31}"/>
    <hyperlink ref="A92" r:id="rId91" xr:uid="{5EF88FC6-5A09-4747-8E1A-FC0626403569}"/>
    <hyperlink ref="A93" r:id="rId92" xr:uid="{696DC602-2658-4D3A-88D4-5146E4948907}"/>
    <hyperlink ref="A94" r:id="rId93" xr:uid="{A82E6125-C004-494D-9B04-B3208F88ECB3}"/>
    <hyperlink ref="A95" r:id="rId94" xr:uid="{610E08F3-0959-44EC-9592-F88A9146A562}"/>
    <hyperlink ref="A96" r:id="rId95" xr:uid="{6A76D0EF-8C96-4C10-8697-D9E8A36174C3}"/>
    <hyperlink ref="A97" r:id="rId96" xr:uid="{36EFDD87-EC8F-4413-903B-2AFB8DC539A9}"/>
    <hyperlink ref="A98" r:id="rId97" xr:uid="{E2207748-17F8-4D4A-B060-C288EB45D37D}"/>
    <hyperlink ref="A99" r:id="rId98" xr:uid="{BE70C49B-6E89-4A51-9F3C-5489515A15E4}"/>
    <hyperlink ref="A100" r:id="rId99" xr:uid="{7F3B3CC1-F0D0-42D7-8D31-0ACA633822A6}"/>
    <hyperlink ref="A101" r:id="rId100" xr:uid="{85F6238F-3DB2-4A64-8973-30536C6235A2}"/>
    <hyperlink ref="A102" r:id="rId101" xr:uid="{B96D8BCC-E0A1-4E5A-A472-234B2E3C2045}"/>
    <hyperlink ref="A103" r:id="rId102" xr:uid="{F6793478-2065-4AF6-B6A6-2CB50809D9D5}"/>
    <hyperlink ref="A104" r:id="rId103" xr:uid="{E8E00B76-F3B0-4ABD-9244-7D34E919A65E}"/>
    <hyperlink ref="A105" r:id="rId104" xr:uid="{8494E52A-911A-46BA-A07E-64886901209A}"/>
    <hyperlink ref="A106" r:id="rId105" xr:uid="{B5CDCA3B-A71C-4A88-A57C-7BF07F7E5F0A}"/>
    <hyperlink ref="A107" r:id="rId106" xr:uid="{02C1E438-CA09-48B0-86D4-7150E43D69FC}"/>
    <hyperlink ref="A108" r:id="rId107" xr:uid="{AB3DD51A-8CD2-4CA8-BDE2-AEE45FE92192}"/>
    <hyperlink ref="A109" r:id="rId108" xr:uid="{50EB3F69-FC7B-4617-9371-1E01D098C44F}"/>
    <hyperlink ref="A110" r:id="rId109" xr:uid="{0FC3ACD0-4130-44D6-A2E4-6603BC5B484F}"/>
    <hyperlink ref="A111" r:id="rId110" xr:uid="{631F9755-1E64-4347-BDE7-4E6D051A79FB}"/>
    <hyperlink ref="A112" r:id="rId111" xr:uid="{067D5A0F-4100-491A-B316-EAA5584E9D3E}"/>
    <hyperlink ref="A113" r:id="rId112" xr:uid="{0FCF8B76-8326-4E3A-8DC9-197D30FC978E}"/>
    <hyperlink ref="A114" r:id="rId113" xr:uid="{42640ED9-20CF-4DD4-97A5-6ED3640F7351}"/>
    <hyperlink ref="A115" r:id="rId114" xr:uid="{5391DF11-7C67-4A0A-A436-6683A5E5C59C}"/>
    <hyperlink ref="A116" r:id="rId115" xr:uid="{B4E8F271-EE34-489B-8861-93DDE3F56623}"/>
    <hyperlink ref="A117" r:id="rId116" xr:uid="{B180578C-6611-4E0E-A362-66BF04C9A037}"/>
    <hyperlink ref="A118" r:id="rId117" xr:uid="{E53A8BBA-CC85-45BC-BBCB-FB9068FE49F9}"/>
    <hyperlink ref="A119" r:id="rId118" xr:uid="{BA24503A-C541-4D79-814E-8D7D4DD25B50}"/>
    <hyperlink ref="A120" r:id="rId119" xr:uid="{535A0271-C7E0-4284-ABC5-BB93119B8826}"/>
    <hyperlink ref="A121" r:id="rId120" xr:uid="{27DB4F9B-D5C6-4EC8-9424-0E8C92472D38}"/>
    <hyperlink ref="A122" r:id="rId121" xr:uid="{13C66E37-ADD2-4EE7-8FFE-0A32FFCF585E}"/>
    <hyperlink ref="A123" r:id="rId122" xr:uid="{82716AF2-29ED-451A-A244-7174760D3F7C}"/>
    <hyperlink ref="A124" r:id="rId123" xr:uid="{2DA17ABB-5668-4AC7-BED3-98D74726F4A9}"/>
    <hyperlink ref="A125" r:id="rId124" xr:uid="{51A7E463-06EC-4E39-8974-493BB488ADFA}"/>
    <hyperlink ref="A126" r:id="rId125" xr:uid="{931DA100-EC17-4409-8959-56291048D9A2}"/>
    <hyperlink ref="A127" r:id="rId126" xr:uid="{1CFD7823-4FDC-481E-8EA4-425F7B40F58E}"/>
    <hyperlink ref="A128" r:id="rId127" xr:uid="{B8428A0F-33E9-408D-8B18-BE046AC71D07}"/>
    <hyperlink ref="A129" r:id="rId128" xr:uid="{DAF3D6A2-DBB8-4C34-B17F-3662BC3D3F3C}"/>
    <hyperlink ref="A130" r:id="rId129" xr:uid="{050D80E2-4EC9-4298-9091-E90114C63703}"/>
    <hyperlink ref="A131" r:id="rId130" xr:uid="{83AE2B06-8C85-4C53-8700-EF1853788801}"/>
    <hyperlink ref="A132" r:id="rId131" xr:uid="{9BDC43A2-58C2-4999-ADE5-5E56C7A53C9C}"/>
    <hyperlink ref="A133" r:id="rId132" xr:uid="{5E65B6C8-AD72-497C-81BB-A7820EF68DEE}"/>
    <hyperlink ref="A134" r:id="rId133" xr:uid="{5AD51855-5397-4B5A-8ADA-0EB137B7B1B4}"/>
    <hyperlink ref="A135" r:id="rId134" xr:uid="{2C59C8F6-AC55-4539-844A-7B9BDDF74C78}"/>
    <hyperlink ref="A136" r:id="rId135" xr:uid="{2CC3C7D3-F871-402C-AE41-A54800FCE457}"/>
    <hyperlink ref="A137" r:id="rId136" xr:uid="{5F61A4AF-F62B-47E6-A887-DE433B360CFD}"/>
    <hyperlink ref="A138" r:id="rId137" xr:uid="{A938AFFB-6E08-4C90-8F01-97E75E3DA7C3}"/>
    <hyperlink ref="A139" r:id="rId138" xr:uid="{03D11EA2-E030-43EF-B7D9-4C48F2E3AC19}"/>
    <hyperlink ref="A140" r:id="rId139" xr:uid="{BD2F550B-0653-4D82-993A-D88B746B273C}"/>
    <hyperlink ref="A141" r:id="rId140" xr:uid="{8D4F0989-6AEB-4446-9B52-307337541E68}"/>
    <hyperlink ref="A142" r:id="rId141" xr:uid="{64169804-472B-4F28-A7F7-A332D123E49C}"/>
    <hyperlink ref="A143" r:id="rId142" xr:uid="{3E3764C8-9057-431A-AF0F-0D98D4579A9D}"/>
    <hyperlink ref="A144" r:id="rId143" xr:uid="{620F4F2C-B1D7-4B15-87BA-545E352C8F21}"/>
    <hyperlink ref="A145" r:id="rId144" xr:uid="{F8D34570-170E-45B2-819C-A2C02FF59E7B}"/>
    <hyperlink ref="A146" r:id="rId145" xr:uid="{124C24C2-D035-4FAA-9184-50D042932950}"/>
    <hyperlink ref="A147" r:id="rId146" xr:uid="{C1DFBB06-5757-46B1-83B0-C939B2FD04AA}"/>
    <hyperlink ref="A148" r:id="rId147" xr:uid="{C4E69346-29B9-4FB7-915C-FDD8DC426860}"/>
    <hyperlink ref="A149" r:id="rId148" xr:uid="{B48BA1F5-273A-485E-AB70-409D96D76049}"/>
    <hyperlink ref="A150" r:id="rId149" xr:uid="{8F12D238-D6A9-4DB8-9FDA-A006EBF68219}"/>
    <hyperlink ref="A151" r:id="rId150" xr:uid="{6F5BAC84-3571-45BF-8F0C-50F326A26DA9}"/>
    <hyperlink ref="A152" r:id="rId151" xr:uid="{5B84E10E-3039-4086-A9FA-58E645455E2D}"/>
    <hyperlink ref="A153" r:id="rId152" xr:uid="{4A6F5251-4B30-49E7-B6D0-AEA7868DCAD7}"/>
    <hyperlink ref="A154" r:id="rId153" xr:uid="{537BE6CC-3671-4008-8A9C-95A54BCC7691}"/>
    <hyperlink ref="A155" r:id="rId154" xr:uid="{A1A105CF-1BB4-438C-BC10-9D0BC15BB1E2}"/>
    <hyperlink ref="A156" r:id="rId155" xr:uid="{105C3814-6872-4959-AD4F-A4B08C49A1ED}"/>
    <hyperlink ref="A157" r:id="rId156" xr:uid="{3EFA14B2-DF5D-4178-AC6C-20265990D8AE}"/>
    <hyperlink ref="A158" r:id="rId157" xr:uid="{828C8FC6-AF03-45BA-89E3-888AB6FB104A}"/>
    <hyperlink ref="A159" r:id="rId158" xr:uid="{BEEF28B4-0E47-49B6-94AA-3A30FE73C8CF}"/>
    <hyperlink ref="A160" r:id="rId159" xr:uid="{78798238-CFF7-4BC5-A64E-3875CF74F661}"/>
    <hyperlink ref="A161" r:id="rId160" xr:uid="{5F49EC7C-3D66-40D3-B644-27705FEAFC9F}"/>
    <hyperlink ref="A162" r:id="rId161" xr:uid="{EC81881C-4223-4721-883C-DF2EF3AE1B30}"/>
    <hyperlink ref="A163" r:id="rId162" xr:uid="{B8001CF2-4E6B-4084-BE48-98266D78DA89}"/>
    <hyperlink ref="A164" r:id="rId163" xr:uid="{74ECDE23-96ED-4B11-973A-13951C26FF69}"/>
    <hyperlink ref="A165" r:id="rId164" xr:uid="{E1EFB61E-56F2-44AB-A9F3-3C9D4AEFDB15}"/>
    <hyperlink ref="A166" r:id="rId165" xr:uid="{291D891E-830D-4EC7-923B-5387AD65AF07}"/>
    <hyperlink ref="A167" r:id="rId166" xr:uid="{924E73ED-382B-4066-ADA0-226B87F18A18}"/>
    <hyperlink ref="A168" r:id="rId167" xr:uid="{EDCCFAD1-27A7-4A16-905E-85FBB4E9F329}"/>
    <hyperlink ref="A169" r:id="rId168" xr:uid="{B9148024-806B-4EFC-824D-3A577E23D4D8}"/>
    <hyperlink ref="A170" r:id="rId169" xr:uid="{6143CD68-63C4-4CC3-8AE8-42E94788AA0F}"/>
    <hyperlink ref="A171" r:id="rId170" xr:uid="{FA9B44C4-FF05-47C8-849E-4A2E3A176E56}"/>
    <hyperlink ref="A172" r:id="rId171" xr:uid="{0DE61E49-C2D2-4895-87C2-CC96024233FE}"/>
    <hyperlink ref="A173" r:id="rId172" xr:uid="{67C57728-C9A3-4C0A-A408-BF72EB40EDCF}"/>
    <hyperlink ref="A174" r:id="rId173" xr:uid="{7A47B752-E30D-47BF-AA1E-65B3B8CA483D}"/>
    <hyperlink ref="A175" r:id="rId174" xr:uid="{F214A485-8A64-473F-BFA0-C3069F702089}"/>
    <hyperlink ref="A176" r:id="rId175" xr:uid="{4A40001A-BBAB-4080-8079-58DF56755D15}"/>
    <hyperlink ref="A177" r:id="rId176" xr:uid="{B4AC7991-05B4-4A80-99A8-2F917DA845D4}"/>
    <hyperlink ref="A178" r:id="rId177" xr:uid="{A75C1D6C-7EE1-40F4-A377-4DDE63695169}"/>
    <hyperlink ref="A179" r:id="rId178" xr:uid="{53C1B87B-0CD3-4A29-B06C-112B94D61DFA}"/>
    <hyperlink ref="A180" r:id="rId179" xr:uid="{648A473F-772C-42AA-8A73-C2602DDF4BFE}"/>
    <hyperlink ref="A181" r:id="rId180" xr:uid="{C5F11A7A-5B4A-47AA-8DA7-3FE636843DFF}"/>
    <hyperlink ref="A182" r:id="rId181" xr:uid="{5B1D79C1-0FAE-474B-B681-32D9BA38CE30}"/>
    <hyperlink ref="A183" r:id="rId182" xr:uid="{DBC941FD-0E8C-4074-9789-532F240E281C}"/>
    <hyperlink ref="A184" r:id="rId183" xr:uid="{AE3B07C6-86E2-4120-AAB6-C7FCF7CF39B3}"/>
    <hyperlink ref="A185" r:id="rId184" xr:uid="{4CCE2A41-8626-461B-A0A0-E370033C0430}"/>
    <hyperlink ref="A186" r:id="rId185" xr:uid="{2011ED82-BB4D-41A1-AD59-3950396EADA9}"/>
    <hyperlink ref="A187" r:id="rId186" xr:uid="{7DB904B4-39C9-490E-A5B9-6C30A6D2D589}"/>
    <hyperlink ref="A188" r:id="rId187" xr:uid="{9B55F086-2579-46E8-B30B-76FEE452EBF5}"/>
    <hyperlink ref="A189" r:id="rId188" xr:uid="{7B0DEB49-87B7-4CCB-B4EB-03AF2B10425B}"/>
    <hyperlink ref="A190" r:id="rId189" xr:uid="{B170D56C-E34A-41D0-9CA4-127225988A4E}"/>
    <hyperlink ref="A191" r:id="rId190" xr:uid="{CC98B0FE-29EE-4B92-A37E-9BDC7511482D}"/>
    <hyperlink ref="A192" r:id="rId191" xr:uid="{AFBFD033-D50B-45C1-8AD1-D17BC67BED15}"/>
    <hyperlink ref="A193" r:id="rId192" xr:uid="{12662DB8-1293-48FC-8D03-75008868CFF8}"/>
    <hyperlink ref="A194" r:id="rId193" xr:uid="{7E28CA68-3B91-4516-91F9-37C09176DDD7}"/>
    <hyperlink ref="A195" r:id="rId194" xr:uid="{C531BD32-7576-409B-A746-BC853296AC1C}"/>
    <hyperlink ref="A196" r:id="rId195" xr:uid="{788C0F94-5B86-4301-85F1-6716E9F86DFF}"/>
    <hyperlink ref="A197" r:id="rId196" xr:uid="{1C4E0F66-7FD2-4874-B995-352D8769D9B7}"/>
    <hyperlink ref="A198" r:id="rId197" xr:uid="{91381B5B-C2AE-4D76-A3B6-D7A23B09C9B6}"/>
    <hyperlink ref="A199" r:id="rId198" xr:uid="{3CE95469-4290-4217-ABD4-B10A549B5477}"/>
    <hyperlink ref="A200" r:id="rId199" xr:uid="{B21DBEF7-4C90-45CD-8686-BBB9EC587936}"/>
    <hyperlink ref="A201" r:id="rId200" xr:uid="{38B1EC30-2D08-4FD4-BAE9-9D7F53E72686}"/>
    <hyperlink ref="A202" r:id="rId201" xr:uid="{F2813785-7CBE-4123-9C99-9797ADF89E4C}"/>
    <hyperlink ref="A203" r:id="rId202" xr:uid="{E77DE6F4-C469-4D57-93E4-F85B208FF208}"/>
    <hyperlink ref="A204" r:id="rId203" xr:uid="{6A8BCDF0-75F9-421A-BE51-A0084AFCAC3B}"/>
    <hyperlink ref="A205" r:id="rId204" xr:uid="{E365A570-B418-438B-8D52-0AF18C16AC16}"/>
    <hyperlink ref="A206" r:id="rId205" xr:uid="{327E9CC9-298B-4C36-B8C4-66D57AD3DA81}"/>
    <hyperlink ref="A207" r:id="rId206" xr:uid="{9E1BADCC-790D-4199-9F46-FEAACD784F4B}"/>
    <hyperlink ref="A208" r:id="rId207" xr:uid="{518DA9B5-1B09-41CA-B88C-D19B66DC85E8}"/>
    <hyperlink ref="A209" r:id="rId208" xr:uid="{20DEF781-E911-47D7-BE45-82D6ABC9580E}"/>
    <hyperlink ref="A210" r:id="rId209" xr:uid="{CFDA8F43-868B-4C20-ADF2-3B7146035DEB}"/>
    <hyperlink ref="A211" r:id="rId210" xr:uid="{1726D8B7-5816-4997-ABE2-4D2D7184E240}"/>
    <hyperlink ref="A212" r:id="rId211" xr:uid="{EDB122F3-6EA2-4B76-BC6D-94CEE060BB06}"/>
    <hyperlink ref="A213" r:id="rId212" xr:uid="{B966CE7D-1F03-416B-A40A-051DFA93692E}"/>
    <hyperlink ref="A214" r:id="rId213" xr:uid="{C7F338FA-F906-48D3-9409-A91F8D2F8F5E}"/>
    <hyperlink ref="A215" r:id="rId214" xr:uid="{DB796FF1-A14D-4C4B-92AD-1924B770F4B3}"/>
    <hyperlink ref="A216" r:id="rId215" xr:uid="{E8F125D6-360C-414E-A0C5-7BC755C29313}"/>
    <hyperlink ref="A217" r:id="rId216" xr:uid="{5094160F-A234-4599-8D1E-B88132A25C72}"/>
    <hyperlink ref="A218" r:id="rId217" xr:uid="{DAE3FB82-5D5B-450A-AA25-8774D1F49EA7}"/>
    <hyperlink ref="A219" r:id="rId218" xr:uid="{CEB6CA0B-5C7B-4F38-8245-29BA6AB547A2}"/>
    <hyperlink ref="A220" r:id="rId219" xr:uid="{C85AEF53-FDB4-4D8E-8C6C-DD21FD0EB201}"/>
    <hyperlink ref="A221" r:id="rId220" xr:uid="{0BB05950-21C6-4344-B2F3-AB3FF37723DF}"/>
    <hyperlink ref="A222" r:id="rId221" xr:uid="{76B2E0AC-1214-4525-BE1F-12459C64C759}"/>
    <hyperlink ref="A223" r:id="rId222" xr:uid="{84C78C76-AB9F-4B6B-9523-A52DA3C10774}"/>
    <hyperlink ref="A224" r:id="rId223" xr:uid="{6CEB91A5-DC0E-4606-838E-B751675CE231}"/>
    <hyperlink ref="A225" r:id="rId224" xr:uid="{43A0898B-32A3-45CD-93BD-368E7798C12C}"/>
    <hyperlink ref="A226" r:id="rId225" xr:uid="{F63D5A8C-0FD3-4CFD-AC5F-01D17497EBBB}"/>
    <hyperlink ref="A227" r:id="rId226" xr:uid="{62FDD3CF-02C0-4547-B126-5B36A16ED1F6}"/>
    <hyperlink ref="A228" r:id="rId227" xr:uid="{1837E42D-2C90-410C-9ADF-D5B956825341}"/>
    <hyperlink ref="A229" r:id="rId228" xr:uid="{E7AFEDD5-46A8-45F9-9F75-D2CDDA23EC4B}"/>
    <hyperlink ref="A230" r:id="rId229" xr:uid="{D366183F-5610-4498-8E25-94F6415E3661}"/>
    <hyperlink ref="A231" r:id="rId230" xr:uid="{7B02A517-9D5B-41BD-8238-D2959297C6A4}"/>
    <hyperlink ref="A232" r:id="rId231" xr:uid="{FC498A1D-6BC6-4B12-A83C-91A52AB93335}"/>
    <hyperlink ref="A233" r:id="rId232" xr:uid="{45FA67F6-D19A-4C6C-8805-4DAE042CF843}"/>
    <hyperlink ref="A234" r:id="rId233" xr:uid="{9DB58476-6991-4C5B-8B14-608E505DACFA}"/>
    <hyperlink ref="A235" r:id="rId234" xr:uid="{39761432-31D9-4D1B-914A-E5A0EA6814CA}"/>
    <hyperlink ref="A236" r:id="rId235" xr:uid="{75C5D479-0789-439C-AC6F-E5E5CF1ED566}"/>
    <hyperlink ref="A237" r:id="rId236" xr:uid="{CDB7012A-E958-40B8-93EE-0B2DA509C4BA}"/>
    <hyperlink ref="A238" r:id="rId237" xr:uid="{27E71A64-6112-4BA8-A475-86C0019F9997}"/>
    <hyperlink ref="A239" r:id="rId238" xr:uid="{7888E55C-84F4-474C-A390-C60103E1E927}"/>
    <hyperlink ref="A240" r:id="rId239" xr:uid="{67B701A5-9DAC-4AE9-966F-D231909060E6}"/>
    <hyperlink ref="A241" r:id="rId240" xr:uid="{6E96C84D-B098-4EB5-96A2-C860F15BD5DD}"/>
    <hyperlink ref="A242" r:id="rId241" xr:uid="{8517E5EE-DDAA-4E26-A451-1D15163ED066}"/>
    <hyperlink ref="A243" r:id="rId242" xr:uid="{BC0EDE3F-3A81-4740-AC13-64561450F8E9}"/>
    <hyperlink ref="A244" r:id="rId243" xr:uid="{7A3A56AA-E0FC-47B4-8898-8E0C5C29D6DE}"/>
    <hyperlink ref="A245" r:id="rId244" xr:uid="{BD1A6159-2E5A-4274-B2F1-53DC99AF256F}"/>
    <hyperlink ref="A246" r:id="rId245" xr:uid="{6596E40D-8630-40C3-91B4-6065BFA5B2D1}"/>
    <hyperlink ref="A247" r:id="rId246" xr:uid="{CF9FB45E-97C9-4611-BD68-63CDA92F58BD}"/>
    <hyperlink ref="A248" r:id="rId247" xr:uid="{ADB5434B-B0EC-421E-AE71-BD67509D273B}"/>
    <hyperlink ref="A249" r:id="rId248" xr:uid="{0107C798-189A-4468-ABE7-F148DD8CBB09}"/>
    <hyperlink ref="A250" r:id="rId249" xr:uid="{08960172-B7DD-4975-A969-34FAD5D79D82}"/>
    <hyperlink ref="A251" r:id="rId250" xr:uid="{C9F158D6-A28E-4586-BD2B-3156C0DC0BE7}"/>
    <hyperlink ref="A252" r:id="rId251" xr:uid="{6D298AA1-FBB1-460F-92FE-A0076E53B2DD}"/>
    <hyperlink ref="A253" r:id="rId252" xr:uid="{03CACBD0-B5FD-4825-8D02-F71C5A29D461}"/>
    <hyperlink ref="A254" r:id="rId253" xr:uid="{3D28C69C-F297-49BF-8FE3-860B985F42CA}"/>
    <hyperlink ref="A255" r:id="rId254" xr:uid="{612A13B5-5BEE-4736-9761-C176D03B46DC}"/>
    <hyperlink ref="A256" r:id="rId255" xr:uid="{4474362A-0EE5-4316-BF75-C2B7C1B905A5}"/>
    <hyperlink ref="A257" r:id="rId256" xr:uid="{43E264E0-5862-463F-90F5-29D922850084}"/>
    <hyperlink ref="A258" r:id="rId257" xr:uid="{D332CAB6-0380-43D3-89EB-E5DDD286251A}"/>
    <hyperlink ref="A259" r:id="rId258" xr:uid="{3C384DCD-A7B9-45DA-8A39-6B37DB4825B9}"/>
    <hyperlink ref="A260" r:id="rId259" xr:uid="{49707222-DAE2-4B50-B06A-3AD9FC4EDC01}"/>
    <hyperlink ref="A261" r:id="rId260" xr:uid="{5E94E0C9-6051-422F-BB91-5162F908E789}"/>
    <hyperlink ref="A262" r:id="rId261" xr:uid="{940D9C89-0384-43F6-8A4D-6BB18F7CF664}"/>
    <hyperlink ref="A263" r:id="rId262" xr:uid="{160406E2-2069-4727-9B55-1373E92BD277}"/>
    <hyperlink ref="A264" r:id="rId263" xr:uid="{57BBCC9D-FF1E-4D07-9306-0AC401D3D63B}"/>
    <hyperlink ref="A265" r:id="rId264" xr:uid="{57F9856E-6A27-4593-9B94-7518C68AFDC6}"/>
    <hyperlink ref="A266" r:id="rId265" xr:uid="{F75E77B1-7E03-4F6D-A3DB-5AA6FEEC34EE}"/>
    <hyperlink ref="A267" r:id="rId266" xr:uid="{F18ABDB1-05F6-41B7-85B8-9C8000260C0C}"/>
    <hyperlink ref="A268" r:id="rId267" xr:uid="{8A9D5780-9460-4CA7-AA68-7DB1D1CEBC40}"/>
    <hyperlink ref="A269" r:id="rId268" xr:uid="{B2515513-7531-4FBF-9062-4A64523275DC}"/>
    <hyperlink ref="A270" r:id="rId269" xr:uid="{C3915090-35F3-4743-8189-906E4535E9FE}"/>
    <hyperlink ref="A271" r:id="rId270" xr:uid="{56D4EBFD-E25F-4713-ADD1-9EE39437791F}"/>
    <hyperlink ref="A272" r:id="rId271" xr:uid="{9F0995A2-954A-4957-8A27-BC9B2DB4B469}"/>
    <hyperlink ref="A273" r:id="rId272" xr:uid="{AE30A7FB-AC89-4AA3-8C90-0A4B75A15E5D}"/>
    <hyperlink ref="A274" r:id="rId273" xr:uid="{C2D2C3A0-2877-4416-A46F-ABAE7887D16A}"/>
    <hyperlink ref="A275" r:id="rId274" xr:uid="{7E19FDEA-D399-4BC2-A129-FC7BDF3F9A7C}"/>
    <hyperlink ref="A276" r:id="rId275" xr:uid="{8DDFE422-E8C3-446C-908B-8841B3CFFC89}"/>
    <hyperlink ref="A277" r:id="rId276" xr:uid="{2F3665D2-EBC9-416A-A14D-5DB1650C38CA}"/>
    <hyperlink ref="A278" r:id="rId277" xr:uid="{4E574125-BE82-4631-BEAB-9010157FC186}"/>
    <hyperlink ref="A279" r:id="rId278" xr:uid="{1322046B-846C-4AF3-AC3D-3B4AE6E90FFC}"/>
    <hyperlink ref="A280" r:id="rId279" xr:uid="{94FFFDCE-8697-4715-A0CC-AE553EACD651}"/>
    <hyperlink ref="A281" r:id="rId280" xr:uid="{0A68FC63-E1F2-42BE-AF86-84DA5A96A077}"/>
    <hyperlink ref="A282" r:id="rId281" xr:uid="{FDA03D7F-729E-4944-8C22-5AFA03F013BB}"/>
    <hyperlink ref="A283" r:id="rId282" xr:uid="{F66E99AB-5E7D-4930-B2C6-26E29CF70449}"/>
    <hyperlink ref="A284" r:id="rId283" xr:uid="{DEEAF3E6-DF4B-4582-9388-54FB7B65486B}"/>
    <hyperlink ref="A285" r:id="rId284" xr:uid="{52E07A46-6F1C-445C-B6A1-B20730480472}"/>
    <hyperlink ref="A286" r:id="rId285" xr:uid="{040D71AB-4502-481B-96AF-1E544E7260CE}"/>
    <hyperlink ref="A287" r:id="rId286" xr:uid="{4EC950B1-F6F8-476A-8CE6-20E4C03B64E5}"/>
    <hyperlink ref="A288" r:id="rId287" xr:uid="{6C728BEA-079B-4185-8963-18B01246A8F9}"/>
    <hyperlink ref="A289" r:id="rId288" xr:uid="{1A885764-6CCB-48D3-80B9-2B6ED66E06EA}"/>
    <hyperlink ref="A290" r:id="rId289" xr:uid="{9700A353-2216-402C-AC59-BD914E0D3016}"/>
    <hyperlink ref="A291" r:id="rId290" xr:uid="{CBF81083-5DC9-4CF5-9B88-419E272CCB2F}"/>
    <hyperlink ref="A292" r:id="rId291" xr:uid="{CE2657A2-468C-4C7E-A349-C1949F8A2F6F}"/>
    <hyperlink ref="A293" r:id="rId292" xr:uid="{576233F6-C0C9-4C71-B841-05C101672898}"/>
    <hyperlink ref="A294" r:id="rId293" xr:uid="{04EC37B6-E730-4B0E-9DA6-E551A9B8CC71}"/>
    <hyperlink ref="A295" r:id="rId294" xr:uid="{20BE22FA-78AC-4D41-8183-CA4C35A1E15B}"/>
    <hyperlink ref="A296" r:id="rId295" xr:uid="{2C4AE6D3-780C-4940-ADE3-CC88EA968BE8}"/>
    <hyperlink ref="A297" r:id="rId296" xr:uid="{DD5C7D70-0065-4181-89D1-F0D52ED8E2C9}"/>
    <hyperlink ref="A298" r:id="rId297" xr:uid="{79EAFF25-F2CF-4A44-9319-840C6CDBE110}"/>
    <hyperlink ref="A299" r:id="rId298" xr:uid="{A25BF649-1C22-4B1A-BF15-BC69AD0A0FFF}"/>
    <hyperlink ref="A300" r:id="rId299" xr:uid="{DCF00CD0-F8DE-419A-8CB0-7FE12F4AEEE3}"/>
    <hyperlink ref="A301" r:id="rId300" xr:uid="{082CFA81-ACFB-4461-97D4-45B3846BF511}"/>
    <hyperlink ref="A302" r:id="rId301" xr:uid="{A21698A0-E058-472B-BD59-1F58A3A25A6E}"/>
    <hyperlink ref="A303" r:id="rId302" xr:uid="{9FA5DD77-BF91-4A10-B0EA-E523E4655E6E}"/>
    <hyperlink ref="A304" r:id="rId303" xr:uid="{17C5564B-3E16-408F-83D8-B4D0CBA81C9F}"/>
    <hyperlink ref="A305" r:id="rId304" xr:uid="{F47BE504-FCD1-4630-81C7-5E7882FB8E79}"/>
    <hyperlink ref="A306" r:id="rId305" xr:uid="{E99F4E44-109E-4D30-A44B-5753612E182D}"/>
    <hyperlink ref="A307" r:id="rId306" xr:uid="{713DAFB9-1557-4D54-9AE4-EEFD06A1C0C3}"/>
    <hyperlink ref="A308" r:id="rId307" xr:uid="{4D0FE6F2-D132-43DC-8DED-C54BE2B0FC01}"/>
    <hyperlink ref="A309" r:id="rId308" xr:uid="{3A38A914-6491-4B49-B1D9-40093DFBFAEA}"/>
    <hyperlink ref="A310" r:id="rId309" xr:uid="{C11A1510-69CC-476A-B0D7-F0B386D47A0F}"/>
    <hyperlink ref="A311" r:id="rId310" xr:uid="{0B3BDC94-51EE-4F30-87A0-D0741E3CA3A5}"/>
    <hyperlink ref="A312" r:id="rId311" xr:uid="{4A8A051D-E181-41C1-8FC3-E0360766FD4E}"/>
    <hyperlink ref="A313" r:id="rId312" xr:uid="{BFC98FDB-1FA6-472C-8913-DAAEF781724B}"/>
    <hyperlink ref="A314" r:id="rId313" xr:uid="{A2C91B5C-C440-4C1C-A045-E402DD3B5B7F}"/>
    <hyperlink ref="A315" r:id="rId314" xr:uid="{41B57034-529B-4129-9A4D-69591859C9B3}"/>
    <hyperlink ref="A316" r:id="rId315" xr:uid="{0B93B167-C55D-43EC-97F2-9A44B164B47E}"/>
    <hyperlink ref="A317" r:id="rId316" xr:uid="{73A2E395-9AA9-43D4-BC5B-9307AB762674}"/>
    <hyperlink ref="A318" r:id="rId317" xr:uid="{9D4B61CC-F3E9-46CE-B7ED-75CB7CADFEBF}"/>
    <hyperlink ref="A319" r:id="rId318" xr:uid="{2E3A4A76-4193-4838-A92E-CAA99B3A863F}"/>
    <hyperlink ref="A320" r:id="rId319" xr:uid="{A3741EB1-0102-40C8-B173-716751191CE9}"/>
    <hyperlink ref="A321" r:id="rId320" xr:uid="{6A53E2E2-A701-4B72-AE69-ABD117F84A3A}"/>
    <hyperlink ref="A322" r:id="rId321" xr:uid="{ACF6ADFC-7221-4DD2-A264-341E793A7002}"/>
    <hyperlink ref="A323" r:id="rId322" xr:uid="{F42042A5-37A7-4153-B6D6-F26295CF7420}"/>
    <hyperlink ref="A324" r:id="rId323" xr:uid="{864B7415-1D5B-40FD-89D3-2E5901843520}"/>
    <hyperlink ref="A325" r:id="rId324" xr:uid="{A47F3C91-77F0-4A8C-800C-D89D34EFB2BD}"/>
    <hyperlink ref="A326" r:id="rId325" xr:uid="{316AE1E5-081F-412E-8F45-A805123129BC}"/>
    <hyperlink ref="A327" r:id="rId326" xr:uid="{164DC5E5-AAFD-43A1-9140-D7FBD4E7E1B8}"/>
    <hyperlink ref="A328" r:id="rId327" xr:uid="{5473A4EF-C490-4C8A-987B-FA4AAE10C735}"/>
    <hyperlink ref="A329" r:id="rId328" xr:uid="{63334B9D-2B7C-4161-9520-71DDD28419FF}"/>
    <hyperlink ref="A330" r:id="rId329" xr:uid="{CF0B0711-3D52-4964-BF24-7F482A271BB6}"/>
    <hyperlink ref="A331" r:id="rId330" xr:uid="{31C78BCB-1F85-466A-90D6-5CF8EA66DEA6}"/>
    <hyperlink ref="A332" r:id="rId331" xr:uid="{1644AB90-9CAA-4FE1-AEE2-0CF48F250496}"/>
    <hyperlink ref="A333" r:id="rId332" xr:uid="{5273B722-88A8-4BEB-9E09-2070AF1C13B5}"/>
    <hyperlink ref="A334" r:id="rId333" xr:uid="{6A925C8E-427B-4F0A-91A0-02F841CACA97}"/>
    <hyperlink ref="A335" r:id="rId334" xr:uid="{C620B739-C2D4-4EF6-B1E6-0E91D9061A9D}"/>
    <hyperlink ref="A336" r:id="rId335" xr:uid="{4ED7914A-C072-443B-A36C-C08900A04900}"/>
    <hyperlink ref="A337" r:id="rId336" xr:uid="{3A9B27EB-0A0E-484A-A511-F9FA5669070A}"/>
    <hyperlink ref="A338" r:id="rId337" xr:uid="{F4B9412E-2521-4468-A99C-632B697225E2}"/>
    <hyperlink ref="A339" r:id="rId338" xr:uid="{6FB0DDBF-7B92-4093-94FF-75398459CDCE}"/>
    <hyperlink ref="A340" r:id="rId339" xr:uid="{0937779F-6E5F-4036-A0EE-F6730DB77405}"/>
    <hyperlink ref="A341" r:id="rId340" xr:uid="{279D2C66-7AEC-4865-ACDE-BD3B4ED38228}"/>
    <hyperlink ref="A342" r:id="rId341" xr:uid="{AEACEF2C-E76B-4784-9D46-1998594F3112}"/>
    <hyperlink ref="A343" r:id="rId342" xr:uid="{FC2486B5-7396-471F-9275-ECBC5746DEFF}"/>
    <hyperlink ref="A344" r:id="rId343" xr:uid="{544F9425-390F-49AB-A625-8972552A3531}"/>
    <hyperlink ref="A345" r:id="rId344" xr:uid="{8EF4750A-EE16-4412-81ED-DA81ABE30033}"/>
    <hyperlink ref="A346" r:id="rId345" xr:uid="{41B3AE8C-4E33-4F59-AB24-008832ABF937}"/>
    <hyperlink ref="A347" r:id="rId346" xr:uid="{A809BC5B-47AE-4D99-9131-5FBD01D4C35D}"/>
    <hyperlink ref="A348" r:id="rId347" xr:uid="{445EA6AB-DD00-4EC0-873C-5158BA31189E}"/>
    <hyperlink ref="A349" r:id="rId348" xr:uid="{E9693DEB-4025-42D1-A027-8FAE6A90D2BC}"/>
    <hyperlink ref="A350" r:id="rId349" xr:uid="{C0553B13-2B30-4ED5-9A2A-AB4420A34405}"/>
    <hyperlink ref="A351" r:id="rId350" xr:uid="{8A11467E-9920-4682-BFE1-D726558C4C0D}"/>
    <hyperlink ref="A352" r:id="rId351" xr:uid="{395DA8BB-D34B-487F-9994-23C50091A918}"/>
    <hyperlink ref="A353" r:id="rId352" xr:uid="{56443C4A-BE69-4905-89AA-679B27844CCC}"/>
    <hyperlink ref="A354" r:id="rId353" xr:uid="{35C58BA7-745F-4564-8B0E-D3B0A64CDC1C}"/>
    <hyperlink ref="A355" r:id="rId354" xr:uid="{F760E644-1E2D-4652-8653-E7CAFF138161}"/>
    <hyperlink ref="A356" r:id="rId355" xr:uid="{1DA2D93E-16BD-45B0-8830-17E71C1D8FFA}"/>
    <hyperlink ref="A357" r:id="rId356" xr:uid="{7AFFCE4B-4F07-4E3B-ADA6-DA2FCC0F4538}"/>
    <hyperlink ref="A358" r:id="rId357" xr:uid="{E1A73813-6A8D-474A-9810-8FFEE1AC4083}"/>
    <hyperlink ref="A359" r:id="rId358" xr:uid="{6EE2D89B-6413-497F-BDC2-0F9CA2630BAE}"/>
    <hyperlink ref="A360" r:id="rId359" xr:uid="{CB0EB28E-6E4E-4832-97A2-4C428C9298A4}"/>
    <hyperlink ref="A361" r:id="rId360" xr:uid="{2D2BFD3D-707D-4C73-9551-A160EF666AA0}"/>
    <hyperlink ref="A362" r:id="rId361" xr:uid="{D9C8B9CD-54BD-441F-8FF9-4353B5CBB4DD}"/>
    <hyperlink ref="A363" r:id="rId362" xr:uid="{7094AC60-2EED-44AD-87E5-55815778CE1F}"/>
    <hyperlink ref="A364" r:id="rId363" xr:uid="{EA0554F1-2CBD-427E-AF56-00A9C3D1159C}"/>
    <hyperlink ref="A365" r:id="rId364" xr:uid="{26AFA14D-B687-41CE-9DBD-DBBAEFAFE626}"/>
    <hyperlink ref="A366" r:id="rId365" xr:uid="{E0D9F4BD-7534-4DB0-98BD-09928EB72ECF}"/>
    <hyperlink ref="A367" r:id="rId366" xr:uid="{5B64CD0B-698C-4082-AC52-1AE91AAEE954}"/>
    <hyperlink ref="A368" r:id="rId367" xr:uid="{0584FF83-DBE2-48CA-860B-614D6409CA35}"/>
    <hyperlink ref="A369" r:id="rId368" xr:uid="{9046E353-00A8-49CE-8FE0-A61E0719A785}"/>
    <hyperlink ref="A370" r:id="rId369" xr:uid="{C53159D1-2F14-48B2-91EB-0901A95BE719}"/>
    <hyperlink ref="A371" r:id="rId370" xr:uid="{C853C195-1E95-4567-BFE3-763445B72B51}"/>
    <hyperlink ref="A372" r:id="rId371" xr:uid="{92B4991A-CCE3-4D19-9F83-7E9B3D08CF6A}"/>
    <hyperlink ref="A373" r:id="rId372" xr:uid="{66B96C35-8D5C-4D8C-97CD-C9F6783DC36A}"/>
    <hyperlink ref="A374" r:id="rId373" xr:uid="{4FAFE8C6-30DD-4515-8CBA-3C4E94B8A7D2}"/>
    <hyperlink ref="A375" r:id="rId374" xr:uid="{2298D25D-062A-477E-B4EE-24CB82E277DF}"/>
    <hyperlink ref="A376" r:id="rId375" xr:uid="{1D8CC264-713D-41B8-B433-9FED0AB229DF}"/>
    <hyperlink ref="A377" r:id="rId376" xr:uid="{9D6A2920-D21A-4653-8F82-A2D356A1082B}"/>
    <hyperlink ref="A378" r:id="rId377" xr:uid="{8EAB1CAC-C9C5-42F0-BD3B-836FFB6715B6}"/>
    <hyperlink ref="A379" r:id="rId378" xr:uid="{5E921CB7-B7EF-4560-AD64-869843FE5AEF}"/>
    <hyperlink ref="A380" r:id="rId379" xr:uid="{48BE2D34-84F7-49CC-B75F-1FD258AD6FD7}"/>
    <hyperlink ref="A381" r:id="rId380" xr:uid="{37C8FA55-9C64-414D-929F-46BFE067AB53}"/>
    <hyperlink ref="A382" r:id="rId381" xr:uid="{1B0F7E26-C82C-4A69-8A3C-08859721D39C}"/>
    <hyperlink ref="A383" r:id="rId382" xr:uid="{7EFBDB3F-A4FD-49DD-AE4A-9FF22157D4AD}"/>
    <hyperlink ref="A384" r:id="rId383" xr:uid="{4C20B36F-4E4F-466F-A2D2-DE56C01F43E9}"/>
    <hyperlink ref="A385" r:id="rId384" xr:uid="{F47B1B3D-C3EF-4994-B944-2DE619FE566A}"/>
    <hyperlink ref="A386" r:id="rId385" xr:uid="{82239D52-CE27-47D5-BDD5-744F972AA1E8}"/>
    <hyperlink ref="A387" r:id="rId386" xr:uid="{D587ADF7-02A7-4E2B-9568-82ED2E43D255}"/>
    <hyperlink ref="A388" r:id="rId387" xr:uid="{71172FF8-5389-4637-AC3F-9AA64A7D91FE}"/>
    <hyperlink ref="A389" r:id="rId388" xr:uid="{2BA340CE-5A6C-4431-81A8-6DC891EBAA54}"/>
    <hyperlink ref="A390" r:id="rId389" xr:uid="{B657CB3E-387C-415C-8053-FD411E2FB88C}"/>
    <hyperlink ref="A391" r:id="rId390" xr:uid="{71CC49EB-D162-471B-A52D-61E9925BD659}"/>
    <hyperlink ref="A392" r:id="rId391" xr:uid="{88FF6354-17E5-41AE-B004-3D54136F755E}"/>
    <hyperlink ref="A393" r:id="rId392" xr:uid="{3ACDA616-3B01-4A5B-91F6-565F9397D135}"/>
    <hyperlink ref="A394" r:id="rId393" xr:uid="{5C24CCEC-0B81-4A58-887C-6558A25C873E}"/>
    <hyperlink ref="A395" r:id="rId394" xr:uid="{6E1C9EE8-D211-4767-8B2A-100510174771}"/>
    <hyperlink ref="A396" r:id="rId395" xr:uid="{4513A6BC-02AD-412B-91F4-12ED7800F8A6}"/>
    <hyperlink ref="A397" r:id="rId396" xr:uid="{F3A3FA8D-637D-4727-9E37-A01485B2E47C}"/>
    <hyperlink ref="A398" r:id="rId397" xr:uid="{5B584F80-9ED4-4EAA-99C4-F4487349EF7A}"/>
    <hyperlink ref="A399" r:id="rId398" xr:uid="{5B688907-2CAC-4D5E-A0C5-78FAE0E72567}"/>
    <hyperlink ref="A400" r:id="rId399" xr:uid="{99CAEC21-B5E0-48DC-82D2-9D3CD4B2D27A}"/>
    <hyperlink ref="A401" r:id="rId400" xr:uid="{7B3837DD-D3AD-454C-88B8-D29A9E91F839}"/>
  </hyperlinks>
  <pageMargins left="0.7" right="0.7" top="0.75" bottom="0.75" header="0.3" footer="0.3"/>
  <drawing r:id="rId401"/>
  <tableParts count="1">
    <tablePart r:id="rId40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ICOM vesion</vt:lpstr>
      <vt:lpstr>Post-Hotfix Comparison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Kyrtin Atreides</dc:creator>
  <cp:lastModifiedBy>Kyrtin Atreides</cp:lastModifiedBy>
  <dcterms:created xsi:type="dcterms:W3CDTF">2024-09-17T00:27:26Z</dcterms:created>
  <dcterms:modified xsi:type="dcterms:W3CDTF">2024-12-07T06:04:45Z</dcterms:modified>
</cp:coreProperties>
</file>