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61521325-1C2F-4102-8864-0EF3CEC5E1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7(TD)" sheetId="5" r:id="rId1"/>
    <sheet name="17(NHC)" sheetId="4" r:id="rId2"/>
    <sheet name="Ma tuyen" sheetId="6" r:id="rId3"/>
  </sheets>
  <definedNames>
    <definedName name="_xlnm._FilterDatabase" localSheetId="1" hidden="1">'17(NHC)'!$A$3:$P$13</definedName>
    <definedName name="_xlnm._FilterDatabase" localSheetId="0" hidden="1">'17(TD)'!$A$3:$M$16</definedName>
    <definedName name="_xlnm._FilterDatabase" localSheetId="2" hidden="1">'Ma tuyen'!$A$1:$C$416</definedName>
    <definedName name="_xlnm.Print_Titles" localSheetId="1">'17(NHC)'!$2:$3</definedName>
    <definedName name="_xlnm.Print_Titles" localSheetId="0">'17(TD)'!$2:$3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14" i="5" l="1"/>
  <c r="L13" i="5"/>
  <c r="L12" i="5"/>
  <c r="L11" i="5"/>
  <c r="J15" i="5" l="1"/>
  <c r="K15" i="5" l="1"/>
  <c r="N4" i="4" l="1"/>
  <c r="M6" i="4" l="1"/>
  <c r="L6" i="4"/>
  <c r="K6" i="4"/>
  <c r="J6" i="4"/>
  <c r="N5" i="4"/>
  <c r="N6" i="4" l="1"/>
  <c r="L7" i="5" l="1"/>
  <c r="L8" i="5"/>
  <c r="L10" i="5"/>
  <c r="L6" i="5"/>
  <c r="L5" i="5"/>
  <c r="L9" i="5"/>
  <c r="L4" i="5" l="1"/>
  <c r="L15" i="5" s="1"/>
  <c r="I15" i="5"/>
</calcChain>
</file>

<file path=xl/sharedStrings.xml><?xml version="1.0" encoding="utf-8"?>
<sst xmlns="http://schemas.openxmlformats.org/spreadsheetml/2006/main" count="717" uniqueCount="478">
  <si>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</si>
  <si>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</si>
  <si>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</si>
  <si>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</si>
  <si>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</si>
  <si>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</si>
  <si>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</si>
  <si>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</si>
  <si>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</si>
  <si>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</si>
  <si>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</si>
  <si>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</si>
  <si>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</si>
  <si>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</si>
  <si>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</si>
  <si>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</si>
  <si>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</si>
  <si>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</si>
  <si>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</si>
  <si>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</si>
  <si>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</si>
  <si>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</si>
  <si>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</si>
  <si>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</si>
  <si>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</si>
  <si>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</si>
  <si>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</si>
  <si>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</si>
  <si>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</si>
  <si>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</si>
  <si>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</si>
  <si>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</si>
  <si>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</si>
  <si>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</si>
  <si>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</si>
  <si>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</si>
  <si>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</si>
  <si>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</si>
  <si>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</si>
  <si>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</si>
  <si>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</si>
  <si>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</si>
  <si>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</si>
  <si>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</si>
  <si>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</si>
  <si>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</si>
  <si>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</si>
  <si>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</si>
  <si>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</si>
  <si>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</si>
  <si>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</si>
  <si>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</si>
  <si>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</si>
  <si>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</si>
  <si>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</si>
  <si>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</si>
  <si>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</si>
  <si>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</si>
  <si>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</si>
  <si>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</si>
  <si>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</si>
  <si>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</si>
  <si>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</si>
  <si>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</si>
  <si>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</si>
  <si>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</si>
  <si>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</si>
  <si>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</si>
  <si>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</si>
  <si>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</si>
  <si>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</si>
  <si>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</si>
  <si>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</si>
  <si>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</si>
  <si>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</si>
  <si>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</si>
  <si>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</si>
  <si>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</si>
  <si>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</si>
  <si>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</si>
  <si>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</si>
  <si>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</si>
  <si>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</si>
  <si>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</si>
  <si>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</si>
  <si>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</si>
  <si>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</si>
  <si>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</si>
  <si>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</si>
  <si>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</si>
  <si>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</si>
  <si>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</si>
  <si>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</si>
  <si>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</si>
  <si>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</si>
  <si>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</si>
  <si>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</si>
  <si>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</si>
  <si>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</si>
  <si>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</si>
  <si>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</si>
  <si>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</si>
  <si>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</si>
  <si>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</si>
  <si>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</si>
  <si>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</si>
  <si>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</si>
  <si>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</si>
  <si>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</si>
  <si>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</si>
  <si>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</si>
  <si>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</si>
  <si>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</si>
  <si>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</si>
  <si>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</si>
  <si>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</si>
  <si>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</si>
  <si>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</si>
  <si>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</si>
  <si>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</si>
  <si>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</si>
  <si>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</si>
  <si>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</si>
  <si>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</si>
  <si>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</si>
  <si>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</si>
  <si>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</si>
  <si>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</si>
  <si>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</si>
  <si>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</si>
  <si>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</si>
  <si>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</si>
  <si>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</si>
  <si>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</si>
  <si>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</si>
  <si>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</si>
  <si>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</si>
  <si>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</si>
  <si>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</si>
  <si>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</si>
  <si>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</si>
  <si>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</si>
  <si>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</si>
  <si>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</si>
  <si>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</si>
  <si>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</si>
  <si>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</si>
  <si>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</si>
  <si>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</si>
  <si>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</si>
  <si>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</si>
  <si>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</si>
  <si>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</si>
  <si>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</si>
  <si>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</si>
  <si>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</si>
  <si>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</si>
  <si>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</si>
  <si>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</si>
  <si>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</si>
  <si>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</si>
  <si>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</si>
  <si>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</si>
  <si>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</si>
  <si>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</si>
  <si>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</si>
  <si>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</si>
  <si>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</si>
  <si>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</si>
  <si>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</si>
  <si>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</si>
  <si>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</si>
  <si>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</si>
  <si>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</si>
  <si>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</si>
  <si>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</si>
  <si>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</si>
  <si>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</si>
  <si>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</si>
  <si>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</si>
  <si>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</si>
  <si>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</si>
  <si>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</si>
  <si>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</si>
  <si>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</si>
  <si>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</si>
  <si>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</si>
  <si>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</si>
  <si>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</si>
  <si>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</si>
  <si>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</si>
  <si>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</si>
  <si>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</si>
  <si>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</si>
  <si>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</si>
  <si>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</si>
  <si>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</si>
  <si>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</si>
  <si>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</si>
  <si>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</si>
  <si>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</si>
  <si>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</si>
  <si>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</si>
  <si>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</si>
  <si>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</si>
  <si>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</si>
  <si>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</si>
  <si>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</si>
  <si>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</si>
  <si>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</si>
  <si>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</si>
  <si>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</si>
  <si>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</si>
  <si>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</si>
  <si>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</si>
  <si>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</si>
  <si>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</si>
  <si>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</si>
  <si>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</si>
  <si>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</si>
  <si>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</si>
  <si>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</si>
  <si>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</si>
  <si>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</si>
  <si>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</si>
  <si>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</si>
  <si>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</si>
  <si>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</si>
  <si>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</si>
  <si>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</si>
  <si>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</si>
  <si>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</si>
  <si>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</si>
  <si>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</si>
  <si>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</si>
  <si>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</si>
  <si>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</si>
  <si>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</si>
  <si>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</si>
  <si>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</si>
  <si>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</si>
  <si>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</si>
  <si>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</si>
  <si>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</si>
  <si>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</si>
  <si>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</si>
  <si>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</si>
  <si>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</si>
  <si>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</si>
  <si>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</si>
  <si>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</si>
  <si>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</si>
  <si>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</si>
  <si>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</si>
  <si>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</si>
  <si>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</si>
  <si>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</si>
  <si>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</si>
  <si>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</si>
  <si>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</si>
  <si>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</si>
  <si>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</si>
  <si>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</si>
  <si>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</si>
  <si>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</si>
  <si>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</si>
  <si>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</si>
  <si>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</si>
  <si>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</si>
  <si>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</si>
  <si>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</si>
  <si>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</si>
  <si>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</si>
  <si>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</si>
  <si>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</si>
  <si>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</si>
  <si>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</si>
  <si>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</si>
  <si>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</si>
  <si>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</si>
  <si>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</si>
  <si>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</si>
  <si>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</si>
  <si>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</si>
  <si>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</si>
  <si>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</si>
  <si>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</si>
  <si>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</si>
  <si>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</si>
  <si>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</si>
  <si>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</si>
  <si>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</si>
  <si>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</si>
  <si>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</si>
  <si>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</si>
  <si>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</si>
  <si>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</si>
  <si>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</si>
  <si>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</si>
  <si>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</si>
  <si>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</si>
  <si>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</si>
  <si>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</si>
  <si>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</si>
  <si>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</si>
  <si>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</si>
  <si>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</si>
  <si>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</si>
  <si>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</si>
  <si>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</si>
  <si>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</si>
  <si>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</si>
  <si>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</si>
  <si>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</si>
  <si>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</si>
  <si>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</si>
  <si>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</si>
  <si>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</si>
  <si>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</si>
  <si>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</si>
  <si>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</si>
  <si>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</si>
  <si>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</si>
  <si>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</si>
  <si>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</si>
  <si>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</si>
  <si>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</si>
  <si>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</si>
  <si>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</si>
  <si>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</si>
  <si>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</si>
  <si>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</si>
  <si>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</si>
  <si>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</si>
  <si>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</si>
  <si>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</si>
  <si>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</si>
  <si>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</si>
  <si>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</si>
  <si>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</si>
  <si>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</si>
  <si>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</si>
  <si>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</si>
  <si>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</si>
  <si>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</si>
  <si>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</si>
  <si>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</si>
  <si>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</si>
  <si>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</si>
  <si>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</si>
  <si>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</si>
  <si>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</si>
  <si>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</si>
  <si>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</si>
  <si>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</si>
  <si>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</si>
  <si>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</si>
  <si>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</si>
  <si>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</si>
  <si>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</si>
  <si>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</si>
  <si>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</si>
  <si>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</si>
  <si>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</si>
  <si>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</si>
  <si>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</si>
  <si>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</si>
  <si>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</si>
  <si>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</si>
  <si>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</si>
  <si>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</si>
  <si>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</si>
  <si>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</si>
  <si>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</si>
  <si>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</si>
  <si>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</si>
  <si>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</si>
  <si>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</si>
  <si>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</si>
  <si>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</si>
  <si>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</si>
  <si>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</si>
  <si>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</si>
  <si>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</si>
  <si>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</si>
  <si>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</si>
  <si>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</si>
  <si>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</si>
  <si>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</si>
  <si>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</si>
  <si>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</si>
  <si>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</si>
  <si>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</si>
  <si>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</si>
  <si>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</si>
  <si>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</si>
  <si>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</si>
  <si>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</si>
  <si>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</si>
  <si>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</si>
  <si>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</si>
  <si>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</si>
  <si>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</si>
  <si>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</si>
  <si>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</si>
  <si>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</si>
  <si>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</si>
  <si>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</si>
  <si>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</si>
  <si>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</si>
  <si>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</si>
  <si>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</si>
  <si>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</si>
  <si>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</si>
  <si>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</si>
  <si>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</si>
  <si>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</si>
  <si>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</si>
  <si>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</si>
  <si>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</si>
  <si>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</si>
  <si>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</si>
  <si>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</si>
  <si>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</si>
  <si>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</si>
  <si>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</si>
  <si>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</si>
  <si>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</si>
  <si>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</si>
  <si>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</si>
  <si>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</si>
  <si>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</si>
  <si>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</si>
  <si>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</si>
  <si>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</si>
  <si>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</si>
  <si>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</si>
  <si>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</si>
  <si>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</si>
  <si>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</si>
  <si>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</si>
  <si>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</si>
  <si>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</si>
  <si>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</si>
  <si>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</si>
  <si>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</si>
  <si>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</si>
  <si>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</si>
  <si>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</si>
  <si>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</si>
  <si>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Bảo Hoàng</t>
  </si>
  <si>
    <t>Tuấn Kẻ</t>
  </si>
  <si>
    <t>Minh Phú</t>
  </si>
  <si>
    <t>15C-13036</t>
  </si>
  <si>
    <t>Nguyễn Ngọc Anh</t>
  </si>
  <si>
    <t>DKG&lt;-&gt;K/H CK Cầu Treo -&gt; bãi HS</t>
  </si>
  <si>
    <t>15C-03426</t>
  </si>
  <si>
    <t>Phạm Hoàng Quyết</t>
  </si>
  <si>
    <t>TACU4002986</t>
  </si>
  <si>
    <t>15C-12876</t>
  </si>
  <si>
    <t>Trương Văn Sỹ</t>
  </si>
  <si>
    <t>Gỗ rời</t>
  </si>
  <si>
    <t>15C-12812</t>
  </si>
  <si>
    <t>Mai Văn Sơn</t>
  </si>
  <si>
    <t>Phú Lân</t>
  </si>
  <si>
    <t>15C-03470</t>
  </si>
  <si>
    <t>Ngô Quang Hưng</t>
  </si>
  <si>
    <t>15C-25418</t>
  </si>
  <si>
    <t>Ngụy Văn Toàn</t>
  </si>
  <si>
    <t>Hoàng Minh</t>
  </si>
  <si>
    <t>DLTU 9003588</t>
  </si>
  <si>
    <t>DKS&lt;-&gt;KCN Quang Minh, Hà Nội</t>
  </si>
  <si>
    <t>15C-11200</t>
  </si>
  <si>
    <t>Phạm Văn Thịnh</t>
  </si>
  <si>
    <t>15C-15237</t>
  </si>
  <si>
    <t>Lưu Xuân Thành</t>
  </si>
  <si>
    <t>01x40'</t>
  </si>
  <si>
    <t>Kết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</si>
</sst>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workbookViewId="0">
      <pane ySplit="3" topLeftCell="A4" activePane="bottomLeft" state="frozen"/>
      <selection pane="bottomLeft" activeCell="D9" sqref="D9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45521</v>
      </c>
      <c r="C4" s="17" t="s">
        <v>453</v>
      </c>
      <c r="D4" s="19" t="s">
        <v>454</v>
      </c>
      <c r="E4" s="20" t="s">
        <v>450</v>
      </c>
      <c r="F4" s="20"/>
      <c r="G4" s="21" t="s">
        <v>24</v>
      </c>
      <c r="H4" s="20" t="s">
        <v>455</v>
      </c>
      <c r="I4" s="22">
        <v>0</v>
      </c>
      <c r="J4" s="22">
        <v>5000</v>
      </c>
      <c r="K4" s="22">
        <v>0</v>
      </c>
      <c r="L4" s="22">
        <f>I4+J4-K4</f>
        <v>5000</v>
      </c>
      <c r="M4" s="31" t="s">
        <v>477</v>
      </c>
    </row>
    <row r="5" spans="1:13" ht="25.05" customHeight="1" x14ac:dyDescent="0.25">
      <c r="A5" s="32">
        <v>2</v>
      </c>
      <c r="B5" s="18">
        <v>45521</v>
      </c>
      <c r="C5" s="17" t="s">
        <v>456</v>
      </c>
      <c r="D5" s="19" t="s">
        <v>457</v>
      </c>
      <c r="E5" s="20" t="s">
        <v>451</v>
      </c>
      <c r="F5" s="20" t="s">
        <v>458</v>
      </c>
      <c r="G5" s="21" t="s">
        <v>24</v>
      </c>
      <c r="H5" s="20" t="s">
        <v>82</v>
      </c>
      <c r="I5" s="22">
        <v>150</v>
      </c>
      <c r="J5" s="22"/>
      <c r="K5" s="22">
        <v>0</v>
      </c>
      <c r="L5" s="22">
        <f t="shared" ref="L5:L10" si="0">I5+J5-K5</f>
        <v>150</v>
      </c>
      <c r="M5" s="31"/>
    </row>
    <row r="6" spans="1:13" ht="25.05" customHeight="1" x14ac:dyDescent="0.25">
      <c r="A6" s="32">
        <v>3</v>
      </c>
      <c r="B6" s="18">
        <v>45521</v>
      </c>
      <c r="C6" s="17" t="s">
        <v>459</v>
      </c>
      <c r="D6" s="19" t="s">
        <v>460</v>
      </c>
      <c r="E6" s="20" t="s">
        <v>461</v>
      </c>
      <c r="F6" s="20"/>
      <c r="G6" s="21" t="s">
        <v>24</v>
      </c>
      <c r="H6" s="20" t="s">
        <v>105</v>
      </c>
      <c r="I6" s="22">
        <v>2150</v>
      </c>
      <c r="J6" s="22"/>
      <c r="K6" s="22">
        <v>120</v>
      </c>
      <c r="L6" s="22">
        <f t="shared" si="0"/>
        <v>2030</v>
      </c>
      <c r="M6" s="31"/>
    </row>
    <row r="7" spans="1:13" ht="25.05" customHeight="1" x14ac:dyDescent="0.25">
      <c r="A7" s="32">
        <v>4</v>
      </c>
      <c r="B7" s="18">
        <v>45521</v>
      </c>
      <c r="C7" s="17" t="s">
        <v>462</v>
      </c>
      <c r="D7" s="19" t="s">
        <v>463</v>
      </c>
      <c r="E7" s="20" t="s">
        <v>461</v>
      </c>
      <c r="F7" s="20"/>
      <c r="G7" s="21" t="s">
        <v>24</v>
      </c>
      <c r="H7" s="20" t="s">
        <v>30</v>
      </c>
      <c r="I7" s="22">
        <v>2550</v>
      </c>
      <c r="J7" s="22"/>
      <c r="K7" s="22">
        <v>0</v>
      </c>
      <c r="L7" s="22">
        <f t="shared" si="0"/>
        <v>2550</v>
      </c>
      <c r="M7" s="31"/>
    </row>
    <row r="8" spans="1:13" ht="25.05" customHeight="1" x14ac:dyDescent="0.25">
      <c r="A8" s="32">
        <v>5</v>
      </c>
      <c r="B8" s="18">
        <v>45521</v>
      </c>
      <c r="C8" s="17" t="s">
        <v>456</v>
      </c>
      <c r="D8" s="19" t="s">
        <v>457</v>
      </c>
      <c r="E8" s="20" t="s">
        <v>461</v>
      </c>
      <c r="F8" s="20"/>
      <c r="G8" s="21" t="s">
        <v>24</v>
      </c>
      <c r="H8" s="20" t="s">
        <v>30</v>
      </c>
      <c r="I8" s="22">
        <v>2550</v>
      </c>
      <c r="J8" s="22"/>
      <c r="K8" s="22">
        <v>0</v>
      </c>
      <c r="L8" s="22">
        <f t="shared" si="0"/>
        <v>2550</v>
      </c>
      <c r="M8" s="31"/>
    </row>
    <row r="9" spans="1:13" ht="25.05" customHeight="1" x14ac:dyDescent="0.25">
      <c r="A9" s="32">
        <v>6</v>
      </c>
      <c r="B9" s="18">
        <v>45521</v>
      </c>
      <c r="C9" s="17" t="s">
        <v>453</v>
      </c>
      <c r="D9" s="19" t="s">
        <v>454</v>
      </c>
      <c r="E9" s="20" t="s">
        <v>464</v>
      </c>
      <c r="F9" s="20"/>
      <c r="G9" s="21" t="s">
        <v>24</v>
      </c>
      <c r="H9" s="20" t="s">
        <v>39</v>
      </c>
      <c r="I9" s="22">
        <v>100</v>
      </c>
      <c r="J9" s="22"/>
      <c r="K9" s="22">
        <v>0</v>
      </c>
      <c r="L9" s="22">
        <f t="shared" si="0"/>
        <v>100</v>
      </c>
      <c r="M9" s="31"/>
    </row>
    <row r="10" spans="1:13" ht="25.05" customHeight="1" x14ac:dyDescent="0.25">
      <c r="A10" s="32">
        <v>7</v>
      </c>
      <c r="B10" s="18">
        <v>45521</v>
      </c>
      <c r="C10" s="17" t="s">
        <v>465</v>
      </c>
      <c r="D10" s="19" t="s">
        <v>466</v>
      </c>
      <c r="E10" s="20" t="s">
        <v>464</v>
      </c>
      <c r="F10" s="20"/>
      <c r="G10" s="21" t="s">
        <v>24</v>
      </c>
      <c r="H10" s="20" t="s">
        <v>39</v>
      </c>
      <c r="I10" s="22">
        <v>100</v>
      </c>
      <c r="J10" s="22"/>
      <c r="K10" s="22">
        <v>0</v>
      </c>
      <c r="L10" s="22">
        <f t="shared" si="0"/>
        <v>100</v>
      </c>
      <c r="M10" s="31"/>
    </row>
    <row r="11" spans="1:13" ht="25.05" customHeight="1" x14ac:dyDescent="0.25">
      <c r="A11" s="32">
        <v>8</v>
      </c>
      <c r="B11" s="18">
        <v>45521</v>
      </c>
      <c r="C11" s="17" t="s">
        <v>467</v>
      </c>
      <c r="D11" s="19" t="s">
        <v>468</v>
      </c>
      <c r="E11" s="20" t="s">
        <v>469</v>
      </c>
      <c r="F11" s="33" t="s">
        <v>470</v>
      </c>
      <c r="G11" s="21" t="s">
        <v>25</v>
      </c>
      <c r="H11" s="20" t="s">
        <v>471</v>
      </c>
      <c r="I11" s="22">
        <v>1200</v>
      </c>
      <c r="J11" s="22"/>
      <c r="K11" s="22">
        <v>0</v>
      </c>
      <c r="L11" s="22">
        <f t="shared" ref="L11:L14" si="1">I11+J11-K11</f>
        <v>1200</v>
      </c>
      <c r="M11" s="31"/>
    </row>
    <row r="12" spans="1:13" ht="25.05" customHeight="1" x14ac:dyDescent="0.25">
      <c r="A12" s="32">
        <v>9</v>
      </c>
      <c r="B12" s="18">
        <v>45521</v>
      </c>
      <c r="C12" s="17" t="s">
        <v>472</v>
      </c>
      <c r="D12" s="19" t="s">
        <v>473</v>
      </c>
      <c r="E12" s="20" t="s">
        <v>452</v>
      </c>
      <c r="F12" s="33"/>
      <c r="G12" s="21" t="s">
        <v>25</v>
      </c>
      <c r="H12" s="20" t="s">
        <v>237</v>
      </c>
      <c r="I12" s="22">
        <v>800</v>
      </c>
      <c r="J12" s="22"/>
      <c r="K12" s="22">
        <v>20</v>
      </c>
      <c r="L12" s="22">
        <f t="shared" si="1"/>
        <v>780</v>
      </c>
      <c r="M12" s="31"/>
    </row>
    <row r="13" spans="1:13" ht="25.05" customHeight="1" x14ac:dyDescent="0.25">
      <c r="A13" s="32">
        <v>10</v>
      </c>
      <c r="B13" s="18">
        <v>45521</v>
      </c>
      <c r="C13" s="17" t="s">
        <v>474</v>
      </c>
      <c r="D13" s="19" t="s">
        <v>475</v>
      </c>
      <c r="E13" s="20" t="s">
        <v>452</v>
      </c>
      <c r="F13" s="33"/>
      <c r="G13" s="21" t="s">
        <v>25</v>
      </c>
      <c r="H13" s="20" t="s">
        <v>237</v>
      </c>
      <c r="I13" s="22">
        <v>800</v>
      </c>
      <c r="J13" s="22"/>
      <c r="K13" s="22">
        <v>20</v>
      </c>
      <c r="L13" s="22">
        <f t="shared" si="1"/>
        <v>780</v>
      </c>
      <c r="M13" s="31"/>
    </row>
    <row r="14" spans="1:13" ht="25.05" customHeight="1" x14ac:dyDescent="0.25">
      <c r="A14" s="32">
        <v>11</v>
      </c>
      <c r="B14" s="18">
        <v>45521</v>
      </c>
      <c r="C14" s="17" t="s">
        <v>465</v>
      </c>
      <c r="D14" s="19" t="s">
        <v>466</v>
      </c>
      <c r="E14" s="20" t="s">
        <v>452</v>
      </c>
      <c r="F14" s="33"/>
      <c r="G14" s="21" t="s">
        <v>25</v>
      </c>
      <c r="H14" s="20" t="s">
        <v>237</v>
      </c>
      <c r="I14" s="22">
        <v>800</v>
      </c>
      <c r="J14" s="22"/>
      <c r="K14" s="22">
        <v>20</v>
      </c>
      <c r="L14" s="22">
        <f t="shared" si="1"/>
        <v>780</v>
      </c>
      <c r="M14" s="31"/>
    </row>
    <row r="15" spans="1:13" s="30" customFormat="1" ht="25.05" customHeight="1" x14ac:dyDescent="0.25">
      <c r="A15" s="26"/>
      <c r="B15" s="34"/>
      <c r="C15" s="34"/>
      <c r="D15" s="34"/>
      <c r="E15" s="34"/>
      <c r="F15" s="34"/>
      <c r="G15" s="26"/>
      <c r="H15" s="34"/>
      <c r="I15" s="28">
        <f>SUBTOTAL(9,I4:I14)</f>
        <v>11200</v>
      </c>
      <c r="J15" s="28">
        <f>SUBTOTAL(9,J4:J14)</f>
        <v>5000</v>
      </c>
      <c r="K15" s="28">
        <f>SUBTOTAL(9,K4:K14)</f>
        <v>180</v>
      </c>
      <c r="L15" s="28">
        <f>SUBTOTAL(9,L4:L14)</f>
        <v>16020</v>
      </c>
      <c r="M15" s="35"/>
    </row>
    <row r="16" spans="1:13" ht="25.05" customHeight="1" x14ac:dyDescent="0.25">
      <c r="H16" s="40" t="s">
        <v>18</v>
      </c>
      <c r="I16" s="40"/>
      <c r="J16" s="40"/>
      <c r="K16" s="40"/>
      <c r="L16" s="40"/>
      <c r="M16" s="40"/>
    </row>
    <row r="17" spans="8:13" ht="25.05" customHeight="1" x14ac:dyDescent="0.25"/>
    <row r="18" spans="8:13" ht="25.05" customHeight="1" x14ac:dyDescent="0.25"/>
    <row r="19" spans="8:13" ht="25.05" customHeight="1" x14ac:dyDescent="0.25">
      <c r="H19" s="41" t="s">
        <v>19</v>
      </c>
      <c r="I19" s="41"/>
      <c r="J19" s="41"/>
      <c r="K19" s="41"/>
      <c r="L19" s="41"/>
      <c r="M19" s="41"/>
    </row>
    <row r="20" spans="8:13" ht="25.05" customHeight="1" x14ac:dyDescent="0.25"/>
    <row r="21" spans="8:13" ht="25.05" customHeight="1" x14ac:dyDescent="0.25"/>
    <row r="22" spans="8:13" ht="25.05" customHeight="1" x14ac:dyDescent="0.25"/>
    <row r="23" spans="8:13" ht="25.05" customHeight="1" x14ac:dyDescent="0.25"/>
    <row r="24" spans="8:13" ht="25.05" customHeight="1" x14ac:dyDescent="0.25"/>
    <row r="25" spans="8:13" ht="25.05" customHeight="1" x14ac:dyDescent="0.25"/>
    <row r="26" spans="8:13" ht="25.05" customHeight="1" x14ac:dyDescent="0.25"/>
    <row r="27" spans="8:13" ht="25.05" customHeight="1" x14ac:dyDescent="0.25"/>
    <row r="28" spans="8:13" ht="25.05" customHeight="1" x14ac:dyDescent="0.25"/>
    <row r="29" spans="8:13" ht="25.05" customHeight="1" x14ac:dyDescent="0.25"/>
    <row r="30" spans="8:13" ht="25.05" customHeight="1" x14ac:dyDescent="0.25"/>
    <row r="31" spans="8:13" ht="25.05" customHeight="1" x14ac:dyDescent="0.25"/>
    <row r="32" spans="8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</sheetData>
  <autoFilter ref="A3:M16" xr:uid="{00000000-0009-0000-0000-000000000000}"/>
  <sortState xmlns:xlrd2="http://schemas.microsoft.com/office/spreadsheetml/2017/richdata2" ref="A4:O182">
    <sortCondition ref="A4:A182"/>
  </sortState>
  <mergeCells count="12">
    <mergeCell ref="H16:M16"/>
    <mergeCell ref="H19:M19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workbookViewId="0">
      <pane ySplit="3" topLeftCell="A4" activePane="bottomLeft" state="frozen"/>
      <selection activeCell="D16" sqref="D16"/>
      <selection pane="bottomLeft" activeCell="H2" sqref="H2:I8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45521</v>
      </c>
      <c r="C4" s="17" t="s">
        <v>456</v>
      </c>
      <c r="D4" s="19" t="s">
        <v>457</v>
      </c>
      <c r="E4" s="20" t="s">
        <v>451</v>
      </c>
      <c r="F4" s="20" t="s">
        <v>458</v>
      </c>
      <c r="G4" s="17" t="s">
        <v>476</v>
      </c>
      <c r="H4" s="21" t="s">
        <v>24</v>
      </c>
      <c r="I4" s="20" t="s">
        <v>82</v>
      </c>
      <c r="J4" s="22">
        <v>0</v>
      </c>
      <c r="K4" s="22">
        <v>0</v>
      </c>
      <c r="L4" s="22">
        <v>0</v>
      </c>
      <c r="M4" s="22"/>
      <c r="N4" s="22">
        <f t="shared" ref="N4" si="0">SUM(J4:M4)</f>
        <v>0</v>
      </c>
      <c r="O4" s="22"/>
      <c r="P4" s="23"/>
    </row>
    <row r="5" spans="1:16" s="2" customFormat="1" ht="25.05" customHeight="1" x14ac:dyDescent="0.25">
      <c r="A5" s="17">
        <v>2</v>
      </c>
      <c r="B5" s="18">
        <v>45521</v>
      </c>
      <c r="C5" s="17" t="s">
        <v>467</v>
      </c>
      <c r="D5" s="19" t="s">
        <v>468</v>
      </c>
      <c r="E5" s="20" t="s">
        <v>469</v>
      </c>
      <c r="F5" s="20" t="s">
        <v>470</v>
      </c>
      <c r="G5" s="20"/>
      <c r="H5" s="21" t="s">
        <v>25</v>
      </c>
      <c r="I5" s="20" t="s">
        <v>471</v>
      </c>
      <c r="J5" s="24"/>
      <c r="K5" s="24">
        <v>2090</v>
      </c>
      <c r="L5" s="24"/>
      <c r="M5" s="24"/>
      <c r="N5" s="24">
        <f t="shared" ref="N5" si="1">SUM(J5:M5)</f>
        <v>2090</v>
      </c>
      <c r="O5" s="24"/>
      <c r="P5" s="25"/>
    </row>
    <row r="6" spans="1:16" s="30" customFormat="1" ht="25.05" customHeight="1" x14ac:dyDescent="0.25">
      <c r="A6" s="26"/>
      <c r="B6" s="27"/>
      <c r="C6" s="27" t="s">
        <v>14</v>
      </c>
      <c r="D6" s="27"/>
      <c r="E6" s="27"/>
      <c r="F6" s="27"/>
      <c r="G6" s="27"/>
      <c r="H6" s="27"/>
      <c r="I6" s="27"/>
      <c r="J6" s="28">
        <f>SUBTOTAL(9,J4:J5)</f>
        <v>0</v>
      </c>
      <c r="K6" s="28">
        <f>SUBTOTAL(9,K4:K5)</f>
        <v>2090</v>
      </c>
      <c r="L6" s="28">
        <f>SUBTOTAL(9,L4:L5)</f>
        <v>0</v>
      </c>
      <c r="M6" s="28">
        <f>SUBTOTAL(9,M4:M5)</f>
        <v>0</v>
      </c>
      <c r="N6" s="28">
        <f>SUBTOTAL(9,N4:N5)</f>
        <v>2090</v>
      </c>
      <c r="O6" s="28"/>
      <c r="P6" s="29"/>
    </row>
    <row r="7" spans="1:16" s="2" customFormat="1" ht="25.05" customHeight="1" x14ac:dyDescent="0.25">
      <c r="A7" s="1"/>
      <c r="B7" s="12"/>
      <c r="C7" s="1"/>
      <c r="D7" s="11"/>
      <c r="H7" s="3"/>
      <c r="J7" s="40" t="s">
        <v>18</v>
      </c>
      <c r="K7" s="40"/>
      <c r="L7" s="40"/>
      <c r="M7" s="40"/>
      <c r="N7" s="40"/>
      <c r="O7" s="40"/>
      <c r="P7" s="40"/>
    </row>
    <row r="8" spans="1:16" s="2" customFormat="1" ht="25.05" customHeight="1" x14ac:dyDescent="0.25">
      <c r="A8" s="1"/>
      <c r="B8" s="12"/>
      <c r="C8" s="1"/>
      <c r="D8" s="11"/>
      <c r="H8" s="3"/>
      <c r="J8" s="4"/>
      <c r="K8" s="4"/>
      <c r="L8" s="4"/>
      <c r="M8" s="4"/>
      <c r="N8" s="4"/>
      <c r="O8" s="4"/>
      <c r="P8" s="5"/>
    </row>
    <row r="9" spans="1:16" s="2" customFormat="1" ht="25.05" customHeight="1" x14ac:dyDescent="0.25">
      <c r="A9" s="1"/>
      <c r="B9" s="12"/>
      <c r="C9" s="1"/>
      <c r="D9" s="11"/>
      <c r="H9" s="3"/>
      <c r="J9" s="4"/>
      <c r="K9" s="4"/>
      <c r="L9" s="4"/>
      <c r="M9" s="4"/>
      <c r="N9" s="4"/>
      <c r="O9" s="4"/>
      <c r="P9" s="5"/>
    </row>
    <row r="10" spans="1:16" s="2" customFormat="1" ht="25.05" customHeight="1" x14ac:dyDescent="0.25">
      <c r="A10" s="1"/>
      <c r="B10" s="12"/>
      <c r="C10" s="1"/>
      <c r="D10" s="11"/>
      <c r="H10" s="3"/>
      <c r="J10" s="4"/>
      <c r="K10" s="4"/>
      <c r="L10" s="4"/>
      <c r="M10" s="4"/>
      <c r="N10" s="4"/>
      <c r="O10" s="4"/>
      <c r="P10" s="5"/>
    </row>
    <row r="11" spans="1:16" s="2" customFormat="1" ht="25.05" customHeight="1" x14ac:dyDescent="0.25">
      <c r="A11" s="1"/>
      <c r="B11" s="12"/>
      <c r="C11" s="1"/>
      <c r="D11" s="11"/>
      <c r="H11" s="3"/>
      <c r="J11" s="41" t="s">
        <v>21</v>
      </c>
      <c r="K11" s="41"/>
      <c r="L11" s="41"/>
      <c r="M11" s="41"/>
      <c r="N11" s="41"/>
      <c r="O11" s="41"/>
      <c r="P11" s="41"/>
    </row>
    <row r="12" spans="1:16" s="2" customFormat="1" ht="25.05" customHeight="1" x14ac:dyDescent="0.25">
      <c r="A12" s="1"/>
      <c r="B12" s="12"/>
      <c r="C12" s="1"/>
      <c r="D12" s="11"/>
      <c r="H12" s="3"/>
      <c r="J12" s="4"/>
      <c r="K12" s="4"/>
      <c r="L12" s="4"/>
      <c r="M12" s="4"/>
      <c r="N12" s="4"/>
      <c r="O12" s="4"/>
      <c r="P12" s="5"/>
    </row>
    <row r="13" spans="1:16" s="2" customFormat="1" ht="32.1" customHeight="1" x14ac:dyDescent="0.25">
      <c r="A13" s="1"/>
      <c r="B13" s="12"/>
      <c r="C13" s="1"/>
      <c r="D13" s="11"/>
      <c r="H13" s="3"/>
      <c r="J13" s="4"/>
      <c r="K13" s="4"/>
      <c r="L13" s="4"/>
      <c r="M13" s="4"/>
      <c r="N13" s="4"/>
      <c r="O13" s="4"/>
      <c r="P13" s="5"/>
    </row>
    <row r="14" spans="1:16" s="2" customFormat="1" ht="22.05" customHeight="1" x14ac:dyDescent="0.25">
      <c r="A14" s="1"/>
      <c r="B14" s="12"/>
      <c r="C14" s="1"/>
      <c r="D14" s="11"/>
      <c r="H14" s="3"/>
      <c r="J14" s="4"/>
      <c r="K14" s="4"/>
      <c r="L14" s="4"/>
      <c r="M14" s="4"/>
      <c r="N14" s="4"/>
      <c r="O14" s="4"/>
      <c r="P14" s="5"/>
    </row>
    <row r="15" spans="1:16" s="2" customFormat="1" ht="22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6" s="2" customFormat="1" ht="22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2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2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2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2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</sheetData>
  <autoFilter ref="A3:P13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7:P7"/>
    <mergeCell ref="J11:P11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topLeftCell="A115" workbookViewId="0">
      <selection activeCell="C187" sqref="C18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v>20</v>
      </c>
    </row>
    <row r="78" spans="1:3" x14ac:dyDescent="0.25">
      <c r="A78" s="38" t="s">
        <v>114</v>
      </c>
      <c r="B78" s="38" t="s">
        <v>37</v>
      </c>
      <c r="C78" s="38">
        <f t="shared" ref="C78" si="8">70+50</f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v>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17(TD)</vt:lpstr>
      <vt:lpstr>17(NHC)</vt:lpstr>
      <vt:lpstr>Ma tuyen</vt:lpstr>
      <vt:lpstr>'17(NHC)'!Print_Titles</vt:lpstr>
      <vt:lpstr>'17(TD)'!Print_Titles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2024-08-19T04:47:01Z</dcterms:modified>
</cp:coreProperties>
</file>