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9A7EAEB8-3D99-4B97-80EE-2F42A33170C5}" xr6:coauthVersionLast="47" xr6:coauthVersionMax="47" xr10:uidLastSave="{00000000-0000-0000-0000-000000000000}"/>
  <bookViews>
    <workbookView xWindow="28665" yWindow="4455" windowWidth="15630" windowHeight="11070" activeTab="1" xr2:uid="{00000000-000D-0000-FFFF-FFFF00000000}"/>
  </bookViews>
  <sheets>
    <sheet name="06(TD)" sheetId="5" r:id="rId1"/>
    <sheet name="06(NHC)" sheetId="4" r:id="rId2"/>
    <sheet name="Ma tuyen" sheetId="6" r:id="rId3"/>
  </sheets>
  <definedNames>
    <definedName name="_xlnm._FilterDatabase" localSheetId="1" hidden="1">'06(NHC)'!$A$3:$P$24</definedName>
    <definedName name="_xlnm._FilterDatabase" localSheetId="0" hidden="1">'06(TD)'!$A$3:$M$42</definedName>
    <definedName name="_xlnm._FilterDatabase" localSheetId="2" hidden="1">'Ma tuyen'!$A$1:$C$413</definedName>
    <definedName name="_xlnm.Print_Titles" localSheetId="1">'06(NHC)'!$2:$3</definedName>
    <definedName name="_xlnm.Print_Titles" localSheetId="0">'06(TD)'!$2:$3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J41" i="5" l="1"/>
  <c r="K41" i="5" l="1"/>
  <c r="N10" i="4" l="1"/>
  <c r="N11" i="4"/>
  <c r="N12" i="4"/>
  <c r="N13" i="4"/>
  <c r="N14" i="4"/>
  <c r="N15" i="4"/>
  <c r="N16" i="4"/>
  <c r="N9" i="4"/>
  <c r="N5" i="4"/>
  <c r="N6" i="4"/>
  <c r="N7" i="4"/>
  <c r="N8" i="4"/>
  <c r="M17" i="4" l="1"/>
  <c r="L17" i="4"/>
  <c r="K17" i="4"/>
  <c r="J17" i="4"/>
  <c r="N4" i="4"/>
  <c r="N17" i="4" l="1"/>
  <c r="L13" i="5" l="1"/>
  <c r="L18" i="5" l="1"/>
  <c r="L14" i="5"/>
  <c r="L22" i="5"/>
  <c r="L20" i="5" l="1"/>
  <c r="L7" i="5"/>
  <c r="L17" i="5"/>
  <c r="L15" i="5"/>
  <c r="L12" i="5"/>
  <c r="L8" i="5"/>
  <c r="L10" i="5"/>
  <c r="L16" i="5"/>
  <c r="L21" i="5"/>
  <c r="L11" i="5"/>
  <c r="L6" i="5"/>
  <c r="L5" i="5"/>
  <c r="L19" i="5"/>
  <c r="L9" i="5"/>
  <c r="L4" i="5" l="1"/>
  <c r="L41" i="5" s="1"/>
  <c r="I41" i="5"/>
</calcChain>
</file>

<file path=xl/sharedStrings.xml><?xml version="1.0" encoding="utf-8"?>
<sst xmlns="http://schemas.openxmlformats.org/spreadsheetml/2006/main" count="927" uniqueCount="518">
  <si>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</si>
  <si>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</si>
  <si>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</si>
  <si>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</si>
  <si>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</si>
  <si>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</si>
  <si>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</si>
  <si>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</si>
  <si>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</si>
  <si>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</si>
  <si>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</si>
  <si>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</si>
  <si>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</si>
  <si>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</si>
  <si>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</si>
  <si>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</si>
  <si>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</si>
  <si>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</si>
  <si>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</si>
  <si>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</si>
  <si>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</si>
  <si>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</si>
  <si>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</si>
  <si>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</si>
  <si>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</si>
  <si>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</si>
  <si>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</si>
  <si>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</si>
  <si>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</si>
  <si>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</si>
  <si>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</si>
  <si>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</si>
  <si>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</si>
  <si>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</si>
  <si>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</si>
  <si>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</si>
  <si>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</si>
  <si>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</si>
  <si>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</si>
  <si>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</si>
  <si>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</si>
  <si>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</si>
  <si>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</si>
  <si>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</si>
  <si>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</si>
  <si>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</si>
  <si>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</si>
  <si>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</si>
  <si>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</si>
  <si>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</si>
  <si>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</si>
  <si>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</si>
  <si>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</si>
  <si>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</si>
  <si>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</si>
  <si>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</si>
  <si>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</si>
  <si>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</si>
  <si>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</si>
  <si>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</si>
  <si>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</si>
  <si>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</si>
  <si>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</si>
  <si>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</si>
  <si>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</si>
  <si>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</si>
  <si>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</si>
  <si>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</si>
  <si>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</si>
  <si>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</si>
  <si>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</si>
  <si>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</si>
  <si>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</si>
  <si>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</si>
  <si>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</si>
  <si>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</si>
  <si>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</si>
  <si>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</si>
  <si>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</si>
  <si>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</si>
  <si>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</si>
  <si>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</si>
  <si>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</si>
  <si>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</si>
  <si>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</si>
  <si>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</si>
  <si>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</si>
  <si>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</si>
  <si>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</si>
  <si>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</si>
  <si>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</si>
  <si>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</si>
  <si>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</si>
  <si>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</si>
  <si>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</si>
  <si>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</si>
  <si>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</si>
  <si>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</si>
  <si>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</si>
  <si>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</si>
  <si>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</si>
  <si>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</si>
  <si>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</si>
  <si>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</si>
  <si>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</si>
  <si>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</si>
  <si>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</si>
  <si>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</si>
  <si>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</si>
  <si>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</si>
  <si>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</si>
  <si>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</si>
  <si>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</si>
  <si>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</si>
  <si>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</si>
  <si>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</si>
  <si>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</si>
  <si>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</si>
  <si>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</si>
  <si>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</si>
  <si>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</si>
  <si>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</si>
  <si>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</si>
  <si>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</si>
  <si>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</si>
  <si>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</si>
  <si>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</si>
  <si>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</si>
  <si>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</si>
  <si>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</si>
  <si>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</si>
  <si>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</si>
  <si>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</si>
  <si>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</si>
  <si>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</si>
  <si>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</si>
  <si>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</si>
  <si>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</si>
  <si>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</si>
  <si>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</si>
  <si>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</si>
  <si>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</si>
  <si>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</si>
  <si>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</si>
  <si>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</si>
  <si>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</si>
  <si>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</si>
  <si>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</si>
  <si>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</si>
  <si>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</si>
  <si>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</si>
  <si>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</si>
  <si>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</si>
  <si>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</si>
  <si>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</si>
  <si>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</si>
  <si>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</si>
  <si>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</si>
  <si>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</si>
  <si>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</si>
  <si>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</si>
  <si>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</si>
  <si>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</si>
  <si>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</si>
  <si>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</si>
  <si>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</si>
  <si>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</si>
  <si>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</si>
  <si>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</si>
  <si>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</si>
  <si>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</si>
  <si>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</si>
  <si>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</si>
  <si>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</si>
  <si>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</si>
  <si>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</si>
  <si>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</si>
  <si>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</si>
  <si>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</si>
  <si>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</si>
  <si>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</si>
  <si>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</si>
  <si>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</si>
  <si>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</si>
  <si>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</si>
  <si>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</si>
  <si>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</si>
  <si>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</si>
  <si>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</si>
  <si>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</si>
  <si>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</si>
  <si>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</si>
  <si>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</si>
  <si>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</si>
  <si>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</si>
  <si>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</si>
  <si>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</si>
  <si>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</si>
  <si>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</si>
  <si>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</si>
  <si>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</si>
  <si>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</si>
  <si>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</si>
  <si>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</si>
  <si>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</si>
  <si>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</si>
  <si>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</si>
  <si>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</si>
  <si>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</si>
  <si>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</si>
  <si>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</si>
  <si>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</si>
  <si>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</si>
  <si>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</si>
  <si>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</si>
  <si>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</si>
  <si>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</si>
  <si>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</si>
  <si>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</si>
  <si>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</si>
  <si>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</si>
  <si>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</si>
  <si>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</si>
  <si>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</si>
  <si>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</si>
  <si>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</si>
  <si>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</si>
  <si>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</si>
  <si>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</si>
  <si>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</si>
  <si>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</si>
  <si>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</si>
  <si>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</si>
  <si>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</si>
  <si>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</si>
  <si>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</si>
  <si>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</si>
  <si>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</si>
  <si>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</si>
  <si>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</si>
  <si>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</si>
  <si>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</si>
  <si>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</si>
  <si>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</si>
  <si>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</si>
  <si>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</si>
  <si>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</si>
  <si>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</si>
  <si>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</si>
  <si>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</si>
  <si>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</si>
  <si>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</si>
  <si>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</si>
  <si>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</si>
  <si>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</si>
  <si>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</si>
  <si>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</si>
  <si>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</si>
  <si>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</si>
  <si>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</si>
  <si>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</si>
  <si>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</si>
  <si>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</si>
  <si>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</si>
  <si>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</si>
  <si>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</si>
  <si>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</si>
  <si>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</si>
  <si>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</si>
  <si>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</si>
  <si>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</si>
  <si>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</si>
  <si>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</si>
  <si>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</si>
  <si>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</si>
  <si>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</si>
  <si>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</si>
  <si>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</si>
  <si>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</si>
  <si>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</si>
  <si>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</si>
  <si>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</si>
  <si>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</si>
  <si>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</si>
  <si>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</si>
  <si>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</si>
  <si>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</si>
  <si>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</si>
  <si>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</si>
  <si>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</si>
  <si>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</si>
  <si>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</si>
  <si>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</si>
  <si>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</si>
  <si>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</si>
  <si>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</si>
  <si>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</si>
  <si>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</si>
  <si>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</si>
  <si>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</si>
  <si>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</si>
  <si>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</si>
  <si>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</si>
  <si>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</si>
  <si>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</si>
  <si>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</si>
  <si>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</si>
  <si>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</si>
  <si>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</si>
  <si>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</si>
  <si>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</si>
  <si>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</si>
  <si>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</si>
  <si>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</si>
  <si>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</si>
  <si>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</si>
  <si>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</si>
  <si>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</si>
  <si>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</si>
  <si>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</si>
  <si>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</si>
  <si>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</si>
  <si>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</si>
  <si>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</si>
  <si>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</si>
  <si>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</si>
  <si>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</si>
  <si>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</si>
  <si>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</si>
  <si>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</si>
  <si>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</si>
  <si>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</si>
  <si>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</si>
  <si>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</si>
  <si>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</si>
  <si>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</si>
  <si>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</si>
  <si>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</si>
  <si>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</si>
  <si>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</si>
  <si>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</si>
  <si>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</si>
  <si>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</si>
  <si>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</si>
  <si>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</si>
  <si>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</si>
  <si>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</si>
  <si>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</si>
  <si>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</si>
  <si>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</si>
  <si>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</si>
  <si>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</si>
  <si>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</si>
  <si>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</si>
  <si>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</si>
  <si>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</si>
  <si>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</si>
  <si>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</si>
  <si>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</si>
  <si>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</si>
  <si>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</si>
  <si>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</si>
  <si>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</si>
  <si>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</si>
  <si>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</si>
  <si>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</si>
  <si>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</si>
  <si>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</si>
  <si>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</si>
  <si>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</si>
  <si>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</si>
  <si>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</si>
  <si>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</si>
  <si>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</si>
  <si>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</si>
  <si>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</si>
  <si>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</si>
  <si>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</si>
  <si>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</si>
  <si>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</si>
  <si>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</si>
  <si>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</si>
  <si>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</si>
  <si>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</si>
  <si>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</si>
  <si>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</si>
  <si>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</si>
  <si>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</si>
  <si>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</si>
  <si>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</si>
  <si>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</si>
  <si>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</si>
  <si>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</si>
  <si>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</si>
  <si>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</si>
  <si>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</si>
  <si>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</si>
  <si>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</si>
  <si>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</si>
  <si>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</si>
  <si>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</si>
  <si>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</si>
  <si>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</si>
  <si>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</si>
  <si>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</si>
  <si>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</si>
  <si>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</si>
  <si>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</si>
  <si>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</si>
  <si>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</si>
  <si>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</si>
  <si>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</si>
  <si>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</si>
  <si>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</si>
  <si>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</si>
  <si>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</si>
  <si>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</si>
  <si>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</si>
  <si>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</si>
  <si>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</si>
  <si>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</si>
  <si>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</si>
  <si>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</si>
  <si>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</si>
  <si>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</si>
  <si>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</si>
  <si>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</si>
  <si>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</si>
  <si>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</si>
  <si>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</si>
  <si>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</si>
  <si>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</si>
  <si>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</si>
  <si>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</si>
  <si>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</si>
  <si>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</si>
  <si>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</si>
  <si>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</si>
  <si>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</si>
  <si>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</si>
  <si>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</si>
  <si>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</si>
  <si>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</si>
  <si>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</si>
  <si>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</si>
  <si>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</si>
  <si>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</si>
  <si>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</si>
  <si>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</si>
  <si>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</si>
  <si>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04x40'</t>
  </si>
  <si>
    <t>15C-11486</t>
  </si>
  <si>
    <t>Bùi Đức Thành</t>
  </si>
  <si>
    <t>Vạn An</t>
  </si>
  <si>
    <t>CAXU6751912</t>
  </si>
  <si>
    <t>10x20'</t>
  </si>
  <si>
    <t>15C-03426</t>
  </si>
  <si>
    <t>Phạm Hoàng Quyết</t>
  </si>
  <si>
    <t>Phú Lân</t>
  </si>
  <si>
    <t>TCLU4760587</t>
  </si>
  <si>
    <t>15C-01889</t>
  </si>
  <si>
    <t>Nguyễn Đắc Đạt</t>
  </si>
  <si>
    <t>TCLU4730448</t>
  </si>
  <si>
    <t>15C-13368</t>
  </si>
  <si>
    <t>Vũ Đức Chiến</t>
  </si>
  <si>
    <t>TDRU8126764</t>
  </si>
  <si>
    <t>15C-03470</t>
  </si>
  <si>
    <t>Ngô Quang Hưng</t>
  </si>
  <si>
    <t>TRLU8609520</t>
  </si>
  <si>
    <t>15C-13840</t>
  </si>
  <si>
    <t>Trương Văn Cao</t>
  </si>
  <si>
    <t>Quý Cương</t>
  </si>
  <si>
    <t>LCSU 8276780</t>
  </si>
  <si>
    <t>15C-11856</t>
  </si>
  <si>
    <t>Đinh Minh Dũng</t>
  </si>
  <si>
    <t>Hoàng Minh</t>
  </si>
  <si>
    <t>CAIU 8892630</t>
  </si>
  <si>
    <t>15C-11200</t>
  </si>
  <si>
    <t>Phạm Văn Thịnh</t>
  </si>
  <si>
    <t>FCIU 9676830</t>
  </si>
  <si>
    <t>15C-10812</t>
  </si>
  <si>
    <t>Lại Văn Ngân</t>
  </si>
  <si>
    <t>Anh Sức</t>
  </si>
  <si>
    <t>FCIU 7517783</t>
  </si>
  <si>
    <t>15C-12876</t>
  </si>
  <si>
    <t>Trương Văn Sỹ</t>
  </si>
  <si>
    <t>TCNU 4176122</t>
  </si>
  <si>
    <t>15C-11732</t>
  </si>
  <si>
    <t>Bùi Quang Duy</t>
  </si>
  <si>
    <t>Thủy An</t>
  </si>
  <si>
    <t>EITU 1634425</t>
  </si>
  <si>
    <t>15C-25418</t>
  </si>
  <si>
    <t>Ngụy Văn Toàn</t>
  </si>
  <si>
    <t>EITU 1527849</t>
  </si>
  <si>
    <t>15C-15237</t>
  </si>
  <si>
    <t>Lưu Xuân Thành</t>
  </si>
  <si>
    <t>EITU 1801250</t>
  </si>
  <si>
    <t>15C-13616</t>
  </si>
  <si>
    <t>Trương Văn Huy</t>
  </si>
  <si>
    <t>Gỗ rời</t>
  </si>
  <si>
    <t>Đại Xuân</t>
  </si>
  <si>
    <t>15C-13568</t>
  </si>
  <si>
    <t>Trần Quốc Đại</t>
  </si>
  <si>
    <t>15C-13959</t>
  </si>
  <si>
    <t>Phạm Viết Thành</t>
  </si>
  <si>
    <t>15C-12832</t>
  </si>
  <si>
    <t>Trần Văn Hiển</t>
  </si>
  <si>
    <t>15C-13969</t>
  </si>
  <si>
    <t>Lê Anh Tân</t>
  </si>
  <si>
    <t>Trí Dũng</t>
  </si>
  <si>
    <t>DKG&lt;-&gt;Namtraco</t>
  </si>
  <si>
    <t>15C-12812</t>
  </si>
  <si>
    <t>Mai Văn Sơn</t>
  </si>
  <si>
    <t>Đại Phát</t>
  </si>
  <si>
    <t>15C-10691</t>
  </si>
  <si>
    <t>Đoàn Văn Hà</t>
  </si>
  <si>
    <t>15C-13958</t>
  </si>
  <si>
    <t>Vũ Đình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</si>
</sst>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workbookViewId="0">
      <pane ySplit="3" topLeftCell="A4" activePane="bottomLeft" state="frozen"/>
      <selection pane="bottomLeft" activeCell="D7" sqref="D7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45449</v>
      </c>
      <c r="C4" s="17" t="s">
        <v>451</v>
      </c>
      <c r="D4" s="19" t="s">
        <v>452</v>
      </c>
      <c r="E4" s="20" t="s">
        <v>453</v>
      </c>
      <c r="F4" s="20" t="s">
        <v>454</v>
      </c>
      <c r="G4" s="21" t="s">
        <v>24</v>
      </c>
      <c r="H4" s="20" t="s">
        <v>54</v>
      </c>
      <c r="I4" s="22">
        <v>1200</v>
      </c>
      <c r="J4" s="22"/>
      <c r="K4" s="22">
        <v>0</v>
      </c>
      <c r="L4" s="22">
        <f>I4+J4-K4</f>
        <v>1200</v>
      </c>
      <c r="M4" s="31"/>
    </row>
    <row r="5" spans="1:13" ht="25.05" customHeight="1" x14ac:dyDescent="0.25">
      <c r="A5" s="32">
        <v>2</v>
      </c>
      <c r="B5" s="18">
        <v>45449</v>
      </c>
      <c r="C5" s="17" t="s">
        <v>456</v>
      </c>
      <c r="D5" s="19" t="s">
        <v>457</v>
      </c>
      <c r="E5" s="20" t="s">
        <v>458</v>
      </c>
      <c r="F5" s="20" t="s">
        <v>459</v>
      </c>
      <c r="G5" s="21" t="s">
        <v>24</v>
      </c>
      <c r="H5" s="20" t="s">
        <v>62</v>
      </c>
      <c r="I5" s="22">
        <v>1200</v>
      </c>
      <c r="J5" s="22"/>
      <c r="K5" s="22">
        <v>0</v>
      </c>
      <c r="L5" s="22">
        <f t="shared" ref="L5:L22" si="0">I5+J5-K5</f>
        <v>1200</v>
      </c>
      <c r="M5" s="31"/>
    </row>
    <row r="6" spans="1:13" ht="25.05" customHeight="1" x14ac:dyDescent="0.25">
      <c r="A6" s="32">
        <v>3</v>
      </c>
      <c r="B6" s="18">
        <v>45449</v>
      </c>
      <c r="C6" s="17" t="s">
        <v>460</v>
      </c>
      <c r="D6" s="19" t="s">
        <v>461</v>
      </c>
      <c r="E6" s="20" t="s">
        <v>458</v>
      </c>
      <c r="F6" s="20" t="s">
        <v>462</v>
      </c>
      <c r="G6" s="21" t="s">
        <v>24</v>
      </c>
      <c r="H6" s="20" t="s">
        <v>62</v>
      </c>
      <c r="I6" s="22">
        <v>1200</v>
      </c>
      <c r="J6" s="22"/>
      <c r="K6" s="22">
        <v>0</v>
      </c>
      <c r="L6" s="22">
        <f t="shared" si="0"/>
        <v>1200</v>
      </c>
      <c r="M6" s="31"/>
    </row>
    <row r="7" spans="1:13" ht="25.05" customHeight="1" x14ac:dyDescent="0.25">
      <c r="A7" s="32">
        <v>4</v>
      </c>
      <c r="B7" s="18">
        <v>45449</v>
      </c>
      <c r="C7" s="17" t="s">
        <v>463</v>
      </c>
      <c r="D7" s="19" t="s">
        <v>464</v>
      </c>
      <c r="E7" s="20" t="s">
        <v>458</v>
      </c>
      <c r="F7" s="20" t="s">
        <v>465</v>
      </c>
      <c r="G7" s="21" t="s">
        <v>24</v>
      </c>
      <c r="H7" s="20" t="s">
        <v>62</v>
      </c>
      <c r="I7" s="22">
        <v>1200</v>
      </c>
      <c r="J7" s="22"/>
      <c r="K7" s="22">
        <v>0</v>
      </c>
      <c r="L7" s="22">
        <f t="shared" si="0"/>
        <v>1200</v>
      </c>
      <c r="M7" s="31"/>
    </row>
    <row r="8" spans="1:13" ht="25.05" customHeight="1" x14ac:dyDescent="0.25">
      <c r="A8" s="32">
        <v>5</v>
      </c>
      <c r="B8" s="18">
        <v>45449</v>
      </c>
      <c r="C8" s="17" t="s">
        <v>466</v>
      </c>
      <c r="D8" s="19" t="s">
        <v>467</v>
      </c>
      <c r="E8" s="20" t="s">
        <v>458</v>
      </c>
      <c r="F8" s="20" t="s">
        <v>468</v>
      </c>
      <c r="G8" s="21" t="s">
        <v>24</v>
      </c>
      <c r="H8" s="20" t="s">
        <v>62</v>
      </c>
      <c r="I8" s="22">
        <v>1200</v>
      </c>
      <c r="J8" s="22"/>
      <c r="K8" s="22">
        <v>0</v>
      </c>
      <c r="L8" s="22">
        <f t="shared" si="0"/>
        <v>1200</v>
      </c>
      <c r="M8" s="31"/>
    </row>
    <row r="9" spans="1:13" ht="25.05" customHeight="1" x14ac:dyDescent="0.25">
      <c r="A9" s="32">
        <v>6</v>
      </c>
      <c r="B9" s="18">
        <v>45449</v>
      </c>
      <c r="C9" s="17" t="s">
        <v>497</v>
      </c>
      <c r="D9" s="19" t="s">
        <v>498</v>
      </c>
      <c r="E9" s="20" t="s">
        <v>499</v>
      </c>
      <c r="F9" s="20"/>
      <c r="G9" s="21" t="s">
        <v>24</v>
      </c>
      <c r="H9" s="20" t="s">
        <v>43</v>
      </c>
      <c r="I9" s="22">
        <v>2000</v>
      </c>
      <c r="J9" s="22"/>
      <c r="K9" s="22">
        <v>120</v>
      </c>
      <c r="L9" s="22">
        <f t="shared" si="0"/>
        <v>1880</v>
      </c>
      <c r="M9" s="31"/>
    </row>
    <row r="10" spans="1:13" ht="25.05" customHeight="1" x14ac:dyDescent="0.25">
      <c r="A10" s="32">
        <v>7</v>
      </c>
      <c r="B10" s="18">
        <v>45449</v>
      </c>
      <c r="C10" s="17" t="s">
        <v>477</v>
      </c>
      <c r="D10" s="19" t="s">
        <v>478</v>
      </c>
      <c r="E10" s="20" t="s">
        <v>500</v>
      </c>
      <c r="F10" s="20"/>
      <c r="G10" s="21" t="s">
        <v>24</v>
      </c>
      <c r="H10" s="20" t="s">
        <v>39</v>
      </c>
      <c r="I10" s="22">
        <v>100</v>
      </c>
      <c r="J10" s="22"/>
      <c r="K10" s="22">
        <v>0</v>
      </c>
      <c r="L10" s="22">
        <f t="shared" si="0"/>
        <v>100</v>
      </c>
      <c r="M10" s="31"/>
    </row>
    <row r="11" spans="1:13" ht="25.05" customHeight="1" x14ac:dyDescent="0.25">
      <c r="A11" s="32">
        <v>8</v>
      </c>
      <c r="B11" s="18">
        <v>45449</v>
      </c>
      <c r="C11" s="17" t="s">
        <v>501</v>
      </c>
      <c r="D11" s="19" t="s">
        <v>502</v>
      </c>
      <c r="E11" s="20" t="s">
        <v>500</v>
      </c>
      <c r="F11" s="20"/>
      <c r="G11" s="21" t="s">
        <v>24</v>
      </c>
      <c r="H11" s="20" t="s">
        <v>39</v>
      </c>
      <c r="I11" s="22">
        <v>100</v>
      </c>
      <c r="J11" s="22"/>
      <c r="K11" s="22">
        <v>0</v>
      </c>
      <c r="L11" s="22">
        <f t="shared" si="0"/>
        <v>100</v>
      </c>
      <c r="M11" s="31"/>
    </row>
    <row r="12" spans="1:13" ht="25.05" customHeight="1" x14ac:dyDescent="0.25">
      <c r="A12" s="32">
        <v>9</v>
      </c>
      <c r="B12" s="18">
        <v>45449</v>
      </c>
      <c r="C12" s="17" t="s">
        <v>497</v>
      </c>
      <c r="D12" s="19" t="s">
        <v>498</v>
      </c>
      <c r="E12" s="20" t="s">
        <v>500</v>
      </c>
      <c r="F12" s="20"/>
      <c r="G12" s="21" t="s">
        <v>24</v>
      </c>
      <c r="H12" s="20" t="s">
        <v>39</v>
      </c>
      <c r="I12" s="22">
        <v>100</v>
      </c>
      <c r="J12" s="22"/>
      <c r="K12" s="22">
        <v>0</v>
      </c>
      <c r="L12" s="22">
        <f t="shared" si="0"/>
        <v>100</v>
      </c>
      <c r="M12" s="31"/>
    </row>
    <row r="13" spans="1:13" ht="25.05" customHeight="1" x14ac:dyDescent="0.25">
      <c r="A13" s="32">
        <v>10</v>
      </c>
      <c r="B13" s="18">
        <v>45449</v>
      </c>
      <c r="C13" s="17" t="s">
        <v>503</v>
      </c>
      <c r="D13" s="19" t="s">
        <v>504</v>
      </c>
      <c r="E13" s="20" t="s">
        <v>500</v>
      </c>
      <c r="F13" s="20"/>
      <c r="G13" s="21" t="s">
        <v>24</v>
      </c>
      <c r="H13" s="20" t="s">
        <v>39</v>
      </c>
      <c r="I13" s="22">
        <v>100</v>
      </c>
      <c r="J13" s="22"/>
      <c r="K13" s="22">
        <v>0</v>
      </c>
      <c r="L13" s="22">
        <f t="shared" si="0"/>
        <v>100</v>
      </c>
      <c r="M13" s="31"/>
    </row>
    <row r="14" spans="1:13" ht="25.05" customHeight="1" x14ac:dyDescent="0.25">
      <c r="A14" s="32">
        <v>11</v>
      </c>
      <c r="B14" s="18">
        <v>45449</v>
      </c>
      <c r="C14" s="17" t="s">
        <v>480</v>
      </c>
      <c r="D14" s="19" t="s">
        <v>481</v>
      </c>
      <c r="E14" s="20" t="s">
        <v>500</v>
      </c>
      <c r="F14" s="20"/>
      <c r="G14" s="21" t="s">
        <v>24</v>
      </c>
      <c r="H14" s="20" t="s">
        <v>39</v>
      </c>
      <c r="I14" s="22">
        <v>100</v>
      </c>
      <c r="J14" s="22"/>
      <c r="K14" s="22">
        <v>0</v>
      </c>
      <c r="L14" s="22">
        <f t="shared" si="0"/>
        <v>100</v>
      </c>
      <c r="M14" s="31"/>
    </row>
    <row r="15" spans="1:13" ht="25.05" customHeight="1" x14ac:dyDescent="0.25">
      <c r="A15" s="32">
        <v>12</v>
      </c>
      <c r="B15" s="18">
        <v>45449</v>
      </c>
      <c r="C15" s="17" t="s">
        <v>505</v>
      </c>
      <c r="D15" s="19" t="s">
        <v>506</v>
      </c>
      <c r="E15" s="20" t="s">
        <v>500</v>
      </c>
      <c r="F15" s="20"/>
      <c r="G15" s="21" t="s">
        <v>24</v>
      </c>
      <c r="H15" s="20" t="s">
        <v>39</v>
      </c>
      <c r="I15" s="22">
        <v>100</v>
      </c>
      <c r="J15" s="22"/>
      <c r="K15" s="22">
        <v>0</v>
      </c>
      <c r="L15" s="22">
        <f t="shared" si="0"/>
        <v>100</v>
      </c>
      <c r="M15" s="31"/>
    </row>
    <row r="16" spans="1:13" ht="25.05" customHeight="1" x14ac:dyDescent="0.25">
      <c r="A16" s="32">
        <v>13</v>
      </c>
      <c r="B16" s="18">
        <v>45449</v>
      </c>
      <c r="C16" s="17" t="s">
        <v>484</v>
      </c>
      <c r="D16" s="19" t="s">
        <v>485</v>
      </c>
      <c r="E16" s="20" t="s">
        <v>500</v>
      </c>
      <c r="F16" s="20"/>
      <c r="G16" s="21" t="s">
        <v>24</v>
      </c>
      <c r="H16" s="20" t="s">
        <v>39</v>
      </c>
      <c r="I16" s="22">
        <v>100</v>
      </c>
      <c r="J16" s="22"/>
      <c r="K16" s="22">
        <v>0</v>
      </c>
      <c r="L16" s="22">
        <f t="shared" si="0"/>
        <v>100</v>
      </c>
      <c r="M16" s="31"/>
    </row>
    <row r="17" spans="1:13" ht="25.05" customHeight="1" x14ac:dyDescent="0.25">
      <c r="A17" s="32">
        <v>14</v>
      </c>
      <c r="B17" s="18">
        <v>45449</v>
      </c>
      <c r="C17" s="17" t="s">
        <v>456</v>
      </c>
      <c r="D17" s="19" t="s">
        <v>457</v>
      </c>
      <c r="E17" s="20" t="s">
        <v>500</v>
      </c>
      <c r="F17" s="20"/>
      <c r="G17" s="21" t="s">
        <v>24</v>
      </c>
      <c r="H17" s="20" t="s">
        <v>39</v>
      </c>
      <c r="I17" s="22">
        <v>100</v>
      </c>
      <c r="J17" s="22"/>
      <c r="K17" s="22">
        <v>0</v>
      </c>
      <c r="L17" s="22">
        <f t="shared" si="0"/>
        <v>100</v>
      </c>
      <c r="M17" s="31"/>
    </row>
    <row r="18" spans="1:13" ht="25.05" customHeight="1" x14ac:dyDescent="0.25">
      <c r="A18" s="32">
        <v>15</v>
      </c>
      <c r="B18" s="18">
        <v>45449</v>
      </c>
      <c r="C18" s="17" t="s">
        <v>505</v>
      </c>
      <c r="D18" s="19" t="s">
        <v>506</v>
      </c>
      <c r="E18" s="20" t="s">
        <v>500</v>
      </c>
      <c r="F18" s="20"/>
      <c r="G18" s="21" t="s">
        <v>24</v>
      </c>
      <c r="H18" s="20" t="s">
        <v>39</v>
      </c>
      <c r="I18" s="22">
        <v>100</v>
      </c>
      <c r="J18" s="22"/>
      <c r="K18" s="22">
        <v>0</v>
      </c>
      <c r="L18" s="22">
        <f t="shared" si="0"/>
        <v>100</v>
      </c>
      <c r="M18" s="31"/>
    </row>
    <row r="19" spans="1:13" ht="25.05" customHeight="1" x14ac:dyDescent="0.25">
      <c r="A19" s="32">
        <v>16</v>
      </c>
      <c r="B19" s="18">
        <v>45449</v>
      </c>
      <c r="C19" s="17" t="s">
        <v>480</v>
      </c>
      <c r="D19" s="19" t="s">
        <v>481</v>
      </c>
      <c r="E19" s="20" t="s">
        <v>500</v>
      </c>
      <c r="F19" s="20"/>
      <c r="G19" s="21" t="s">
        <v>24</v>
      </c>
      <c r="H19" s="20" t="s">
        <v>39</v>
      </c>
      <c r="I19" s="22">
        <v>100</v>
      </c>
      <c r="J19" s="22"/>
      <c r="K19" s="22">
        <v>0</v>
      </c>
      <c r="L19" s="22">
        <f t="shared" si="0"/>
        <v>100</v>
      </c>
      <c r="M19" s="31"/>
    </row>
    <row r="20" spans="1:13" ht="25.05" customHeight="1" x14ac:dyDescent="0.25">
      <c r="A20" s="32">
        <v>17</v>
      </c>
      <c r="B20" s="18">
        <v>45449</v>
      </c>
      <c r="C20" s="17" t="s">
        <v>484</v>
      </c>
      <c r="D20" s="19" t="s">
        <v>485</v>
      </c>
      <c r="E20" s="20" t="s">
        <v>500</v>
      </c>
      <c r="F20" s="20"/>
      <c r="G20" s="21" t="s">
        <v>24</v>
      </c>
      <c r="H20" s="20" t="s">
        <v>39</v>
      </c>
      <c r="I20" s="22">
        <v>100</v>
      </c>
      <c r="J20" s="22"/>
      <c r="K20" s="22">
        <v>0</v>
      </c>
      <c r="L20" s="22">
        <f t="shared" si="0"/>
        <v>100</v>
      </c>
      <c r="M20" s="31"/>
    </row>
    <row r="21" spans="1:13" ht="25.05" customHeight="1" x14ac:dyDescent="0.25">
      <c r="A21" s="32">
        <v>18</v>
      </c>
      <c r="B21" s="18">
        <v>45449</v>
      </c>
      <c r="C21" s="17" t="s">
        <v>507</v>
      </c>
      <c r="D21" s="19" t="s">
        <v>508</v>
      </c>
      <c r="E21" s="20" t="s">
        <v>500</v>
      </c>
      <c r="F21" s="20"/>
      <c r="G21" s="21" t="s">
        <v>24</v>
      </c>
      <c r="H21" s="20" t="s">
        <v>39</v>
      </c>
      <c r="I21" s="22">
        <v>100</v>
      </c>
      <c r="J21" s="22"/>
      <c r="K21" s="22">
        <v>0</v>
      </c>
      <c r="L21" s="22">
        <f t="shared" si="0"/>
        <v>100</v>
      </c>
      <c r="M21" s="31"/>
    </row>
    <row r="22" spans="1:13" ht="25.05" customHeight="1" x14ac:dyDescent="0.25">
      <c r="A22" s="32">
        <v>19</v>
      </c>
      <c r="B22" s="18">
        <v>45449</v>
      </c>
      <c r="C22" s="17" t="s">
        <v>503</v>
      </c>
      <c r="D22" s="19" t="s">
        <v>504</v>
      </c>
      <c r="E22" s="20" t="s">
        <v>509</v>
      </c>
      <c r="F22" s="20"/>
      <c r="G22" s="21" t="s">
        <v>24</v>
      </c>
      <c r="H22" s="20" t="s">
        <v>510</v>
      </c>
      <c r="I22" s="22">
        <v>100</v>
      </c>
      <c r="J22" s="22"/>
      <c r="K22" s="22">
        <v>0</v>
      </c>
      <c r="L22" s="22">
        <f t="shared" si="0"/>
        <v>100</v>
      </c>
      <c r="M22" s="31"/>
    </row>
    <row r="23" spans="1:13" ht="25.05" customHeight="1" x14ac:dyDescent="0.25">
      <c r="A23" s="32">
        <v>20</v>
      </c>
      <c r="B23" s="18">
        <v>45449</v>
      </c>
      <c r="C23" s="17" t="s">
        <v>511</v>
      </c>
      <c r="D23" s="19" t="s">
        <v>512</v>
      </c>
      <c r="E23" s="20" t="s">
        <v>513</v>
      </c>
      <c r="F23" s="33"/>
      <c r="G23" s="21" t="s">
        <v>25</v>
      </c>
      <c r="H23" s="20" t="s">
        <v>46</v>
      </c>
      <c r="I23" s="22">
        <v>2600</v>
      </c>
      <c r="J23" s="22"/>
      <c r="K23" s="22">
        <v>750</v>
      </c>
      <c r="L23" s="22">
        <f t="shared" ref="L23:L40" si="1">I23+J23-K23</f>
        <v>1850</v>
      </c>
      <c r="M23" s="31"/>
    </row>
    <row r="24" spans="1:13" ht="25.05" customHeight="1" x14ac:dyDescent="0.25">
      <c r="A24" s="32">
        <v>21</v>
      </c>
      <c r="B24" s="18">
        <v>45449</v>
      </c>
      <c r="C24" s="17" t="s">
        <v>469</v>
      </c>
      <c r="D24" s="19" t="s">
        <v>470</v>
      </c>
      <c r="E24" s="20" t="s">
        <v>471</v>
      </c>
      <c r="F24" s="33" t="s">
        <v>472</v>
      </c>
      <c r="G24" s="21" t="s">
        <v>25</v>
      </c>
      <c r="H24" s="20" t="s">
        <v>331</v>
      </c>
      <c r="I24" s="22">
        <v>1200</v>
      </c>
      <c r="J24" s="22"/>
      <c r="K24" s="22">
        <v>0</v>
      </c>
      <c r="L24" s="22">
        <f t="shared" si="1"/>
        <v>1200</v>
      </c>
      <c r="M24" s="31"/>
    </row>
    <row r="25" spans="1:13" ht="25.05" customHeight="1" x14ac:dyDescent="0.25">
      <c r="A25" s="32">
        <v>22</v>
      </c>
      <c r="B25" s="18">
        <v>45449</v>
      </c>
      <c r="C25" s="17" t="s">
        <v>473</v>
      </c>
      <c r="D25" s="19" t="s">
        <v>474</v>
      </c>
      <c r="E25" s="20" t="s">
        <v>475</v>
      </c>
      <c r="F25" s="33" t="s">
        <v>476</v>
      </c>
      <c r="G25" s="21" t="s">
        <v>25</v>
      </c>
      <c r="H25" s="20" t="s">
        <v>373</v>
      </c>
      <c r="I25" s="22">
        <v>1200</v>
      </c>
      <c r="J25" s="22"/>
      <c r="K25" s="22">
        <v>0</v>
      </c>
      <c r="L25" s="22">
        <f t="shared" si="1"/>
        <v>1200</v>
      </c>
      <c r="M25" s="31"/>
    </row>
    <row r="26" spans="1:13" ht="25.05" customHeight="1" x14ac:dyDescent="0.25">
      <c r="A26" s="32">
        <v>23</v>
      </c>
      <c r="B26" s="18">
        <v>45449</v>
      </c>
      <c r="C26" s="17" t="s">
        <v>477</v>
      </c>
      <c r="D26" s="19" t="s">
        <v>478</v>
      </c>
      <c r="E26" s="20" t="s">
        <v>475</v>
      </c>
      <c r="F26" s="33" t="s">
        <v>479</v>
      </c>
      <c r="G26" s="21" t="s">
        <v>25</v>
      </c>
      <c r="H26" s="20" t="s">
        <v>274</v>
      </c>
      <c r="I26" s="22">
        <v>800</v>
      </c>
      <c r="J26" s="22"/>
      <c r="K26" s="22">
        <v>0</v>
      </c>
      <c r="L26" s="22">
        <f t="shared" si="1"/>
        <v>800</v>
      </c>
      <c r="M26" s="31"/>
    </row>
    <row r="27" spans="1:13" ht="25.05" customHeight="1" x14ac:dyDescent="0.25">
      <c r="A27" s="32">
        <v>24</v>
      </c>
      <c r="B27" s="18">
        <v>45449</v>
      </c>
      <c r="C27" s="17" t="s">
        <v>480</v>
      </c>
      <c r="D27" s="19" t="s">
        <v>481</v>
      </c>
      <c r="E27" s="20" t="s">
        <v>482</v>
      </c>
      <c r="F27" s="33" t="s">
        <v>483</v>
      </c>
      <c r="G27" s="21" t="s">
        <v>25</v>
      </c>
      <c r="H27" s="20" t="s">
        <v>314</v>
      </c>
      <c r="I27" s="22">
        <v>1250</v>
      </c>
      <c r="J27" s="22"/>
      <c r="K27" s="22">
        <v>0</v>
      </c>
      <c r="L27" s="22">
        <f t="shared" si="1"/>
        <v>1250</v>
      </c>
      <c r="M27" s="31"/>
    </row>
    <row r="28" spans="1:13" ht="25.05" customHeight="1" x14ac:dyDescent="0.25">
      <c r="A28" s="32">
        <v>25</v>
      </c>
      <c r="B28" s="18">
        <v>45449</v>
      </c>
      <c r="C28" s="17" t="s">
        <v>484</v>
      </c>
      <c r="D28" s="19" t="s">
        <v>485</v>
      </c>
      <c r="E28" s="20" t="s">
        <v>482</v>
      </c>
      <c r="F28" s="33" t="s">
        <v>486</v>
      </c>
      <c r="G28" s="21" t="s">
        <v>25</v>
      </c>
      <c r="H28" s="20" t="s">
        <v>442</v>
      </c>
      <c r="I28" s="22">
        <v>1250</v>
      </c>
      <c r="J28" s="22"/>
      <c r="K28" s="22">
        <v>0</v>
      </c>
      <c r="L28" s="22">
        <f t="shared" si="1"/>
        <v>1250</v>
      </c>
      <c r="M28" s="31"/>
    </row>
    <row r="29" spans="1:13" ht="25.05" customHeight="1" x14ac:dyDescent="0.25">
      <c r="A29" s="32">
        <v>26</v>
      </c>
      <c r="B29" s="18">
        <v>45449</v>
      </c>
      <c r="C29" s="17" t="s">
        <v>487</v>
      </c>
      <c r="D29" s="19" t="s">
        <v>488</v>
      </c>
      <c r="E29" s="20" t="s">
        <v>489</v>
      </c>
      <c r="F29" s="33" t="s">
        <v>490</v>
      </c>
      <c r="G29" s="21" t="s">
        <v>25</v>
      </c>
      <c r="H29" s="20" t="s">
        <v>349</v>
      </c>
      <c r="I29" s="22">
        <v>1650</v>
      </c>
      <c r="J29" s="22"/>
      <c r="K29" s="22">
        <v>0</v>
      </c>
      <c r="L29" s="22">
        <f t="shared" si="1"/>
        <v>1650</v>
      </c>
      <c r="M29" s="31"/>
    </row>
    <row r="30" spans="1:13" ht="25.05" customHeight="1" x14ac:dyDescent="0.25">
      <c r="A30" s="32">
        <v>27</v>
      </c>
      <c r="B30" s="18">
        <v>45449</v>
      </c>
      <c r="C30" s="17" t="s">
        <v>491</v>
      </c>
      <c r="D30" s="19" t="s">
        <v>492</v>
      </c>
      <c r="E30" s="20" t="s">
        <v>489</v>
      </c>
      <c r="F30" s="33" t="s">
        <v>493</v>
      </c>
      <c r="G30" s="21" t="s">
        <v>25</v>
      </c>
      <c r="H30" s="20" t="s">
        <v>349</v>
      </c>
      <c r="I30" s="22">
        <v>1650</v>
      </c>
      <c r="J30" s="22"/>
      <c r="K30" s="22">
        <v>0</v>
      </c>
      <c r="L30" s="22">
        <f t="shared" si="1"/>
        <v>1650</v>
      </c>
      <c r="M30" s="31"/>
    </row>
    <row r="31" spans="1:13" ht="25.05" customHeight="1" x14ac:dyDescent="0.25">
      <c r="A31" s="32">
        <v>28</v>
      </c>
      <c r="B31" s="18">
        <v>45449</v>
      </c>
      <c r="C31" s="17" t="s">
        <v>494</v>
      </c>
      <c r="D31" s="19" t="s">
        <v>495</v>
      </c>
      <c r="E31" s="20" t="s">
        <v>489</v>
      </c>
      <c r="F31" s="33" t="s">
        <v>496</v>
      </c>
      <c r="G31" s="21" t="s">
        <v>25</v>
      </c>
      <c r="H31" s="20" t="s">
        <v>349</v>
      </c>
      <c r="I31" s="22">
        <v>1650</v>
      </c>
      <c r="J31" s="22"/>
      <c r="K31" s="22">
        <v>0</v>
      </c>
      <c r="L31" s="22">
        <f t="shared" si="1"/>
        <v>1650</v>
      </c>
      <c r="M31" s="31"/>
    </row>
    <row r="32" spans="1:13" ht="25.05" customHeight="1" x14ac:dyDescent="0.25">
      <c r="A32" s="32">
        <v>29</v>
      </c>
      <c r="B32" s="18">
        <v>45449</v>
      </c>
      <c r="C32" s="17" t="s">
        <v>514</v>
      </c>
      <c r="D32" s="19" t="s">
        <v>515</v>
      </c>
      <c r="E32" s="20" t="s">
        <v>482</v>
      </c>
      <c r="F32" s="33"/>
      <c r="G32" s="21" t="s">
        <v>25</v>
      </c>
      <c r="H32" s="20" t="s">
        <v>223</v>
      </c>
      <c r="I32" s="22">
        <v>250</v>
      </c>
      <c r="J32" s="22"/>
      <c r="K32" s="22">
        <v>0</v>
      </c>
      <c r="L32" s="22">
        <f t="shared" si="1"/>
        <v>250</v>
      </c>
      <c r="M32" s="31"/>
    </row>
    <row r="33" spans="1:13" ht="25.05" customHeight="1" x14ac:dyDescent="0.25">
      <c r="A33" s="32">
        <v>30</v>
      </c>
      <c r="B33" s="18">
        <v>45449</v>
      </c>
      <c r="C33" s="17" t="s">
        <v>516</v>
      </c>
      <c r="D33" s="19" t="s">
        <v>517</v>
      </c>
      <c r="E33" s="20" t="s">
        <v>482</v>
      </c>
      <c r="F33" s="33"/>
      <c r="G33" s="21" t="s">
        <v>25</v>
      </c>
      <c r="H33" s="20" t="s">
        <v>223</v>
      </c>
      <c r="I33" s="22">
        <v>250</v>
      </c>
      <c r="J33" s="22"/>
      <c r="K33" s="22">
        <v>0</v>
      </c>
      <c r="L33" s="22">
        <f t="shared" si="1"/>
        <v>250</v>
      </c>
      <c r="M33" s="31"/>
    </row>
    <row r="34" spans="1:13" ht="25.05" customHeight="1" x14ac:dyDescent="0.25">
      <c r="A34" s="32">
        <v>31</v>
      </c>
      <c r="B34" s="18">
        <v>45449</v>
      </c>
      <c r="C34" s="17" t="s">
        <v>491</v>
      </c>
      <c r="D34" s="19" t="s">
        <v>492</v>
      </c>
      <c r="E34" s="20" t="s">
        <v>482</v>
      </c>
      <c r="F34" s="33"/>
      <c r="G34" s="21" t="s">
        <v>25</v>
      </c>
      <c r="H34" s="20" t="s">
        <v>223</v>
      </c>
      <c r="I34" s="22">
        <v>250</v>
      </c>
      <c r="J34" s="22"/>
      <c r="K34" s="22">
        <v>0</v>
      </c>
      <c r="L34" s="22">
        <f t="shared" si="1"/>
        <v>250</v>
      </c>
      <c r="M34" s="31"/>
    </row>
    <row r="35" spans="1:13" ht="25.05" customHeight="1" x14ac:dyDescent="0.25">
      <c r="A35" s="32">
        <v>32</v>
      </c>
      <c r="B35" s="18">
        <v>45449</v>
      </c>
      <c r="C35" s="17" t="s">
        <v>451</v>
      </c>
      <c r="D35" s="19" t="s">
        <v>452</v>
      </c>
      <c r="E35" s="20" t="s">
        <v>482</v>
      </c>
      <c r="F35" s="33"/>
      <c r="G35" s="21" t="s">
        <v>25</v>
      </c>
      <c r="H35" s="20" t="s">
        <v>223</v>
      </c>
      <c r="I35" s="22">
        <v>250</v>
      </c>
      <c r="J35" s="22"/>
      <c r="K35" s="22">
        <v>0</v>
      </c>
      <c r="L35" s="22">
        <f t="shared" si="1"/>
        <v>250</v>
      </c>
      <c r="M35" s="31"/>
    </row>
    <row r="36" spans="1:13" ht="25.05" customHeight="1" x14ac:dyDescent="0.25">
      <c r="A36" s="32">
        <v>33</v>
      </c>
      <c r="B36" s="18">
        <v>45449</v>
      </c>
      <c r="C36" s="17" t="s">
        <v>501</v>
      </c>
      <c r="D36" s="19" t="s">
        <v>502</v>
      </c>
      <c r="E36" s="20" t="s">
        <v>482</v>
      </c>
      <c r="F36" s="33"/>
      <c r="G36" s="21" t="s">
        <v>25</v>
      </c>
      <c r="H36" s="20" t="s">
        <v>223</v>
      </c>
      <c r="I36" s="22">
        <v>250</v>
      </c>
      <c r="J36" s="22"/>
      <c r="K36" s="22">
        <v>0</v>
      </c>
      <c r="L36" s="22">
        <f t="shared" si="1"/>
        <v>250</v>
      </c>
      <c r="M36" s="31"/>
    </row>
    <row r="37" spans="1:13" ht="25.05" customHeight="1" x14ac:dyDescent="0.25">
      <c r="A37" s="32">
        <v>34</v>
      </c>
      <c r="B37" s="18">
        <v>45449</v>
      </c>
      <c r="C37" s="17" t="s">
        <v>469</v>
      </c>
      <c r="D37" s="19" t="s">
        <v>470</v>
      </c>
      <c r="E37" s="20" t="s">
        <v>482</v>
      </c>
      <c r="F37" s="33"/>
      <c r="G37" s="21" t="s">
        <v>25</v>
      </c>
      <c r="H37" s="20" t="s">
        <v>223</v>
      </c>
      <c r="I37" s="22">
        <v>250</v>
      </c>
      <c r="J37" s="22"/>
      <c r="K37" s="22">
        <v>0</v>
      </c>
      <c r="L37" s="22">
        <f t="shared" si="1"/>
        <v>250</v>
      </c>
      <c r="M37" s="31"/>
    </row>
    <row r="38" spans="1:13" ht="25.05" customHeight="1" x14ac:dyDescent="0.25">
      <c r="A38" s="32">
        <v>35</v>
      </c>
      <c r="B38" s="18">
        <v>45449</v>
      </c>
      <c r="C38" s="17" t="s">
        <v>473</v>
      </c>
      <c r="D38" s="19" t="s">
        <v>474</v>
      </c>
      <c r="E38" s="20" t="s">
        <v>482</v>
      </c>
      <c r="F38" s="33"/>
      <c r="G38" s="21" t="s">
        <v>25</v>
      </c>
      <c r="H38" s="20" t="s">
        <v>223</v>
      </c>
      <c r="I38" s="22">
        <v>250</v>
      </c>
      <c r="J38" s="22"/>
      <c r="K38" s="22">
        <v>0</v>
      </c>
      <c r="L38" s="22">
        <f t="shared" si="1"/>
        <v>250</v>
      </c>
      <c r="M38" s="31"/>
    </row>
    <row r="39" spans="1:13" ht="25.05" customHeight="1" x14ac:dyDescent="0.25">
      <c r="A39" s="32">
        <v>36</v>
      </c>
      <c r="B39" s="18">
        <v>45449</v>
      </c>
      <c r="C39" s="17" t="s">
        <v>477</v>
      </c>
      <c r="D39" s="19" t="s">
        <v>478</v>
      </c>
      <c r="E39" s="20" t="s">
        <v>482</v>
      </c>
      <c r="F39" s="33"/>
      <c r="G39" s="21" t="s">
        <v>25</v>
      </c>
      <c r="H39" s="20" t="s">
        <v>223</v>
      </c>
      <c r="I39" s="22">
        <v>250</v>
      </c>
      <c r="J39" s="22"/>
      <c r="K39" s="22">
        <v>0</v>
      </c>
      <c r="L39" s="22">
        <f t="shared" si="1"/>
        <v>250</v>
      </c>
      <c r="M39" s="31"/>
    </row>
    <row r="40" spans="1:13" ht="25.05" customHeight="1" x14ac:dyDescent="0.25">
      <c r="A40" s="32">
        <v>37</v>
      </c>
      <c r="B40" s="18">
        <v>45449</v>
      </c>
      <c r="C40" s="17" t="s">
        <v>494</v>
      </c>
      <c r="D40" s="19" t="s">
        <v>495</v>
      </c>
      <c r="E40" s="20" t="s">
        <v>482</v>
      </c>
      <c r="F40" s="33"/>
      <c r="G40" s="21" t="s">
        <v>25</v>
      </c>
      <c r="H40" s="20" t="s">
        <v>223</v>
      </c>
      <c r="I40" s="22">
        <v>250</v>
      </c>
      <c r="J40" s="22"/>
      <c r="K40" s="22">
        <v>0</v>
      </c>
      <c r="L40" s="22">
        <f t="shared" si="1"/>
        <v>250</v>
      </c>
      <c r="M40" s="31"/>
    </row>
    <row r="41" spans="1:13" s="30" customFormat="1" ht="25.05" customHeight="1" x14ac:dyDescent="0.25">
      <c r="A41" s="26"/>
      <c r="B41" s="34"/>
      <c r="C41" s="34"/>
      <c r="D41" s="34"/>
      <c r="E41" s="34"/>
      <c r="F41" s="34"/>
      <c r="G41" s="26"/>
      <c r="H41" s="34"/>
      <c r="I41" s="28">
        <f>SUBTOTAL(9,I4:I40)</f>
        <v>24800</v>
      </c>
      <c r="J41" s="28">
        <f>SUBTOTAL(9,J4:J40)</f>
        <v>0</v>
      </c>
      <c r="K41" s="28">
        <f>SUBTOTAL(9,K4:K40)</f>
        <v>870</v>
      </c>
      <c r="L41" s="28">
        <f>SUBTOTAL(9,L4:L40)</f>
        <v>23930</v>
      </c>
      <c r="M41" s="35"/>
    </row>
    <row r="42" spans="1:13" ht="25.05" customHeight="1" x14ac:dyDescent="0.25">
      <c r="H42" s="40" t="s">
        <v>18</v>
      </c>
      <c r="I42" s="40"/>
      <c r="J42" s="40"/>
      <c r="K42" s="40"/>
      <c r="L42" s="40"/>
      <c r="M42" s="40"/>
    </row>
    <row r="43" spans="1:13" ht="25.05" customHeight="1" x14ac:dyDescent="0.25"/>
    <row r="44" spans="1:13" ht="25.05" customHeight="1" x14ac:dyDescent="0.25"/>
    <row r="45" spans="1:13" ht="25.05" customHeight="1" x14ac:dyDescent="0.25">
      <c r="H45" s="41" t="s">
        <v>19</v>
      </c>
      <c r="I45" s="41"/>
      <c r="J45" s="41"/>
      <c r="K45" s="41"/>
      <c r="L45" s="41"/>
      <c r="M45" s="41"/>
    </row>
    <row r="46" spans="1:13" ht="25.05" customHeight="1" x14ac:dyDescent="0.25"/>
    <row r="47" spans="1:13" ht="25.05" customHeight="1" x14ac:dyDescent="0.25"/>
    <row r="48" spans="1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  <row r="142" ht="25.05" customHeight="1" x14ac:dyDescent="0.25"/>
    <row r="143" ht="25.05" customHeight="1" x14ac:dyDescent="0.25"/>
    <row r="144" ht="25.05" customHeight="1" x14ac:dyDescent="0.25"/>
    <row r="145" ht="25.05" customHeight="1" x14ac:dyDescent="0.25"/>
    <row r="146" ht="25.05" customHeight="1" x14ac:dyDescent="0.25"/>
    <row r="147" ht="25.05" customHeight="1" x14ac:dyDescent="0.25"/>
    <row r="148" ht="25.05" customHeight="1" x14ac:dyDescent="0.25"/>
    <row r="149" ht="25.05" customHeight="1" x14ac:dyDescent="0.25"/>
    <row r="150" ht="25.05" customHeight="1" x14ac:dyDescent="0.25"/>
    <row r="151" ht="25.05" customHeight="1" x14ac:dyDescent="0.25"/>
  </sheetData>
  <autoFilter ref="A3:M42" xr:uid="{00000000-0009-0000-0000-000000000000}"/>
  <sortState xmlns:xlrd2="http://schemas.microsoft.com/office/spreadsheetml/2017/richdata2" ref="A4:O182">
    <sortCondition ref="A4:A182"/>
  </sortState>
  <mergeCells count="12">
    <mergeCell ref="H42:M42"/>
    <mergeCell ref="H45:M45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33"/>
  <sheetViews>
    <sheetView tabSelected="1" workbookViewId="0">
      <pane ySplit="3" topLeftCell="A4" activePane="bottomLeft" state="frozen"/>
      <selection activeCell="A23" sqref="A23:XFD103"/>
      <selection pane="bottomLeft" activeCell="E16" sqref="E16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6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6" s="2" customFormat="1" ht="25.05" customHeight="1" x14ac:dyDescent="0.25">
      <c r="A4" s="17">
        <v>1</v>
      </c>
      <c r="B4" s="18">
        <v>45449</v>
      </c>
      <c r="C4" s="17" t="s">
        <v>451</v>
      </c>
      <c r="D4" s="19" t="s">
        <v>452</v>
      </c>
      <c r="E4" s="20" t="s">
        <v>453</v>
      </c>
      <c r="F4" s="20" t="s">
        <v>454</v>
      </c>
      <c r="G4" s="17" t="s">
        <v>455</v>
      </c>
      <c r="H4" s="21" t="s">
        <v>24</v>
      </c>
      <c r="I4" s="20" t="s">
        <v>54</v>
      </c>
      <c r="J4" s="22"/>
      <c r="K4" s="22">
        <v>864</v>
      </c>
      <c r="L4" s="22"/>
      <c r="M4" s="22">
        <v>466</v>
      </c>
      <c r="N4" s="22">
        <f t="shared" ref="N4" si="0">SUM(J4:M4)</f>
        <v>1330</v>
      </c>
      <c r="O4" s="22"/>
      <c r="P4" s="23"/>
    </row>
    <row r="5" spans="1:16" s="2" customFormat="1" ht="25.05" hidden="1" customHeight="1" x14ac:dyDescent="0.25">
      <c r="A5" s="17">
        <v>2</v>
      </c>
      <c r="B5" s="18">
        <v>45449</v>
      </c>
      <c r="C5" s="17" t="s">
        <v>456</v>
      </c>
      <c r="D5" s="19" t="s">
        <v>457</v>
      </c>
      <c r="E5" s="20" t="s">
        <v>458</v>
      </c>
      <c r="F5" s="20" t="s">
        <v>459</v>
      </c>
      <c r="G5" s="17" t="s">
        <v>450</v>
      </c>
      <c r="H5" s="21" t="s">
        <v>24</v>
      </c>
      <c r="I5" s="20" t="s">
        <v>62</v>
      </c>
      <c r="J5" s="22"/>
      <c r="K5" s="22">
        <v>0</v>
      </c>
      <c r="L5" s="22"/>
      <c r="M5" s="22"/>
      <c r="N5" s="22">
        <f t="shared" ref="N5:N8" si="1">SUM(J5:M5)</f>
        <v>0</v>
      </c>
      <c r="O5" s="22"/>
      <c r="P5" s="23"/>
    </row>
    <row r="6" spans="1:16" s="2" customFormat="1" ht="25.05" hidden="1" customHeight="1" x14ac:dyDescent="0.25">
      <c r="A6" s="17">
        <v>3</v>
      </c>
      <c r="B6" s="18">
        <v>45449</v>
      </c>
      <c r="C6" s="17" t="s">
        <v>460</v>
      </c>
      <c r="D6" s="19" t="s">
        <v>461</v>
      </c>
      <c r="E6" s="20" t="s">
        <v>458</v>
      </c>
      <c r="F6" s="20" t="s">
        <v>462</v>
      </c>
      <c r="G6" s="17" t="s">
        <v>450</v>
      </c>
      <c r="H6" s="21" t="s">
        <v>24</v>
      </c>
      <c r="I6" s="20" t="s">
        <v>62</v>
      </c>
      <c r="J6" s="22"/>
      <c r="K6" s="22">
        <v>0</v>
      </c>
      <c r="L6" s="22"/>
      <c r="M6" s="22"/>
      <c r="N6" s="22">
        <f t="shared" si="1"/>
        <v>0</v>
      </c>
      <c r="O6" s="22"/>
      <c r="P6" s="23"/>
    </row>
    <row r="7" spans="1:16" s="2" customFormat="1" ht="25.05" hidden="1" customHeight="1" x14ac:dyDescent="0.25">
      <c r="A7" s="17">
        <v>4</v>
      </c>
      <c r="B7" s="18">
        <v>45449</v>
      </c>
      <c r="C7" s="17" t="s">
        <v>463</v>
      </c>
      <c r="D7" s="19" t="s">
        <v>464</v>
      </c>
      <c r="E7" s="20" t="s">
        <v>458</v>
      </c>
      <c r="F7" s="20" t="s">
        <v>465</v>
      </c>
      <c r="G7" s="17" t="s">
        <v>450</v>
      </c>
      <c r="H7" s="21" t="s">
        <v>24</v>
      </c>
      <c r="I7" s="20" t="s">
        <v>62</v>
      </c>
      <c r="J7" s="22"/>
      <c r="K7" s="22">
        <v>0</v>
      </c>
      <c r="L7" s="22"/>
      <c r="M7" s="22"/>
      <c r="N7" s="22">
        <f t="shared" si="1"/>
        <v>0</v>
      </c>
      <c r="O7" s="22"/>
      <c r="P7" s="23"/>
    </row>
    <row r="8" spans="1:16" s="2" customFormat="1" ht="25.05" hidden="1" customHeight="1" x14ac:dyDescent="0.25">
      <c r="A8" s="17">
        <v>5</v>
      </c>
      <c r="B8" s="18">
        <v>45449</v>
      </c>
      <c r="C8" s="17" t="s">
        <v>466</v>
      </c>
      <c r="D8" s="19" t="s">
        <v>467</v>
      </c>
      <c r="E8" s="20" t="s">
        <v>458</v>
      </c>
      <c r="F8" s="20" t="s">
        <v>468</v>
      </c>
      <c r="G8" s="17" t="s">
        <v>450</v>
      </c>
      <c r="H8" s="21" t="s">
        <v>24</v>
      </c>
      <c r="I8" s="20" t="s">
        <v>62</v>
      </c>
      <c r="J8" s="22"/>
      <c r="K8" s="22">
        <v>0</v>
      </c>
      <c r="L8" s="22"/>
      <c r="M8" s="22"/>
      <c r="N8" s="22">
        <f t="shared" si="1"/>
        <v>0</v>
      </c>
      <c r="O8" s="22"/>
      <c r="P8" s="23"/>
    </row>
    <row r="9" spans="1:16" s="2" customFormat="1" ht="25.05" hidden="1" customHeight="1" x14ac:dyDescent="0.25">
      <c r="A9" s="17">
        <v>6</v>
      </c>
      <c r="B9" s="18">
        <v>45449</v>
      </c>
      <c r="C9" s="17" t="s">
        <v>469</v>
      </c>
      <c r="D9" s="19" t="s">
        <v>470</v>
      </c>
      <c r="E9" s="20" t="s">
        <v>471</v>
      </c>
      <c r="F9" s="20" t="s">
        <v>472</v>
      </c>
      <c r="G9" s="20"/>
      <c r="H9" s="21" t="s">
        <v>25</v>
      </c>
      <c r="I9" s="20" t="s">
        <v>331</v>
      </c>
      <c r="J9" s="24"/>
      <c r="K9" s="24">
        <v>0</v>
      </c>
      <c r="L9" s="24"/>
      <c r="M9" s="24"/>
      <c r="N9" s="24">
        <f t="shared" ref="N9" si="2">SUM(J9:M9)</f>
        <v>0</v>
      </c>
      <c r="O9" s="24"/>
      <c r="P9" s="25"/>
    </row>
    <row r="10" spans="1:16" s="2" customFormat="1" ht="25.05" customHeight="1" x14ac:dyDescent="0.25">
      <c r="A10" s="17">
        <v>7</v>
      </c>
      <c r="B10" s="18">
        <v>45449</v>
      </c>
      <c r="C10" s="17" t="s">
        <v>473</v>
      </c>
      <c r="D10" s="19" t="s">
        <v>474</v>
      </c>
      <c r="E10" s="20" t="s">
        <v>475</v>
      </c>
      <c r="F10" s="20" t="s">
        <v>476</v>
      </c>
      <c r="G10" s="20"/>
      <c r="H10" s="21" t="s">
        <v>25</v>
      </c>
      <c r="I10" s="20" t="s">
        <v>373</v>
      </c>
      <c r="J10" s="24">
        <v>1280</v>
      </c>
      <c r="K10" s="24"/>
      <c r="L10" s="24"/>
      <c r="M10" s="24"/>
      <c r="N10" s="24">
        <f t="shared" ref="N10:N16" si="3">SUM(J10:M10)</f>
        <v>1280</v>
      </c>
      <c r="O10" s="24"/>
      <c r="P10" s="25"/>
    </row>
    <row r="11" spans="1:16" s="2" customFormat="1" ht="25.05" customHeight="1" x14ac:dyDescent="0.25">
      <c r="A11" s="17">
        <v>8</v>
      </c>
      <c r="B11" s="18">
        <v>45449</v>
      </c>
      <c r="C11" s="17" t="s">
        <v>477</v>
      </c>
      <c r="D11" s="19" t="s">
        <v>478</v>
      </c>
      <c r="E11" s="20" t="s">
        <v>475</v>
      </c>
      <c r="F11" s="20" t="s">
        <v>479</v>
      </c>
      <c r="G11" s="20"/>
      <c r="H11" s="21" t="s">
        <v>25</v>
      </c>
      <c r="I11" s="20" t="s">
        <v>274</v>
      </c>
      <c r="J11" s="24"/>
      <c r="K11" s="24">
        <v>1450</v>
      </c>
      <c r="L11" s="24"/>
      <c r="M11" s="24"/>
      <c r="N11" s="24">
        <f t="shared" si="3"/>
        <v>1450</v>
      </c>
      <c r="O11" s="24"/>
      <c r="P11" s="25"/>
    </row>
    <row r="12" spans="1:16" s="2" customFormat="1" ht="25.05" hidden="1" customHeight="1" x14ac:dyDescent="0.25">
      <c r="A12" s="17">
        <v>9</v>
      </c>
      <c r="B12" s="18">
        <v>45449</v>
      </c>
      <c r="C12" s="17" t="s">
        <v>480</v>
      </c>
      <c r="D12" s="19" t="s">
        <v>481</v>
      </c>
      <c r="E12" s="20" t="s">
        <v>482</v>
      </c>
      <c r="F12" s="20" t="s">
        <v>483</v>
      </c>
      <c r="G12" s="20"/>
      <c r="H12" s="21" t="s">
        <v>25</v>
      </c>
      <c r="I12" s="20" t="s">
        <v>314</v>
      </c>
      <c r="J12" s="24"/>
      <c r="K12" s="24">
        <v>0</v>
      </c>
      <c r="L12" s="24"/>
      <c r="M12" s="24"/>
      <c r="N12" s="24">
        <f t="shared" si="3"/>
        <v>0</v>
      </c>
      <c r="O12" s="24"/>
      <c r="P12" s="25"/>
    </row>
    <row r="13" spans="1:16" s="2" customFormat="1" ht="25.05" customHeight="1" x14ac:dyDescent="0.25">
      <c r="A13" s="17">
        <v>10</v>
      </c>
      <c r="B13" s="18">
        <v>45449</v>
      </c>
      <c r="C13" s="17" t="s">
        <v>484</v>
      </c>
      <c r="D13" s="19" t="s">
        <v>485</v>
      </c>
      <c r="E13" s="20" t="s">
        <v>482</v>
      </c>
      <c r="F13" s="20" t="s">
        <v>486</v>
      </c>
      <c r="G13" s="20"/>
      <c r="H13" s="21" t="s">
        <v>25</v>
      </c>
      <c r="I13" s="20" t="s">
        <v>442</v>
      </c>
      <c r="J13" s="24"/>
      <c r="K13" s="24">
        <v>1323</v>
      </c>
      <c r="L13" s="24"/>
      <c r="M13" s="24"/>
      <c r="N13" s="24">
        <f t="shared" si="3"/>
        <v>1323</v>
      </c>
      <c r="O13" s="24"/>
      <c r="P13" s="25"/>
    </row>
    <row r="14" spans="1:16" s="2" customFormat="1" ht="25.05" customHeight="1" x14ac:dyDescent="0.25">
      <c r="A14" s="17">
        <v>11</v>
      </c>
      <c r="B14" s="18">
        <v>45449</v>
      </c>
      <c r="C14" s="17" t="s">
        <v>487</v>
      </c>
      <c r="D14" s="19" t="s">
        <v>488</v>
      </c>
      <c r="E14" s="20" t="s">
        <v>489</v>
      </c>
      <c r="F14" s="20" t="s">
        <v>490</v>
      </c>
      <c r="G14" s="20"/>
      <c r="H14" s="21" t="s">
        <v>25</v>
      </c>
      <c r="I14" s="20" t="s">
        <v>349</v>
      </c>
      <c r="J14" s="24"/>
      <c r="K14" s="24">
        <v>1280</v>
      </c>
      <c r="L14" s="24"/>
      <c r="M14" s="24"/>
      <c r="N14" s="24">
        <f t="shared" si="3"/>
        <v>1280</v>
      </c>
      <c r="O14" s="24"/>
      <c r="P14" s="25"/>
    </row>
    <row r="15" spans="1:16" s="2" customFormat="1" ht="25.05" customHeight="1" x14ac:dyDescent="0.25">
      <c r="A15" s="17">
        <v>12</v>
      </c>
      <c r="B15" s="18">
        <v>45449</v>
      </c>
      <c r="C15" s="17" t="s">
        <v>491</v>
      </c>
      <c r="D15" s="19" t="s">
        <v>492</v>
      </c>
      <c r="E15" s="20" t="s">
        <v>489</v>
      </c>
      <c r="F15" s="20" t="s">
        <v>493</v>
      </c>
      <c r="G15" s="20"/>
      <c r="H15" s="21" t="s">
        <v>25</v>
      </c>
      <c r="I15" s="20" t="s">
        <v>349</v>
      </c>
      <c r="J15" s="24"/>
      <c r="K15" s="24">
        <v>1280</v>
      </c>
      <c r="L15" s="24"/>
      <c r="M15" s="24"/>
      <c r="N15" s="24">
        <f t="shared" si="3"/>
        <v>1280</v>
      </c>
      <c r="O15" s="24"/>
      <c r="P15" s="25"/>
    </row>
    <row r="16" spans="1:16" s="2" customFormat="1" ht="25.05" customHeight="1" x14ac:dyDescent="0.25">
      <c r="A16" s="17">
        <v>13</v>
      </c>
      <c r="B16" s="18">
        <v>45449</v>
      </c>
      <c r="C16" s="17" t="s">
        <v>494</v>
      </c>
      <c r="D16" s="19" t="s">
        <v>495</v>
      </c>
      <c r="E16" s="20" t="s">
        <v>489</v>
      </c>
      <c r="F16" s="20" t="s">
        <v>496</v>
      </c>
      <c r="G16" s="20"/>
      <c r="H16" s="21" t="s">
        <v>25</v>
      </c>
      <c r="I16" s="20" t="s">
        <v>349</v>
      </c>
      <c r="J16" s="24"/>
      <c r="K16" s="24">
        <v>1280</v>
      </c>
      <c r="L16" s="24"/>
      <c r="M16" s="24"/>
      <c r="N16" s="24">
        <f t="shared" si="3"/>
        <v>1280</v>
      </c>
      <c r="O16" s="24"/>
      <c r="P16" s="25"/>
    </row>
    <row r="17" spans="1:16" s="30" customFormat="1" ht="25.05" customHeight="1" x14ac:dyDescent="0.25">
      <c r="A17" s="26"/>
      <c r="B17" s="27"/>
      <c r="C17" s="27" t="s">
        <v>14</v>
      </c>
      <c r="D17" s="27"/>
      <c r="E17" s="27"/>
      <c r="F17" s="27"/>
      <c r="G17" s="27"/>
      <c r="H17" s="27"/>
      <c r="I17" s="27"/>
      <c r="J17" s="28">
        <f>SUBTOTAL(9,J4:J16)</f>
        <v>1280</v>
      </c>
      <c r="K17" s="28">
        <f>SUBTOTAL(9,K4:K16)</f>
        <v>7477</v>
      </c>
      <c r="L17" s="28">
        <f>SUBTOTAL(9,L4:L16)</f>
        <v>0</v>
      </c>
      <c r="M17" s="28">
        <f>SUBTOTAL(9,M4:M16)</f>
        <v>466</v>
      </c>
      <c r="N17" s="28">
        <f>SUBTOTAL(9,N4:N16)</f>
        <v>9223</v>
      </c>
      <c r="O17" s="28"/>
      <c r="P17" s="29"/>
    </row>
    <row r="18" spans="1:16" s="2" customFormat="1" ht="25.05" customHeight="1" x14ac:dyDescent="0.25">
      <c r="A18" s="1"/>
      <c r="B18" s="12"/>
      <c r="C18" s="1"/>
      <c r="D18" s="11"/>
      <c r="H18" s="3"/>
      <c r="J18" s="40" t="s">
        <v>18</v>
      </c>
      <c r="K18" s="40"/>
      <c r="L18" s="40"/>
      <c r="M18" s="40"/>
      <c r="N18" s="40"/>
      <c r="O18" s="40"/>
      <c r="P18" s="40"/>
    </row>
    <row r="19" spans="1:16" s="2" customFormat="1" ht="25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5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5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5.05" customHeight="1" x14ac:dyDescent="0.25">
      <c r="A22" s="1"/>
      <c r="B22" s="12"/>
      <c r="C22" s="1"/>
      <c r="D22" s="11"/>
      <c r="H22" s="3"/>
      <c r="J22" s="41" t="s">
        <v>21</v>
      </c>
      <c r="K22" s="41"/>
      <c r="L22" s="41"/>
      <c r="M22" s="41"/>
      <c r="N22" s="41"/>
      <c r="O22" s="41"/>
      <c r="P22" s="41"/>
    </row>
    <row r="23" spans="1:16" s="2" customFormat="1" ht="25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32.1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2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22.05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  <row r="29" spans="1:16" s="2" customFormat="1" ht="22.05" customHeight="1" x14ac:dyDescent="0.25">
      <c r="A29" s="1"/>
      <c r="B29" s="12"/>
      <c r="C29" s="1"/>
      <c r="D29" s="11"/>
      <c r="H29" s="3"/>
      <c r="J29" s="4"/>
      <c r="K29" s="4"/>
      <c r="L29" s="4"/>
      <c r="M29" s="4"/>
      <c r="N29" s="4"/>
      <c r="O29" s="4"/>
      <c r="P29" s="5"/>
    </row>
    <row r="30" spans="1:16" s="2" customFormat="1" ht="22.05" customHeight="1" x14ac:dyDescent="0.25">
      <c r="A30" s="1"/>
      <c r="B30" s="12"/>
      <c r="C30" s="1"/>
      <c r="D30" s="11"/>
      <c r="H30" s="3"/>
      <c r="J30" s="4"/>
      <c r="K30" s="4"/>
      <c r="L30" s="4"/>
      <c r="M30" s="4"/>
      <c r="N30" s="4"/>
      <c r="O30" s="4"/>
      <c r="P30" s="5"/>
    </row>
    <row r="31" spans="1:16" s="2" customFormat="1" ht="22.05" customHeight="1" x14ac:dyDescent="0.25">
      <c r="A31" s="1"/>
      <c r="B31" s="12"/>
      <c r="C31" s="1"/>
      <c r="D31" s="11"/>
      <c r="H31" s="3"/>
      <c r="J31" s="4"/>
      <c r="K31" s="4"/>
      <c r="L31" s="4"/>
      <c r="M31" s="4"/>
      <c r="N31" s="4"/>
      <c r="O31" s="4"/>
      <c r="P31" s="5"/>
    </row>
    <row r="32" spans="1:16" s="2" customFormat="1" ht="22.05" customHeight="1" x14ac:dyDescent="0.25">
      <c r="A32" s="1"/>
      <c r="B32" s="12"/>
      <c r="C32" s="1"/>
      <c r="D32" s="11"/>
      <c r="H32" s="3"/>
      <c r="J32" s="4"/>
      <c r="K32" s="4"/>
      <c r="L32" s="4"/>
      <c r="M32" s="4"/>
      <c r="N32" s="4"/>
      <c r="O32" s="4"/>
      <c r="P32" s="5"/>
    </row>
    <row r="33" spans="1:16" s="2" customFormat="1" ht="22.05" customHeight="1" x14ac:dyDescent="0.25">
      <c r="A33" s="1"/>
      <c r="B33" s="12"/>
      <c r="C33" s="1"/>
      <c r="D33" s="11"/>
      <c r="H33" s="3"/>
      <c r="J33" s="4"/>
      <c r="K33" s="4"/>
      <c r="L33" s="4"/>
      <c r="M33" s="4"/>
      <c r="N33" s="4"/>
      <c r="O33" s="4"/>
      <c r="P33" s="5"/>
    </row>
  </sheetData>
  <autoFilter ref="A3:P24" xr:uid="{00000000-0009-0000-0000-000001000000}">
    <filterColumn colId="13">
      <filters blank="1">
        <filter val="1.280"/>
        <filter val="1.323"/>
        <filter val="1.330"/>
        <filter val="1.450"/>
        <filter val="9.223"/>
      </filters>
    </filterColumn>
  </autoFilter>
  <sortState xmlns:xlrd2="http://schemas.microsoft.com/office/spreadsheetml/2017/richdata2" ref="A4:Q182">
    <sortCondition ref="A4:A182"/>
  </sortState>
  <mergeCells count="14">
    <mergeCell ref="O2:O3"/>
    <mergeCell ref="J18:P18"/>
    <mergeCell ref="J22:P22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f t="shared" ref="C77:C78" si="8">70+50</f>
        <v>120</v>
      </c>
    </row>
    <row r="78" spans="1:3" x14ac:dyDescent="0.25">
      <c r="A78" s="38" t="s">
        <v>114</v>
      </c>
      <c r="B78" s="38" t="s">
        <v>37</v>
      </c>
      <c r="C78" s="38">
        <f t="shared" si="8"/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f>70+50</f>
        <v>120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06(TD)</vt:lpstr>
      <vt:lpstr>06(NHC)</vt:lpstr>
      <vt:lpstr>Ma tuyen</vt:lpstr>
      <vt:lpstr>'06(NHC)'!Print_Titles</vt:lpstr>
      <vt:lpstr>'06(TD)'!Print_Titles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2024-06-08T08:01:24Z</dcterms:modified>
</cp:coreProperties>
</file>