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Dropbox\CN gui di\T07.2024\"/>
    </mc:Choice>
  </mc:AlternateContent>
  <xr:revisionPtr revIDLastSave="0" documentId="8_{9BD3CF8D-0830-4D81-A098-94C0E324E273}" xr6:coauthVersionLast="47" xr6:coauthVersionMax="47" xr10:uidLastSave="{00000000-0000-0000-0000-000000000000}"/>
  <bookViews>
    <workbookView xWindow="-108" yWindow="-108" windowWidth="23256" windowHeight="12456" xr2:uid="{B0266349-8922-485B-B95D-8ACA574C7686}"/>
  </bookViews>
  <sheets>
    <sheet name="T07.23" sheetId="1" r:id="rId1"/>
  </sheets>
  <externalReferences>
    <externalReference r:id="rId2"/>
  </externalReferences>
  <definedNames>
    <definedName name="_xlnm._FilterDatabase" localSheetId="0" hidden="1">'T07.23'!$A$7:$R$8</definedName>
    <definedName name="dinhmucvt">'[1]Dinh muc'!$C$5:$S$2538</definedName>
    <definedName name="dmdo1">'[1]Dinh muc'!$B$2548:$L$2648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9" i="1" l="1"/>
  <c r="J23" i="1"/>
  <c r="J22" i="1"/>
  <c r="J21" i="1"/>
  <c r="J19" i="1"/>
  <c r="J18" i="1"/>
  <c r="J15" i="1"/>
  <c r="J16" i="1" s="1"/>
  <c r="J12" i="1"/>
  <c r="J11" i="1"/>
  <c r="J10" i="1"/>
  <c r="J13" i="1" s="1"/>
  <c r="A9" i="1"/>
  <c r="A17" i="1" s="1"/>
  <c r="J41" i="1" l="1"/>
  <c r="J42" i="1" s="1"/>
  <c r="O1" i="1" s="1"/>
  <c r="N2" i="1" s="1"/>
  <c r="A14" i="1"/>
  <c r="A20" i="1" l="1"/>
  <c r="A39" i="1" s="1"/>
  <c r="Y3" i="1"/>
  <c r="V3" i="1"/>
  <c r="U3" i="1"/>
  <c r="X3" i="1"/>
  <c r="Q3" i="1"/>
  <c r="W3" i="1"/>
  <c r="T3" i="1"/>
  <c r="P3" i="1"/>
  <c r="Z3" i="1"/>
  <c r="S3" i="1"/>
  <c r="R3" i="1"/>
  <c r="O3" i="1"/>
  <c r="A40" i="1" l="1"/>
  <c r="A41" i="1" s="1"/>
  <c r="W5" i="1"/>
  <c r="Y5" i="1"/>
  <c r="Y6" i="1" s="1"/>
  <c r="X5" i="1"/>
  <c r="X6" i="1" s="1"/>
  <c r="U5" i="1"/>
  <c r="Q5" i="1"/>
  <c r="Q6" i="1" s="1"/>
  <c r="V5" i="1"/>
  <c r="V6" i="1" s="1"/>
  <c r="P5" i="1"/>
  <c r="P6" i="1" s="1"/>
  <c r="O5" i="1"/>
  <c r="O6" i="1" s="1"/>
  <c r="S5" i="1"/>
  <c r="S6" i="1" s="1"/>
  <c r="R5" i="1"/>
  <c r="R6" i="1" s="1"/>
  <c r="Z5" i="1"/>
  <c r="T5" i="1"/>
  <c r="U6" i="1" l="1"/>
  <c r="W6" i="1"/>
  <c r="T6" i="1"/>
  <c r="N7" i="1" s="1"/>
  <c r="A43" i="1" s="1"/>
  <c r="Z6" i="1"/>
</calcChain>
</file>

<file path=xl/sharedStrings.xml><?xml version="1.0" encoding="utf-8"?>
<sst xmlns="http://schemas.openxmlformats.org/spreadsheetml/2006/main" count="98" uniqueCount="64">
  <si>
    <t>CÔNG TY CP THƯƠNG MẠI
    VẬN TẢI HOÀNG SƠN</t>
  </si>
  <si>
    <t>CỘNG HÒA XÃ HỘI CHỦ NGHĨA VIỆT NAM
Độc lập - Tự do - Hạnh phúc</t>
  </si>
  <si>
    <t>Hàm chuyển số thành chữ</t>
  </si>
  <si>
    <t>x</t>
  </si>
  <si>
    <t>Nhập số vào đây</t>
  </si>
  <si>
    <t>GIẤY ĐỀ NGHỊ THANH TOÁN CHI PHÍ CÁC LÔ HÀNG VỀ BÃI HOÀNG SƠN, THÁNG 05.2024</t>
  </si>
  <si>
    <t>Kính gửi: Công ty Cổ phần Phú Lân</t>
  </si>
  <si>
    <t>Tách từng vị trí</t>
  </si>
  <si>
    <t xml:space="preserve">     Công ty chúng tôi xin trân thành cảm ơn tới Quý Khách hàng đã và đang sử dụng dịch vụ vận tải, nâng, hạ, kho bãi,… của Công ty chúng tôi trong suốt thời gian qua. Nay Công ty chúng tôi trân trọng đề nghị Quý Khách hàng thanh toán số tiền các lô hàng về bãi Hoàng Sơn trong tháng theo bảng kê chi tiết sau:</t>
  </si>
  <si>
    <t>Chọn đơn vị</t>
  </si>
  <si>
    <t>linh</t>
  </si>
  <si>
    <t>tỷ</t>
  </si>
  <si>
    <t xml:space="preserve"> triệu</t>
  </si>
  <si>
    <t>ngàn</t>
  </si>
  <si>
    <t>lẻ</t>
  </si>
  <si>
    <t>đồng</t>
  </si>
  <si>
    <t>STT</t>
  </si>
  <si>
    <t>Ngày
vận chuyển</t>
  </si>
  <si>
    <t>Hành trình/Khoản mục thanh toán</t>
  </si>
  <si>
    <t>Số cont</t>
  </si>
  <si>
    <t>Đơn vị
tính</t>
  </si>
  <si>
    <t>Số
lượng</t>
  </si>
  <si>
    <t>Đơn giá
(đồng)</t>
  </si>
  <si>
    <t>Thành tiền
(đồng)</t>
  </si>
  <si>
    <t>Ghi chú</t>
  </si>
  <si>
    <t>Đọc ra chữ</t>
  </si>
  <si>
    <t>Cảng lấy</t>
  </si>
  <si>
    <t>Viết hoa chữ cái đầu trong chuỗi</t>
  </si>
  <si>
    <t>A</t>
  </si>
  <si>
    <t>B</t>
  </si>
  <si>
    <t>C</t>
  </si>
  <si>
    <t>D</t>
  </si>
  <si>
    <t>E</t>
  </si>
  <si>
    <t>F</t>
  </si>
  <si>
    <t>3=1*2</t>
  </si>
  <si>
    <t>G</t>
  </si>
  <si>
    <t>Kết quả:</t>
  </si>
  <si>
    <t>Cước vận chuyển gỗ tròn rời đi Thường Tín, Hà Nội và Duy Tiên Hà Nam</t>
  </si>
  <si>
    <t>HS</t>
  </si>
  <si>
    <t>Cước vận chuyển đi Duy Tiên, Hà Nam</t>
  </si>
  <si>
    <t>ZCSU7702586, TCNU5364401</t>
  </si>
  <si>
    <t>m3</t>
  </si>
  <si>
    <t>bù cước 22m3</t>
  </si>
  <si>
    <t>Cước vận chuyển đi Thường Tín, Hà Nội</t>
  </si>
  <si>
    <t>Chuyển điểm từ Thường Tín -&gt; Duy Tiên Hà Nam</t>
  </si>
  <si>
    <t>chuyến</t>
  </si>
  <si>
    <t>Tổng cộng</t>
  </si>
  <si>
    <t>Cước vận chuyển gỗ tròn rời đi Đông Anh, Hà Nội (Cây còn lại trong lô đóng cont đi Đông Anh ngày 6/6/24, do cont đã đầy - không thể đóng được vào cont)</t>
  </si>
  <si>
    <t>Cước vận chuyển đi Tp Nam Đinh</t>
  </si>
  <si>
    <t>gỗ tròn, trừ 3%</t>
  </si>
  <si>
    <t>Cước vận chuyển đi Đông Anh, Hà Nội</t>
  </si>
  <si>
    <t>Xe ngoài vào bãi HS lấy gỗ</t>
  </si>
  <si>
    <t>Tiền bến bãi</t>
  </si>
  <si>
    <t>Tiền điện Cont VP ở bãi HS</t>
  </si>
  <si>
    <t>số</t>
  </si>
  <si>
    <t>Theo bảng kê kèm theo</t>
  </si>
  <si>
    <t xml:space="preserve">Tiền Lưu kho hàng xẻ từ tháng thứ 2 trở đi (đến khi xuất kho) </t>
  </si>
  <si>
    <t>Tổng cộng số tiền phải thanh toán lần này (1+2+…)</t>
  </si>
  <si>
    <t>Làm tròn</t>
  </si>
  <si>
    <t xml:space="preserve"> Thông tin chuyển khoản:</t>
  </si>
  <si>
    <t xml:space="preserve"> - Tên TK: Vũ Thị Hải Yến, số 3216598888 ; tại BIDV Hải Phòng</t>
  </si>
  <si>
    <t>Hải Phòng, ngày 01 tháng 08 năm 2024</t>
  </si>
  <si>
    <t>Người lập biểu</t>
  </si>
  <si>
    <t>Đoàn Văn Kỳ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</si>
</sst>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000000"/>
    <numFmt numFmtId="165" formatCode="#,##0.000"/>
    <numFmt numFmtId="166" formatCode="_(* #,##0.00_);_(* \(#,##0.00\);_(* &quot;-&quot;??_);_(@_)"/>
    <numFmt numFmtId="167" formatCode="_(* #,##0_);_(* \(#,##0\);_(* &quot;-&quot;??_);_(@_)"/>
    <numFmt numFmtId="168" formatCode="_(* #,##0.000_);_(* \(#,##0.000\);_(* &quot;-&quot;??_);_(@_)"/>
  </numFmts>
  <fonts count="21" x14ac:knownFonts="1">
    <font>
      <sz val="12"/>
      <color theme="1"/>
      <name val="Times New Roman"/>
      <family val="2"/>
    </font>
    <font>
      <sz val="12"/>
      <color theme="1"/>
      <name val="Times New Roman"/>
      <family val="2"/>
    </font>
    <font>
      <b/>
      <sz val="10"/>
      <color theme="1"/>
      <name val="Times New Roman"/>
      <family val="1"/>
    </font>
    <font>
      <sz val="10"/>
      <color theme="1"/>
      <name val="Times New Roman"/>
      <family val="1"/>
    </font>
    <font>
      <sz val="11"/>
      <color rgb="FF000000"/>
      <name val="Times New Roman"/>
      <family val="1"/>
    </font>
    <font>
      <b/>
      <sz val="13"/>
      <color rgb="FF44546A"/>
      <name val="Times New Roman"/>
      <family val="1"/>
    </font>
    <font>
      <b/>
      <sz val="12"/>
      <color rgb="FF3F3F76"/>
      <name val="Times New Roman"/>
      <family val="1"/>
    </font>
    <font>
      <sz val="11"/>
      <name val="Times New Roman"/>
      <family val="1"/>
    </font>
    <font>
      <b/>
      <sz val="15"/>
      <name val="Times New Roman"/>
      <family val="1"/>
    </font>
    <font>
      <sz val="15"/>
      <name val="Times New Roman"/>
      <family val="1"/>
    </font>
    <font>
      <sz val="12"/>
      <name val="Times New Roman"/>
      <family val="1"/>
    </font>
    <font>
      <b/>
      <sz val="10"/>
      <name val="Times New Roman"/>
      <family val="1"/>
    </font>
    <font>
      <sz val="10"/>
      <name val="Times New Roman"/>
      <family val="1"/>
    </font>
    <font>
      <sz val="9.5"/>
      <color theme="1"/>
      <name val="Times New Roman"/>
      <family val="1"/>
    </font>
    <font>
      <b/>
      <sz val="13"/>
      <name val="Times New Roman"/>
      <family val="1"/>
    </font>
    <font>
      <i/>
      <sz val="13"/>
      <name val="Times New Roman"/>
      <family val="1"/>
    </font>
    <font>
      <b/>
      <sz val="9.5"/>
      <color theme="1"/>
      <name val="Times New Roman"/>
      <family val="1"/>
    </font>
    <font>
      <sz val="11"/>
      <color rgb="FF081C36"/>
      <name val="Segoe UI"/>
      <family val="2"/>
    </font>
    <font>
      <b/>
      <i/>
      <sz val="10"/>
      <color theme="1"/>
      <name val="Times New Roman"/>
      <family val="1"/>
    </font>
    <font>
      <sz val="12"/>
      <color theme="1"/>
      <name val="Times New Roman"/>
      <family val="1"/>
    </font>
    <font>
      <sz val="13"/>
      <color theme="1"/>
      <name val="Times New Roman"/>
      <family val="1"/>
    </font>
  </fonts>
  <fills count="15">
    <fill>
      <patternFill patternType="none"/>
    </fill>
    <fill>
      <patternFill patternType="gray125"/>
    </fill>
    <fill>
      <patternFill patternType="solid">
        <fgColor rgb="FFFFCC99"/>
        <bgColor rgb="FFFFCC99"/>
      </patternFill>
    </fill>
    <fill>
      <patternFill patternType="solid">
        <fgColor theme="0"/>
        <bgColor indexed="64"/>
      </patternFill>
    </fill>
    <fill>
      <patternFill patternType="solid">
        <fgColor theme="0"/>
        <bgColor rgb="FFECECEC"/>
      </patternFill>
    </fill>
    <fill>
      <patternFill patternType="solid">
        <fgColor theme="0"/>
        <bgColor rgb="FFFEF2CB"/>
      </patternFill>
    </fill>
    <fill>
      <patternFill patternType="solid">
        <fgColor theme="0"/>
        <bgColor rgb="FFDEEAF6"/>
      </patternFill>
    </fill>
    <fill>
      <patternFill patternType="solid">
        <fgColor theme="0"/>
        <bgColor rgb="FFE2EFD9"/>
      </patternFill>
    </fill>
    <fill>
      <patternFill patternType="solid">
        <fgColor theme="0"/>
        <bgColor rgb="FFBDD6EE"/>
      </patternFill>
    </fill>
    <fill>
      <patternFill patternType="solid">
        <fgColor theme="0"/>
        <bgColor rgb="FFFFFFCC"/>
      </patternFill>
    </fill>
    <fill>
      <patternFill patternType="solid">
        <fgColor theme="0"/>
        <bgColor rgb="FF9CC2E5"/>
      </patternFill>
    </fill>
    <fill>
      <patternFill patternType="solid">
        <fgColor theme="0"/>
        <bgColor rgb="FFF2F2F2"/>
      </patternFill>
    </fill>
    <fill>
      <patternFill patternType="solid">
        <fgColor theme="0"/>
        <bgColor rgb="FF2E75B5"/>
      </patternFill>
    </fill>
    <fill>
      <patternFill patternType="solid">
        <fgColor theme="0"/>
        <bgColor rgb="FF1E4E79"/>
      </patternFill>
    </fill>
    <fill>
      <patternFill patternType="solid">
        <fgColor rgb="FFFFFF00"/>
        <bgColor indexed="64"/>
      </patternFill>
    </fill>
  </fills>
  <borders count="30">
    <border>
      <left/>
      <right/>
      <top/>
      <bottom/>
      <diagonal/>
    </border>
    <border>
      <left style="thin">
        <color rgb="FFB2B2B2"/>
      </left>
      <right style="thin">
        <color rgb="FFB2B2B2"/>
      </right>
      <top style="thin">
        <color rgb="FFB2B2B2"/>
      </top>
      <bottom style="thin">
        <color rgb="FFB2B2B2"/>
      </bottom>
      <diagonal/>
    </border>
    <border>
      <left/>
      <right/>
      <top/>
      <bottom style="thick">
        <color rgb="FFA1B8E1"/>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A1B8E1"/>
      </left>
      <right/>
      <top style="thin">
        <color rgb="FFA1B8E1"/>
      </top>
      <bottom/>
      <diagonal/>
    </border>
    <border>
      <left/>
      <right/>
      <top style="thin">
        <color rgb="FFA1B8E1"/>
      </top>
      <bottom/>
      <diagonal/>
    </border>
    <border>
      <left/>
      <right style="thin">
        <color rgb="FFA1B8E1"/>
      </right>
      <top style="thin">
        <color rgb="FFA1B8E1"/>
      </top>
      <bottom/>
      <diagonal/>
    </border>
    <border>
      <left style="thin">
        <color rgb="FFA1B8E1"/>
      </left>
      <right/>
      <top/>
      <bottom/>
      <diagonal/>
    </border>
    <border>
      <left/>
      <right style="thin">
        <color rgb="FFA1B8E1"/>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rgb="FF7F7F7F"/>
      </left>
      <right/>
      <top/>
      <bottom/>
      <diagonal/>
    </border>
    <border>
      <left/>
      <right style="thin">
        <color rgb="FF7F7F7F"/>
      </right>
      <top/>
      <bottom/>
      <diagonal/>
    </border>
    <border>
      <left style="thin">
        <color rgb="FF2E75B5"/>
      </left>
      <right/>
      <top style="thin">
        <color rgb="FF2E75B5"/>
      </top>
      <bottom style="thin">
        <color rgb="FF2E75B5"/>
      </bottom>
      <diagonal/>
    </border>
    <border>
      <left/>
      <right/>
      <top style="thin">
        <color rgb="FF2E75B5"/>
      </top>
      <bottom style="thin">
        <color rgb="FF2E75B5"/>
      </bottom>
      <diagonal/>
    </border>
    <border>
      <left/>
      <right style="thin">
        <color rgb="FF2E75B5"/>
      </right>
      <top style="thin">
        <color rgb="FF2E75B5"/>
      </top>
      <bottom style="thin">
        <color rgb="FF2E75B5"/>
      </bottom>
      <diagonal/>
    </border>
    <border>
      <left/>
      <right/>
      <top style="thin">
        <color auto="1"/>
      </top>
      <bottom style="thin">
        <color auto="1"/>
      </bottom>
      <diagonal/>
    </border>
    <border>
      <left style="thin">
        <color auto="1"/>
      </left>
      <right style="thin">
        <color auto="1"/>
      </right>
      <top style="dotted">
        <color auto="1"/>
      </top>
      <bottom style="dotted">
        <color auto="1"/>
      </bottom>
      <diagonal/>
    </border>
    <border>
      <left style="thin">
        <color auto="1"/>
      </left>
      <right style="thin">
        <color auto="1"/>
      </right>
      <top/>
      <bottom/>
      <diagonal/>
    </border>
    <border>
      <left style="thin">
        <color auto="1"/>
      </left>
      <right style="thin">
        <color auto="1"/>
      </right>
      <top style="thin">
        <color auto="1"/>
      </top>
      <bottom style="dotted">
        <color auto="1"/>
      </bottom>
      <diagonal/>
    </border>
    <border>
      <left style="thin">
        <color auto="1"/>
      </left>
      <right style="thin">
        <color auto="1"/>
      </right>
      <top/>
      <bottom style="dotted">
        <color auto="1"/>
      </bottom>
      <diagonal/>
    </border>
    <border>
      <left style="thin">
        <color auto="1"/>
      </left>
      <right/>
      <top style="thin">
        <color auto="1"/>
      </top>
      <bottom/>
      <diagonal/>
    </border>
    <border>
      <left/>
      <right/>
      <top style="thin">
        <color auto="1"/>
      </top>
      <bottom/>
      <diagonal/>
    </border>
  </borders>
  <cellStyleXfs count="3">
    <xf numFmtId="0" fontId="0" fillId="0" borderId="0"/>
    <xf numFmtId="166" fontId="1" fillId="0" borderId="0" applyFont="0" applyFill="0" applyBorder="0" applyAlignment="0" applyProtection="0"/>
    <xf numFmtId="0" fontId="4" fillId="0" borderId="0"/>
  </cellStyleXfs>
  <cellXfs count="152">
    <xf numFmtId="0" fontId="0" fillId="0" borderId="0" xfId="0"/>
    <xf numFmtId="0" fontId="2" fillId="0" borderId="0" xfId="0" applyFont="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5" fillId="0" borderId="2" xfId="2" applyFont="1" applyBorder="1"/>
    <xf numFmtId="3" fontId="6" fillId="2" borderId="3" xfId="2" applyNumberFormat="1" applyFont="1" applyFill="1" applyBorder="1" applyAlignment="1">
      <alignment vertical="center"/>
    </xf>
    <xf numFmtId="0" fontId="7" fillId="0" borderId="4" xfId="2" applyFont="1" applyBorder="1"/>
    <xf numFmtId="0" fontId="7" fillId="0" borderId="5" xfId="2" applyFont="1" applyBorder="1"/>
    <xf numFmtId="0" fontId="5" fillId="0" borderId="2" xfId="2" applyFont="1" applyBorder="1" applyAlignment="1">
      <alignment vertical="center"/>
    </xf>
    <xf numFmtId="0" fontId="3" fillId="0" borderId="0" xfId="0" applyFont="1" applyAlignment="1">
      <alignment vertical="center" wrapText="1"/>
    </xf>
    <xf numFmtId="0" fontId="8" fillId="0" borderId="0" xfId="0" applyFont="1" applyAlignment="1">
      <alignment horizontal="center" vertical="center" wrapText="1"/>
    </xf>
    <xf numFmtId="0" fontId="9" fillId="0" borderId="0" xfId="0" applyFont="1" applyAlignment="1">
      <alignment horizontal="center" vertical="center" wrapText="1"/>
    </xf>
    <xf numFmtId="3" fontId="7" fillId="3" borderId="6" xfId="2" applyNumberFormat="1" applyFont="1" applyFill="1" applyBorder="1" applyAlignment="1">
      <alignment vertical="center"/>
    </xf>
    <xf numFmtId="164" fontId="7" fillId="3" borderId="7" xfId="2" applyNumberFormat="1" applyFont="1" applyFill="1" applyBorder="1" applyAlignment="1">
      <alignment horizontal="right" vertical="center"/>
    </xf>
    <xf numFmtId="0" fontId="7" fillId="4" borderId="7" xfId="2" applyFont="1" applyFill="1" applyBorder="1" applyAlignment="1">
      <alignment horizontal="center" vertical="center"/>
    </xf>
    <xf numFmtId="0" fontId="7" fillId="5" borderId="7" xfId="2" applyFont="1" applyFill="1" applyBorder="1" applyAlignment="1">
      <alignment horizontal="center" vertical="center"/>
    </xf>
    <xf numFmtId="0" fontId="7" fillId="6" borderId="7" xfId="2" applyFont="1" applyFill="1" applyBorder="1" applyAlignment="1">
      <alignment horizontal="center" vertical="center"/>
    </xf>
    <xf numFmtId="0" fontId="7" fillId="7" borderId="7" xfId="2" applyFont="1" applyFill="1" applyBorder="1" applyAlignment="1">
      <alignment horizontal="center" vertical="center"/>
    </xf>
    <xf numFmtId="0" fontId="7" fillId="7" borderId="8" xfId="2" applyFont="1" applyFill="1" applyBorder="1" applyAlignment="1">
      <alignment horizontal="center" vertical="center"/>
    </xf>
    <xf numFmtId="0" fontId="10" fillId="0" borderId="0" xfId="0" applyFont="1" applyAlignment="1">
      <alignment vertical="center" wrapText="1"/>
    </xf>
    <xf numFmtId="0" fontId="11" fillId="0" borderId="0" xfId="0" applyFont="1" applyAlignment="1">
      <alignment horizontal="left" vertical="center" wrapText="1" indent="2"/>
    </xf>
    <xf numFmtId="0" fontId="11" fillId="0" borderId="0" xfId="0" applyFont="1" applyAlignment="1">
      <alignment horizontal="left" vertical="center" wrapText="1" indent="2"/>
    </xf>
    <xf numFmtId="0" fontId="11" fillId="0" borderId="0" xfId="0" applyFont="1" applyAlignment="1">
      <alignment vertical="center" wrapText="1"/>
    </xf>
    <xf numFmtId="0" fontId="11" fillId="0" borderId="0" xfId="0" applyFont="1" applyAlignment="1">
      <alignment horizontal="right" vertical="center" wrapText="1"/>
    </xf>
    <xf numFmtId="0" fontId="12" fillId="0" borderId="0" xfId="0" applyFont="1" applyAlignment="1">
      <alignment horizontal="center" vertical="center" wrapText="1"/>
    </xf>
    <xf numFmtId="0" fontId="7" fillId="6" borderId="9" xfId="2" applyFont="1" applyFill="1" applyBorder="1" applyAlignment="1">
      <alignment vertical="center"/>
    </xf>
    <xf numFmtId="0" fontId="7" fillId="6" borderId="0" xfId="2" applyFont="1" applyFill="1" applyAlignment="1">
      <alignment vertical="center"/>
    </xf>
    <xf numFmtId="0" fontId="7" fillId="4" borderId="0" xfId="2" applyFont="1" applyFill="1" applyAlignment="1">
      <alignment horizontal="center" vertical="center"/>
    </xf>
    <xf numFmtId="0" fontId="7" fillId="5" borderId="0" xfId="2" applyFont="1" applyFill="1" applyAlignment="1">
      <alignment horizontal="center" vertical="center"/>
    </xf>
    <xf numFmtId="0" fontId="7" fillId="6" borderId="0" xfId="2" applyFont="1" applyFill="1" applyAlignment="1">
      <alignment horizontal="center" vertical="center"/>
    </xf>
    <xf numFmtId="0" fontId="7" fillId="7" borderId="0" xfId="2" applyFont="1" applyFill="1" applyAlignment="1">
      <alignment horizontal="center" vertical="center"/>
    </xf>
    <xf numFmtId="0" fontId="7" fillId="7" borderId="10" xfId="2" applyFont="1" applyFill="1" applyBorder="1" applyAlignment="1">
      <alignment horizontal="center" vertical="center"/>
    </xf>
    <xf numFmtId="0" fontId="12" fillId="0" borderId="0" xfId="0" applyFont="1" applyAlignment="1">
      <alignment vertical="center" wrapText="1"/>
    </xf>
    <xf numFmtId="0" fontId="12" fillId="0" borderId="0" xfId="0" applyFont="1" applyAlignment="1">
      <alignment horizontal="justify" vertical="center" wrapText="1"/>
    </xf>
    <xf numFmtId="0" fontId="7" fillId="8" borderId="9" xfId="2" applyFont="1" applyFill="1" applyBorder="1" applyAlignment="1">
      <alignment vertical="center"/>
    </xf>
    <xf numFmtId="0" fontId="7" fillId="8" borderId="0" xfId="2" applyFont="1" applyFill="1" applyAlignment="1">
      <alignment vertical="center"/>
    </xf>
    <xf numFmtId="0" fontId="7" fillId="9" borderId="1" xfId="2" applyFont="1" applyFill="1" applyBorder="1" applyAlignment="1">
      <alignment horizontal="center" vertical="center"/>
    </xf>
    <xf numFmtId="0" fontId="3" fillId="0" borderId="11" xfId="0" applyFont="1" applyBorder="1" applyAlignment="1">
      <alignment horizontal="center" vertical="center" wrapText="1"/>
    </xf>
    <xf numFmtId="14" fontId="13" fillId="0" borderId="11" xfId="0" applyNumberFormat="1" applyFont="1" applyBorder="1" applyAlignment="1">
      <alignment horizontal="center" vertical="center" wrapText="1"/>
    </xf>
    <xf numFmtId="14" fontId="13" fillId="0" borderId="12" xfId="0" applyNumberFormat="1" applyFont="1" applyBorder="1" applyAlignment="1">
      <alignment horizontal="center" vertical="center" wrapText="1"/>
    </xf>
    <xf numFmtId="14" fontId="13" fillId="0" borderId="13" xfId="0" applyNumberFormat="1" applyFont="1" applyBorder="1" applyAlignment="1">
      <alignment horizontal="center" vertical="center" wrapText="1"/>
    </xf>
    <xf numFmtId="14" fontId="13" fillId="0" borderId="14" xfId="0" applyNumberFormat="1" applyFont="1" applyBorder="1" applyAlignment="1">
      <alignment horizontal="center" vertical="center" wrapText="1"/>
    </xf>
    <xf numFmtId="165" fontId="3" fillId="0" borderId="11" xfId="0" applyNumberFormat="1" applyFont="1" applyBorder="1" applyAlignment="1">
      <alignment horizontal="center" vertical="center" wrapText="1"/>
    </xf>
    <xf numFmtId="3" fontId="3" fillId="0" borderId="11" xfId="0" applyNumberFormat="1" applyFont="1" applyBorder="1" applyAlignment="1">
      <alignment horizontal="center" vertical="center" wrapText="1"/>
    </xf>
    <xf numFmtId="167" fontId="3" fillId="0" borderId="15" xfId="1" applyNumberFormat="1" applyFont="1" applyFill="1" applyBorder="1" applyAlignment="1">
      <alignment horizontal="center" vertical="center" wrapText="1"/>
    </xf>
    <xf numFmtId="0" fontId="7" fillId="10" borderId="9" xfId="2" applyFont="1" applyFill="1" applyBorder="1" applyAlignment="1">
      <alignment vertical="center"/>
    </xf>
    <xf numFmtId="0" fontId="7" fillId="10" borderId="0" xfId="2" applyFont="1" applyFill="1" applyAlignment="1">
      <alignment vertical="center"/>
    </xf>
    <xf numFmtId="0" fontId="7" fillId="11" borderId="3" xfId="2" applyFont="1" applyFill="1" applyBorder="1" applyAlignment="1">
      <alignment horizontal="right"/>
    </xf>
    <xf numFmtId="0" fontId="7" fillId="11" borderId="4" xfId="2" applyFont="1" applyFill="1" applyBorder="1" applyAlignment="1">
      <alignment horizontal="right"/>
    </xf>
    <xf numFmtId="0" fontId="7" fillId="11" borderId="5" xfId="2" applyFont="1" applyFill="1" applyBorder="1" applyAlignment="1">
      <alignment horizontal="right"/>
    </xf>
    <xf numFmtId="0" fontId="3" fillId="0" borderId="16" xfId="0" applyFont="1" applyBorder="1" applyAlignment="1">
      <alignment horizontal="center" vertical="center" wrapText="1"/>
    </xf>
    <xf numFmtId="14" fontId="13" fillId="0" borderId="16" xfId="0" applyNumberFormat="1" applyFont="1" applyBorder="1" applyAlignment="1">
      <alignment horizontal="center" vertical="center" wrapText="1"/>
    </xf>
    <xf numFmtId="14" fontId="13" fillId="0" borderId="17" xfId="0" applyNumberFormat="1" applyFont="1" applyBorder="1" applyAlignment="1">
      <alignment horizontal="center" vertical="center" wrapText="1"/>
    </xf>
    <xf numFmtId="0" fontId="3" fillId="0" borderId="17" xfId="0" applyFont="1" applyBorder="1" applyAlignment="1">
      <alignment horizontal="center" vertical="center" wrapText="1"/>
    </xf>
    <xf numFmtId="0" fontId="3" fillId="0" borderId="16" xfId="0" applyFont="1" applyBorder="1" applyAlignment="1">
      <alignment horizontal="center" vertical="center" wrapText="1"/>
    </xf>
    <xf numFmtId="165" fontId="3" fillId="0" borderId="16" xfId="0" applyNumberFormat="1" applyFont="1" applyBorder="1" applyAlignment="1">
      <alignment horizontal="center" vertical="center" wrapText="1"/>
    </xf>
    <xf numFmtId="3" fontId="3" fillId="0" borderId="16" xfId="0" applyNumberFormat="1" applyFont="1" applyBorder="1" applyAlignment="1">
      <alignment horizontal="center" vertical="center" wrapText="1"/>
    </xf>
    <xf numFmtId="0" fontId="7" fillId="12" borderId="9" xfId="2" applyFont="1" applyFill="1" applyBorder="1" applyAlignment="1">
      <alignment vertical="center"/>
    </xf>
    <xf numFmtId="0" fontId="7" fillId="12" borderId="0" xfId="2" applyFont="1" applyFill="1"/>
    <xf numFmtId="0" fontId="7" fillId="11" borderId="18" xfId="2" applyFont="1" applyFill="1" applyBorder="1" applyAlignment="1">
      <alignment horizontal="right"/>
    </xf>
    <xf numFmtId="0" fontId="7" fillId="11" borderId="0" xfId="2" applyFont="1" applyFill="1" applyAlignment="1">
      <alignment horizontal="right"/>
    </xf>
    <xf numFmtId="0" fontId="7" fillId="11" borderId="19" xfId="2" applyFont="1" applyFill="1" applyBorder="1" applyAlignment="1">
      <alignment horizontal="right"/>
    </xf>
    <xf numFmtId="3" fontId="3" fillId="0" borderId="17" xfId="0" applyNumberFormat="1" applyFont="1" applyBorder="1" applyAlignment="1">
      <alignment horizontal="center" vertical="center" wrapText="1"/>
    </xf>
    <xf numFmtId="167" fontId="3" fillId="0" borderId="0" xfId="1" applyNumberFormat="1" applyFont="1" applyFill="1" applyAlignment="1">
      <alignment horizontal="center" vertical="center" wrapText="1"/>
    </xf>
    <xf numFmtId="0" fontId="14" fillId="13" borderId="20" xfId="2" applyFont="1" applyFill="1" applyBorder="1" applyAlignment="1">
      <alignment horizontal="right" vertical="center"/>
    </xf>
    <xf numFmtId="0" fontId="15" fillId="13" borderId="21" xfId="2" applyFont="1" applyFill="1" applyBorder="1" applyAlignment="1">
      <alignment vertical="center"/>
    </xf>
    <xf numFmtId="0" fontId="7" fillId="13" borderId="21" xfId="2" applyFont="1" applyFill="1" applyBorder="1" applyAlignment="1">
      <alignment horizontal="center" vertical="center"/>
    </xf>
    <xf numFmtId="0" fontId="7" fillId="13" borderId="22" xfId="2" applyFont="1" applyFill="1" applyBorder="1" applyAlignment="1">
      <alignment horizontal="center" vertical="center"/>
    </xf>
    <xf numFmtId="3" fontId="16" fillId="0" borderId="17" xfId="0" applyNumberFormat="1" applyFont="1" applyBorder="1" applyAlignment="1">
      <alignment horizontal="center" vertical="center" wrapText="1"/>
    </xf>
    <xf numFmtId="14" fontId="2" fillId="0" borderId="17" xfId="0" applyNumberFormat="1" applyFont="1" applyBorder="1" applyAlignment="1">
      <alignment horizontal="center" vertical="center" wrapText="1"/>
    </xf>
    <xf numFmtId="0" fontId="2" fillId="0" borderId="17" xfId="0" applyFont="1" applyBorder="1" applyAlignment="1">
      <alignment horizontal="center" vertical="center" wrapText="1"/>
    </xf>
    <xf numFmtId="0" fontId="2" fillId="3" borderId="12" xfId="0" applyFont="1" applyFill="1" applyBorder="1" applyAlignment="1">
      <alignment horizontal="left" vertical="center" wrapText="1"/>
    </xf>
    <xf numFmtId="0" fontId="2" fillId="3" borderId="23" xfId="0" applyFont="1" applyFill="1" applyBorder="1" applyAlignment="1">
      <alignment horizontal="left" vertical="center" wrapText="1"/>
    </xf>
    <xf numFmtId="0" fontId="2" fillId="3" borderId="13" xfId="0" applyFont="1" applyFill="1" applyBorder="1" applyAlignment="1">
      <alignment horizontal="left" vertical="center" wrapText="1"/>
    </xf>
    <xf numFmtId="3" fontId="3" fillId="0" borderId="0" xfId="0" applyNumberFormat="1" applyFont="1" applyAlignment="1">
      <alignment horizontal="center" vertical="center" wrapText="1"/>
    </xf>
    <xf numFmtId="0" fontId="2" fillId="0" borderId="12"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23" xfId="0" applyFont="1" applyBorder="1" applyAlignment="1">
      <alignment horizontal="left" vertical="center" wrapText="1"/>
    </xf>
    <xf numFmtId="0" fontId="2" fillId="0" borderId="13" xfId="0" applyFont="1" applyBorder="1" applyAlignment="1">
      <alignment horizontal="left" vertical="center" wrapText="1"/>
    </xf>
    <xf numFmtId="0" fontId="2" fillId="0" borderId="0" xfId="0" applyFont="1" applyAlignment="1">
      <alignment vertical="center" wrapText="1"/>
    </xf>
    <xf numFmtId="0" fontId="3" fillId="0" borderId="24" xfId="0" applyFont="1" applyBorder="1" applyAlignment="1">
      <alignment horizontal="center" vertical="center" wrapText="1"/>
    </xf>
    <xf numFmtId="14" fontId="3" fillId="0" borderId="24" xfId="0" applyNumberFormat="1" applyFont="1" applyBorder="1" applyAlignment="1">
      <alignment horizontal="center" vertical="center" wrapText="1"/>
    </xf>
    <xf numFmtId="0" fontId="3" fillId="0" borderId="24" xfId="0" applyFont="1" applyBorder="1" applyAlignment="1">
      <alignment horizontal="left" vertical="center" wrapText="1" indent="1"/>
    </xf>
    <xf numFmtId="0" fontId="3" fillId="0" borderId="25" xfId="0" applyFont="1" applyBorder="1" applyAlignment="1">
      <alignment horizontal="center" vertical="center" wrapText="1"/>
    </xf>
    <xf numFmtId="3" fontId="3" fillId="0" borderId="24" xfId="0" applyNumberFormat="1" applyFont="1" applyBorder="1" applyAlignment="1">
      <alignment horizontal="center" vertical="center" wrapText="1"/>
    </xf>
    <xf numFmtId="3" fontId="3" fillId="3" borderId="24" xfId="0" applyNumberFormat="1" applyFont="1" applyFill="1" applyBorder="1" applyAlignment="1">
      <alignment horizontal="right" vertical="center" wrapText="1"/>
    </xf>
    <xf numFmtId="3" fontId="3" fillId="0" borderId="24" xfId="0" applyNumberFormat="1" applyFont="1" applyBorder="1" applyAlignment="1">
      <alignment horizontal="left" vertical="center" wrapText="1"/>
    </xf>
    <xf numFmtId="3" fontId="2" fillId="0" borderId="23" xfId="0" applyNumberFormat="1" applyFont="1" applyBorder="1" applyAlignment="1">
      <alignment horizontal="center" vertical="center" wrapText="1"/>
    </xf>
    <xf numFmtId="3" fontId="2" fillId="0" borderId="13" xfId="0" applyNumberFormat="1" applyFont="1" applyBorder="1" applyAlignment="1">
      <alignment horizontal="center" vertical="center" wrapText="1"/>
    </xf>
    <xf numFmtId="3" fontId="2" fillId="0" borderId="17" xfId="0" applyNumberFormat="1" applyFont="1" applyBorder="1" applyAlignment="1">
      <alignment horizontal="right" vertical="center" wrapText="1"/>
    </xf>
    <xf numFmtId="0" fontId="3" fillId="0" borderId="26" xfId="0" applyFont="1" applyBorder="1" applyAlignment="1">
      <alignment horizontal="center" vertical="center" wrapText="1"/>
    </xf>
    <xf numFmtId="14" fontId="3" fillId="0" borderId="26" xfId="0" applyNumberFormat="1" applyFont="1" applyBorder="1" applyAlignment="1">
      <alignment horizontal="center" vertical="center" wrapText="1"/>
    </xf>
    <xf numFmtId="0" fontId="3" fillId="0" borderId="26" xfId="0" applyFont="1" applyBorder="1" applyAlignment="1">
      <alignment horizontal="left" vertical="center" wrapText="1" indent="1"/>
    </xf>
    <xf numFmtId="0" fontId="3" fillId="0" borderId="11" xfId="0" applyFont="1" applyBorder="1" applyAlignment="1">
      <alignment horizontal="center" vertical="center" wrapText="1"/>
    </xf>
    <xf numFmtId="168" fontId="3" fillId="0" borderId="26" xfId="1" applyNumberFormat="1" applyFont="1" applyBorder="1" applyAlignment="1">
      <alignment horizontal="center" vertical="center" wrapText="1"/>
    </xf>
    <xf numFmtId="3" fontId="3" fillId="0" borderId="26" xfId="0" applyNumberFormat="1" applyFont="1" applyBorder="1" applyAlignment="1">
      <alignment horizontal="center" vertical="center" wrapText="1"/>
    </xf>
    <xf numFmtId="3" fontId="3" fillId="0" borderId="26" xfId="0" applyNumberFormat="1" applyFont="1" applyBorder="1" applyAlignment="1">
      <alignment horizontal="left" vertical="center" wrapText="1"/>
    </xf>
    <xf numFmtId="3" fontId="16" fillId="0" borderId="16" xfId="0" applyNumberFormat="1" applyFont="1" applyBorder="1" applyAlignment="1">
      <alignment horizontal="center" vertical="center" wrapText="1"/>
    </xf>
    <xf numFmtId="0" fontId="2" fillId="0" borderId="23" xfId="0" applyFont="1" applyBorder="1" applyAlignment="1">
      <alignment horizontal="left" vertical="center" wrapText="1"/>
    </xf>
    <xf numFmtId="0" fontId="2" fillId="3" borderId="23" xfId="0" applyFont="1" applyFill="1" applyBorder="1" applyAlignment="1">
      <alignment horizontal="left" vertical="center" wrapText="1"/>
    </xf>
    <xf numFmtId="0" fontId="2" fillId="3" borderId="13" xfId="0" applyFont="1" applyFill="1" applyBorder="1" applyAlignment="1">
      <alignment horizontal="left" vertical="center" wrapText="1"/>
    </xf>
    <xf numFmtId="0" fontId="2" fillId="3" borderId="0" xfId="0" applyFont="1" applyFill="1" applyAlignment="1">
      <alignment horizontal="left" vertical="center" wrapText="1"/>
    </xf>
    <xf numFmtId="168" fontId="3" fillId="0" borderId="24" xfId="1" applyNumberFormat="1" applyFont="1" applyBorder="1" applyAlignment="1">
      <alignment horizontal="center" vertical="center" wrapText="1"/>
    </xf>
    <xf numFmtId="3" fontId="3" fillId="0" borderId="27" xfId="0" applyNumberFormat="1" applyFont="1" applyBorder="1" applyAlignment="1">
      <alignment horizontal="right" vertical="center" wrapText="1"/>
    </xf>
    <xf numFmtId="0" fontId="2" fillId="0" borderId="28" xfId="0" applyFont="1" applyBorder="1" applyAlignment="1">
      <alignment horizontal="center" vertical="center" wrapText="1"/>
    </xf>
    <xf numFmtId="0" fontId="2" fillId="0" borderId="29" xfId="0" applyFont="1" applyBorder="1" applyAlignment="1">
      <alignment horizontal="center" vertical="center" wrapText="1"/>
    </xf>
    <xf numFmtId="3" fontId="2" fillId="0" borderId="29" xfId="0" applyNumberFormat="1" applyFont="1" applyBorder="1" applyAlignment="1">
      <alignment horizontal="center" vertical="center" wrapText="1"/>
    </xf>
    <xf numFmtId="3" fontId="2" fillId="0" borderId="14" xfId="0" applyNumberFormat="1" applyFont="1" applyBorder="1" applyAlignment="1">
      <alignment horizontal="center" vertical="center" wrapText="1"/>
    </xf>
    <xf numFmtId="3" fontId="2" fillId="0" borderId="11" xfId="0" applyNumberFormat="1" applyFont="1" applyBorder="1" applyAlignment="1">
      <alignment horizontal="right" vertical="center" wrapText="1"/>
    </xf>
    <xf numFmtId="0" fontId="2" fillId="0" borderId="11" xfId="0" applyFont="1" applyBorder="1" applyAlignment="1">
      <alignment horizontal="center" vertical="center" wrapText="1"/>
    </xf>
    <xf numFmtId="3" fontId="16" fillId="0" borderId="12" xfId="0" applyNumberFormat="1" applyFont="1" applyBorder="1" applyAlignment="1">
      <alignment horizontal="center" vertical="center" wrapText="1"/>
    </xf>
    <xf numFmtId="14" fontId="3" fillId="0" borderId="27" xfId="0" applyNumberFormat="1" applyFont="1" applyBorder="1" applyAlignment="1">
      <alignment horizontal="center" vertical="center" wrapText="1"/>
    </xf>
    <xf numFmtId="0" fontId="3" fillId="0" borderId="27" xfId="0" applyFont="1" applyBorder="1" applyAlignment="1">
      <alignment horizontal="left" vertical="center" wrapText="1" indent="1"/>
    </xf>
    <xf numFmtId="0" fontId="3" fillId="0" borderId="25" xfId="0" applyFont="1" applyBorder="1" applyAlignment="1">
      <alignment horizontal="center" vertical="center" wrapText="1"/>
    </xf>
    <xf numFmtId="3" fontId="3" fillId="0" borderId="27" xfId="0" applyNumberFormat="1" applyFont="1" applyBorder="1" applyAlignment="1">
      <alignment horizontal="center" vertical="center" wrapText="1"/>
    </xf>
    <xf numFmtId="3" fontId="3" fillId="0" borderId="27" xfId="0" applyNumberFormat="1" applyFont="1" applyBorder="1" applyAlignment="1">
      <alignment horizontal="left" vertical="center" wrapText="1"/>
    </xf>
    <xf numFmtId="3" fontId="3" fillId="0" borderId="26" xfId="0" applyNumberFormat="1" applyFont="1" applyBorder="1" applyAlignment="1">
      <alignment horizontal="right" vertical="center" wrapText="1"/>
    </xf>
    <xf numFmtId="166" fontId="3" fillId="0" borderId="24" xfId="1" applyFont="1" applyBorder="1" applyAlignment="1">
      <alignment horizontal="center" vertical="center" wrapText="1"/>
    </xf>
    <xf numFmtId="14" fontId="2" fillId="0" borderId="12" xfId="0" applyNumberFormat="1" applyFont="1" applyBorder="1" applyAlignment="1">
      <alignment horizontal="center" vertical="center" wrapText="1"/>
    </xf>
    <xf numFmtId="14" fontId="2" fillId="0" borderId="23" xfId="0" applyNumberFormat="1" applyFont="1" applyBorder="1" applyAlignment="1">
      <alignment horizontal="center" vertical="center" wrapText="1"/>
    </xf>
    <xf numFmtId="165" fontId="2" fillId="0" borderId="23" xfId="0" applyNumberFormat="1" applyFont="1" applyBorder="1" applyAlignment="1">
      <alignment vertical="center" wrapText="1"/>
    </xf>
    <xf numFmtId="3" fontId="2" fillId="0" borderId="13" xfId="0" applyNumberFormat="1" applyFont="1" applyBorder="1" applyAlignment="1">
      <alignment horizontal="right" vertical="center" wrapText="1"/>
    </xf>
    <xf numFmtId="3" fontId="2" fillId="0" borderId="27" xfId="0" applyNumberFormat="1" applyFont="1" applyBorder="1" applyAlignment="1">
      <alignment horizontal="right" vertical="center" wrapText="1"/>
    </xf>
    <xf numFmtId="3" fontId="3" fillId="3" borderId="17" xfId="0" applyNumberFormat="1" applyFont="1" applyFill="1" applyBorder="1" applyAlignment="1">
      <alignment horizontal="center" vertical="center" wrapText="1"/>
    </xf>
    <xf numFmtId="0" fontId="17" fillId="0" borderId="0" xfId="0" applyFont="1"/>
    <xf numFmtId="3" fontId="13" fillId="14" borderId="17" xfId="0" applyNumberFormat="1" applyFont="1" applyFill="1" applyBorder="1" applyAlignment="1">
      <alignment horizontal="right" vertical="center" wrapText="1"/>
    </xf>
    <xf numFmtId="0" fontId="2" fillId="0" borderId="17" xfId="0" applyFont="1" applyBorder="1" applyAlignment="1">
      <alignment vertical="center" wrapText="1"/>
    </xf>
    <xf numFmtId="165" fontId="2" fillId="0" borderId="17" xfId="0" applyNumberFormat="1" applyFont="1" applyBorder="1" applyAlignment="1">
      <alignment vertical="center" wrapText="1"/>
    </xf>
    <xf numFmtId="0" fontId="18" fillId="0" borderId="29" xfId="0" applyFont="1" applyBorder="1" applyAlignment="1">
      <alignment horizontal="left" vertical="center" wrapText="1" indent="4"/>
    </xf>
    <xf numFmtId="0" fontId="18" fillId="0" borderId="0" xfId="0" applyFont="1" applyAlignment="1">
      <alignment horizontal="left" vertical="center" wrapText="1"/>
    </xf>
    <xf numFmtId="0" fontId="18" fillId="0" borderId="0" xfId="0" applyFont="1" applyAlignment="1">
      <alignment horizontal="center" vertical="center" wrapText="1"/>
    </xf>
    <xf numFmtId="0" fontId="3" fillId="0" borderId="0" xfId="0" applyFont="1" applyAlignment="1">
      <alignment horizontal="left" vertical="center" wrapText="1" indent="2"/>
    </xf>
    <xf numFmtId="0" fontId="2" fillId="0" borderId="0" xfId="0" applyFont="1" applyAlignment="1">
      <alignment horizontal="left" vertical="center" wrapText="1" indent="6"/>
    </xf>
    <xf numFmtId="0" fontId="2" fillId="0" borderId="0" xfId="0" applyFont="1" applyAlignment="1">
      <alignment horizontal="left" vertical="center" wrapText="1" indent="6"/>
    </xf>
    <xf numFmtId="165" fontId="3" fillId="0" borderId="0" xfId="0" applyNumberFormat="1" applyFont="1" applyAlignment="1">
      <alignment vertical="center" wrapText="1"/>
    </xf>
    <xf numFmtId="0" fontId="3" fillId="0" borderId="0" xfId="0" applyFont="1" applyAlignment="1">
      <alignment horizontal="center" vertical="center" wrapText="1"/>
    </xf>
    <xf numFmtId="14" fontId="3" fillId="0" borderId="0" xfId="0" applyNumberFormat="1" applyFont="1" applyAlignment="1">
      <alignment horizontal="center" vertical="center" wrapText="1"/>
    </xf>
    <xf numFmtId="3" fontId="3" fillId="0" borderId="0" xfId="0" applyNumberFormat="1" applyFont="1" applyAlignment="1">
      <alignment horizontal="right" vertical="center" wrapText="1"/>
    </xf>
    <xf numFmtId="0" fontId="2" fillId="0" borderId="0" xfId="0" applyFont="1" applyAlignment="1">
      <alignment horizontal="left" vertical="center" wrapText="1" indent="4"/>
    </xf>
    <xf numFmtId="0" fontId="2" fillId="0" borderId="0" xfId="0" applyFont="1" applyAlignment="1">
      <alignment horizontal="left" vertical="center" wrapText="1" indent="4"/>
    </xf>
    <xf numFmtId="0" fontId="19" fillId="0" borderId="0" xfId="0" applyFont="1" applyAlignment="1">
      <alignment horizontal="center" vertical="center" wrapText="1"/>
    </xf>
    <xf numFmtId="14" fontId="19" fillId="0" borderId="0" xfId="0" applyNumberFormat="1" applyFont="1" applyAlignment="1">
      <alignment horizontal="center" vertical="center" wrapText="1"/>
    </xf>
    <xf numFmtId="0" fontId="19" fillId="0" borderId="0" xfId="0" applyFont="1" applyAlignment="1">
      <alignment vertical="center" wrapText="1"/>
    </xf>
    <xf numFmtId="165" fontId="19" fillId="0" borderId="0" xfId="0" applyNumberFormat="1" applyFont="1" applyAlignment="1">
      <alignment vertical="center" wrapText="1"/>
    </xf>
    <xf numFmtId="3" fontId="19" fillId="0" borderId="0" xfId="0" applyNumberFormat="1" applyFont="1" applyAlignment="1">
      <alignment horizontal="right" vertical="center" wrapText="1"/>
    </xf>
    <xf numFmtId="0" fontId="20" fillId="0" borderId="0" xfId="0" applyFont="1" applyAlignment="1">
      <alignment horizontal="center" vertical="center" wrapText="1"/>
    </xf>
    <xf numFmtId="14" fontId="20" fillId="0" borderId="0" xfId="0" applyNumberFormat="1" applyFont="1" applyAlignment="1">
      <alignment horizontal="center" vertical="center" wrapText="1"/>
    </xf>
    <xf numFmtId="0" fontId="20" fillId="0" borderId="0" xfId="0" applyFont="1" applyAlignment="1">
      <alignment vertical="center" wrapText="1"/>
    </xf>
    <xf numFmtId="165" fontId="20" fillId="0" borderId="0" xfId="0" applyNumberFormat="1" applyFont="1" applyAlignment="1">
      <alignment vertical="center" wrapText="1"/>
    </xf>
    <xf numFmtId="3" fontId="20" fillId="0" borderId="0" xfId="0" applyNumberFormat="1" applyFont="1" applyAlignment="1">
      <alignment horizontal="right" vertical="center" wrapText="1"/>
    </xf>
  </cellXfs>
  <cellStyles count="3">
    <cellStyle name="Comma" xfId="1" builtinId="3"/>
    <cellStyle name="Normal" xfId="0" builtinId="0"/>
    <cellStyle name="Normal 5" xfId="2" xr:uid="{A366A3EC-89BF-4E3E-94A1-622A7CA177F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02_Documents\2014_20...'\01.%20Pacific\10.%20Van%20tai\03.%20Hang%20thang\B&#193;O%20C&#193;O%20NG&#192;Y%2030-5-2015%20CH&#212;&#769;T%20L&#431;&#416;NG%20LA&#769;I%20X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o gia"/>
      <sheetName val="Ke hoach"/>
      <sheetName val="VCKCNT 5"/>
      <sheetName val="Dinh muc"/>
      <sheetName val="KQKD"/>
      <sheetName val="NHAP DU LIEU"/>
      <sheetName val="Phải Thu"/>
      <sheetName val="Phải Trả"/>
      <sheetName val="PT"/>
      <sheetName val="DO+Luong"/>
      <sheetName val="Deb.Yas"/>
      <sheetName val="Tr.Yas"/>
      <sheetName val="báo giá VT"/>
      <sheetName val="Bảng giá "/>
      <sheetName val="Sheet1"/>
      <sheetName val="01616"/>
      <sheetName val="02499"/>
      <sheetName val="02507"/>
      <sheetName val="03643"/>
      <sheetName val="04200"/>
      <sheetName val="04928"/>
      <sheetName val="05933"/>
      <sheetName val="06071"/>
      <sheetName val="06073"/>
      <sheetName val="07621"/>
      <sheetName val="09676"/>
      <sheetName val="09818"/>
      <sheetName val="09905"/>
      <sheetName val="09939"/>
      <sheetName val="10023"/>
      <sheetName val="10126"/>
      <sheetName val="10910"/>
      <sheetName val="11124"/>
      <sheetName val="13258"/>
      <sheetName val="13313"/>
      <sheetName val="13320"/>
      <sheetName val="13347"/>
      <sheetName val="13390"/>
      <sheetName val="13498"/>
      <sheetName val="13528"/>
      <sheetName val="13567"/>
      <sheetName val="13576"/>
      <sheetName val="13598"/>
      <sheetName val="03943"/>
      <sheetName val="05871"/>
      <sheetName val="06853"/>
      <sheetName val="06921"/>
      <sheetName val="10648"/>
      <sheetName val="Phong"/>
      <sheetName val="Thái "/>
      <sheetName val="Cương "/>
      <sheetName val="KHá "/>
      <sheetName val="Dũng "/>
    </sheetNames>
    <sheetDataSet>
      <sheetData sheetId="0" refreshError="1"/>
      <sheetData sheetId="1" refreshError="1"/>
      <sheetData sheetId="2" refreshError="1"/>
      <sheetData sheetId="3">
        <row r="5">
          <cell r="C5" t="str">
            <v>MAVT</v>
          </cell>
          <cell r="D5" t="str">
            <v>TUYẾN VẬN TẢI</v>
          </cell>
          <cell r="E5" t="str">
            <v>Km 2 chiều</v>
          </cell>
          <cell r="F5" t="str">
            <v>Trạm vé</v>
          </cell>
          <cell r="G5" t="str">
            <v xml:space="preserve">Trạm luật </v>
          </cell>
          <cell r="H5" t="str">
            <v xml:space="preserve">Số lượng DO (Lít) </v>
          </cell>
          <cell r="I5" t="str">
            <v>Chi phí chuyến</v>
          </cell>
          <cell r="M5" t="str">
            <v>Tạm ứng chuyến</v>
          </cell>
          <cell r="N5" t="str">
            <v>Lương chuyến</v>
          </cell>
          <cell r="O5" t="str">
            <v>Chi phí chuyến</v>
          </cell>
          <cell r="P5" t="str">
            <v>Cước chuyến</v>
          </cell>
          <cell r="Q5" t="str">
            <v>Hoa hồng</v>
          </cell>
          <cell r="R5" t="str">
            <v>Lãi chuyến</v>
          </cell>
          <cell r="S5" t="str">
            <v>Khách hàng</v>
          </cell>
        </row>
        <row r="6">
          <cell r="I6" t="str">
            <v>Nhiên liệu</v>
          </cell>
          <cell r="J6" t="str">
            <v>Vé</v>
          </cell>
          <cell r="K6" t="str">
            <v>Luật</v>
          </cell>
          <cell r="L6" t="str">
            <v>Tiền ăn</v>
          </cell>
        </row>
        <row r="7">
          <cell r="C7" t="str">
            <v>dvts</v>
          </cell>
          <cell r="D7" t="str">
            <v>Cảng Hải Phòng&lt;-&gt; Đỉnh Vàng  -Ta Sa HP</v>
          </cell>
          <cell r="E7">
            <v>14</v>
          </cell>
          <cell r="H7">
            <v>4.4800000000000004</v>
          </cell>
          <cell r="I7">
            <v>64674.909090909096</v>
          </cell>
          <cell r="J7">
            <v>0</v>
          </cell>
          <cell r="L7">
            <v>35000</v>
          </cell>
          <cell r="M7">
            <v>50000</v>
          </cell>
          <cell r="N7">
            <v>100000</v>
          </cell>
          <cell r="O7">
            <v>214674.90909090909</v>
          </cell>
          <cell r="P7">
            <v>272727.27272727271</v>
          </cell>
          <cell r="R7">
            <v>58052.363636363618</v>
          </cell>
        </row>
        <row r="8">
          <cell r="C8" t="str">
            <v>tchp</v>
          </cell>
          <cell r="D8" t="str">
            <v>Cảng Hải Phòng&lt;-&gt; Tràng Cát (HP)</v>
          </cell>
          <cell r="E8">
            <v>14</v>
          </cell>
          <cell r="H8">
            <v>4.4800000000000004</v>
          </cell>
          <cell r="I8">
            <v>64674.909090909096</v>
          </cell>
          <cell r="J8">
            <v>0</v>
          </cell>
          <cell r="L8">
            <v>35000</v>
          </cell>
          <cell r="M8">
            <v>50000</v>
          </cell>
          <cell r="N8">
            <v>100000</v>
          </cell>
          <cell r="O8">
            <v>214674.90909090909</v>
          </cell>
          <cell r="P8">
            <v>272727.27272727271</v>
          </cell>
          <cell r="R8">
            <v>58052.363636363618</v>
          </cell>
        </row>
        <row r="9">
          <cell r="C9" t="str">
            <v>ltthp</v>
          </cell>
          <cell r="D9" t="str">
            <v>Cảng Hải Phòng&lt;-&gt; Lê Thánh Tông (HP)</v>
          </cell>
          <cell r="E9">
            <v>14</v>
          </cell>
          <cell r="H9">
            <v>4.4800000000000004</v>
          </cell>
          <cell r="I9">
            <v>64674.909090909096</v>
          </cell>
          <cell r="J9">
            <v>0</v>
          </cell>
          <cell r="L9">
            <v>35000</v>
          </cell>
          <cell r="M9">
            <v>50000</v>
          </cell>
          <cell r="N9">
            <v>100000</v>
          </cell>
          <cell r="O9">
            <v>214674.90909090909</v>
          </cell>
          <cell r="P9">
            <v>272727.27272727271</v>
          </cell>
          <cell r="R9">
            <v>58052.363636363618</v>
          </cell>
        </row>
        <row r="10">
          <cell r="C10" t="str">
            <v>llhp</v>
          </cell>
          <cell r="D10" t="str">
            <v>Cảng Hải Phòng&lt;-&gt; Lê Lai (HP)</v>
          </cell>
          <cell r="E10">
            <v>14</v>
          </cell>
          <cell r="H10">
            <v>4.4800000000000004</v>
          </cell>
          <cell r="I10">
            <v>64674.909090909096</v>
          </cell>
          <cell r="J10">
            <v>0</v>
          </cell>
          <cell r="L10">
            <v>35000</v>
          </cell>
          <cell r="M10">
            <v>50000</v>
          </cell>
          <cell r="N10">
            <v>100000</v>
          </cell>
          <cell r="O10">
            <v>214674.90909090909</v>
          </cell>
          <cell r="P10">
            <v>272727.27272727271</v>
          </cell>
          <cell r="R10">
            <v>58052.363636363618</v>
          </cell>
        </row>
        <row r="11">
          <cell r="C11" t="str">
            <v>dvvbhp</v>
          </cell>
          <cell r="D11" t="str">
            <v>Cảng Hải Phòng&lt;-&gt; Đỉnh Vàng 2, Vĩnh Bảo, HP</v>
          </cell>
          <cell r="E11">
            <v>110</v>
          </cell>
          <cell r="H11">
            <v>35.200000000000003</v>
          </cell>
          <cell r="I11">
            <v>508159.99999999994</v>
          </cell>
          <cell r="J11">
            <v>0</v>
          </cell>
          <cell r="M11">
            <v>0</v>
          </cell>
          <cell r="N11">
            <v>150000</v>
          </cell>
          <cell r="O11">
            <v>658160</v>
          </cell>
          <cell r="R11">
            <v>-658160</v>
          </cell>
        </row>
        <row r="12">
          <cell r="C12" t="str">
            <v>tlvbhp</v>
          </cell>
          <cell r="D12" t="str">
            <v>Cảng Hải Phòng&lt;-&gt; KCN Tân Liên, Vĩnh Bảo -HP</v>
          </cell>
          <cell r="E12">
            <v>110</v>
          </cell>
          <cell r="H12">
            <v>35.200000000000003</v>
          </cell>
          <cell r="I12">
            <v>508159.99999999994</v>
          </cell>
          <cell r="J12">
            <v>0</v>
          </cell>
          <cell r="K12">
            <v>170000</v>
          </cell>
          <cell r="L12">
            <v>100000</v>
          </cell>
          <cell r="M12">
            <v>300000</v>
          </cell>
          <cell r="N12">
            <v>150000</v>
          </cell>
          <cell r="O12">
            <v>958160</v>
          </cell>
          <cell r="P12">
            <v>2600000</v>
          </cell>
          <cell r="R12">
            <v>1641840</v>
          </cell>
        </row>
        <row r="13">
          <cell r="C13" t="str">
            <v>tlvbhp1</v>
          </cell>
          <cell r="D13" t="str">
            <v>Cảng Hải Phòng&lt;-&gt; KCN Tân Liên, Vĩnh Bảo -HP</v>
          </cell>
          <cell r="E13">
            <v>110</v>
          </cell>
          <cell r="H13">
            <v>33</v>
          </cell>
          <cell r="I13">
            <v>476399.99999999994</v>
          </cell>
          <cell r="J13">
            <v>0</v>
          </cell>
          <cell r="K13">
            <v>170000</v>
          </cell>
          <cell r="L13">
            <v>100000</v>
          </cell>
          <cell r="M13">
            <v>300000</v>
          </cell>
          <cell r="N13">
            <v>150000</v>
          </cell>
          <cell r="O13">
            <v>926400</v>
          </cell>
          <cell r="P13">
            <v>2600000</v>
          </cell>
          <cell r="R13">
            <v>1673600</v>
          </cell>
        </row>
        <row r="14">
          <cell r="C14" t="str">
            <v>tlvbhp2</v>
          </cell>
          <cell r="D14" t="str">
            <v>Cảng Hải Phòng&lt;-&gt; KCN Tân Liên, Vĩnh Bảo -HP</v>
          </cell>
          <cell r="E14">
            <v>110</v>
          </cell>
          <cell r="H14">
            <v>35.200000000000003</v>
          </cell>
          <cell r="I14">
            <v>508159.99999999994</v>
          </cell>
          <cell r="J14">
            <v>0</v>
          </cell>
          <cell r="K14">
            <v>170000</v>
          </cell>
          <cell r="L14">
            <v>100000</v>
          </cell>
          <cell r="M14">
            <v>300000</v>
          </cell>
          <cell r="N14">
            <v>150000</v>
          </cell>
          <cell r="O14">
            <v>958160</v>
          </cell>
          <cell r="P14">
            <v>2600000</v>
          </cell>
          <cell r="R14">
            <v>1641840</v>
          </cell>
        </row>
        <row r="15">
          <cell r="C15" t="str">
            <v>tlvbhp2</v>
          </cell>
          <cell r="D15" t="str">
            <v>Cảng Hải Phòng&lt;-&gt; KCN Tân Liên, Vĩnh Bảo -HP</v>
          </cell>
          <cell r="E15">
            <v>110</v>
          </cell>
          <cell r="H15">
            <v>35.200000000000003</v>
          </cell>
          <cell r="I15">
            <v>508159.99999999994</v>
          </cell>
          <cell r="J15">
            <v>0</v>
          </cell>
          <cell r="K15">
            <v>170000</v>
          </cell>
          <cell r="L15">
            <v>100000</v>
          </cell>
          <cell r="M15">
            <v>300000</v>
          </cell>
          <cell r="N15">
            <v>150000</v>
          </cell>
          <cell r="O15">
            <v>958160</v>
          </cell>
          <cell r="P15">
            <v>2600000</v>
          </cell>
          <cell r="R15">
            <v>1641840</v>
          </cell>
        </row>
        <row r="16">
          <cell r="C16" t="str">
            <v>tlvbhp3</v>
          </cell>
          <cell r="D16" t="str">
            <v>Cảng Hải Phòng&lt;-&gt; KCN Tân Liên, Vĩnh Bảo -HP</v>
          </cell>
          <cell r="E16">
            <v>110</v>
          </cell>
          <cell r="H16">
            <v>38.5</v>
          </cell>
          <cell r="I16">
            <v>555800</v>
          </cell>
          <cell r="J16">
            <v>0</v>
          </cell>
          <cell r="K16">
            <v>170000</v>
          </cell>
          <cell r="L16">
            <v>100000</v>
          </cell>
          <cell r="M16">
            <v>300000</v>
          </cell>
          <cell r="N16">
            <v>150000</v>
          </cell>
          <cell r="O16">
            <v>1005800</v>
          </cell>
          <cell r="P16">
            <v>3200000</v>
          </cell>
          <cell r="R16">
            <v>2194200</v>
          </cell>
        </row>
        <row r="17">
          <cell r="C17" t="str">
            <v>tlvbhp4</v>
          </cell>
          <cell r="D17" t="str">
            <v>Cảng Hải Phòng&lt;-&gt; KCN Tân Liên, Vĩnh Bảo -HP</v>
          </cell>
          <cell r="E17">
            <v>110</v>
          </cell>
          <cell r="H17">
            <v>33</v>
          </cell>
          <cell r="I17">
            <v>476399.99999999994</v>
          </cell>
          <cell r="J17">
            <v>0</v>
          </cell>
          <cell r="K17">
            <v>170000</v>
          </cell>
          <cell r="L17">
            <v>100000</v>
          </cell>
          <cell r="M17">
            <v>300000</v>
          </cell>
          <cell r="N17">
            <v>150000</v>
          </cell>
          <cell r="O17">
            <v>926400</v>
          </cell>
          <cell r="P17">
            <v>2500000</v>
          </cell>
          <cell r="R17">
            <v>1573600</v>
          </cell>
        </row>
        <row r="18">
          <cell r="C18" t="str">
            <v>tlvbhp5</v>
          </cell>
          <cell r="D18" t="str">
            <v>Cảng Hải Phòng&lt;-&gt; KCN Tân Liên, Vĩnh Bảo -HP</v>
          </cell>
          <cell r="E18">
            <v>110</v>
          </cell>
          <cell r="H18">
            <v>15.4</v>
          </cell>
          <cell r="I18">
            <v>222319.99999999997</v>
          </cell>
          <cell r="J18">
            <v>0</v>
          </cell>
          <cell r="K18">
            <v>30000</v>
          </cell>
          <cell r="L18">
            <v>80000</v>
          </cell>
          <cell r="M18">
            <v>110000</v>
          </cell>
          <cell r="N18">
            <v>150000</v>
          </cell>
          <cell r="O18">
            <v>482320</v>
          </cell>
          <cell r="R18">
            <v>-482320</v>
          </cell>
        </row>
        <row r="19">
          <cell r="C19" t="str">
            <v>tlvbhp8</v>
          </cell>
          <cell r="D19" t="str">
            <v>Cảng Hải Phòng&lt;-&gt; KCN Tân Liên, Vĩnh Bảo -HP</v>
          </cell>
          <cell r="E19">
            <v>110</v>
          </cell>
          <cell r="H19">
            <v>20.9</v>
          </cell>
          <cell r="I19">
            <v>301720</v>
          </cell>
          <cell r="J19">
            <v>0</v>
          </cell>
          <cell r="K19">
            <v>30000</v>
          </cell>
          <cell r="L19">
            <v>80000</v>
          </cell>
          <cell r="M19">
            <v>110000</v>
          </cell>
          <cell r="N19">
            <v>150000</v>
          </cell>
          <cell r="O19">
            <v>561720</v>
          </cell>
          <cell r="R19">
            <v>-561720</v>
          </cell>
        </row>
        <row r="20">
          <cell r="C20" t="str">
            <v>tlvbhp1.5</v>
          </cell>
          <cell r="D20" t="str">
            <v>Cảng Hải Phòng&lt;-&gt; KCN Tân Liên, Vĩnh Bảo -HP</v>
          </cell>
          <cell r="E20">
            <v>110</v>
          </cell>
          <cell r="H20">
            <v>8.8000000000000007</v>
          </cell>
          <cell r="I20">
            <v>127039.99999999999</v>
          </cell>
          <cell r="J20">
            <v>0</v>
          </cell>
          <cell r="K20">
            <v>20000</v>
          </cell>
          <cell r="L20">
            <v>80000</v>
          </cell>
          <cell r="M20">
            <v>100000</v>
          </cell>
          <cell r="N20">
            <v>150000</v>
          </cell>
          <cell r="O20">
            <v>377040</v>
          </cell>
          <cell r="R20">
            <v>-377040</v>
          </cell>
        </row>
        <row r="21">
          <cell r="C21" t="str">
            <v>tlvbhp2.5</v>
          </cell>
          <cell r="D21" t="str">
            <v>Cảng Hải Phòng&lt;-&gt; KCN Tân Liên, Vĩnh Bảo -HP</v>
          </cell>
          <cell r="E21">
            <v>110</v>
          </cell>
          <cell r="H21">
            <v>11</v>
          </cell>
          <cell r="I21">
            <v>158800</v>
          </cell>
          <cell r="J21">
            <v>0</v>
          </cell>
          <cell r="K21">
            <v>20000</v>
          </cell>
          <cell r="L21">
            <v>80000</v>
          </cell>
          <cell r="M21">
            <v>100000</v>
          </cell>
          <cell r="N21">
            <v>150000</v>
          </cell>
          <cell r="O21">
            <v>408800</v>
          </cell>
          <cell r="R21">
            <v>-408800</v>
          </cell>
        </row>
        <row r="22">
          <cell r="C22" t="str">
            <v>tlvbhp3.5</v>
          </cell>
          <cell r="D22" t="str">
            <v>Cảng Hải Phòng&lt;-&gt; KCN Tân Liên, Vĩnh Bảo -HP</v>
          </cell>
          <cell r="E22">
            <v>110</v>
          </cell>
          <cell r="H22">
            <v>13.2</v>
          </cell>
          <cell r="I22">
            <v>190559.99999999997</v>
          </cell>
          <cell r="J22">
            <v>0</v>
          </cell>
          <cell r="K22">
            <v>20000</v>
          </cell>
          <cell r="L22">
            <v>80000</v>
          </cell>
          <cell r="M22">
            <v>100000</v>
          </cell>
          <cell r="N22">
            <v>150000</v>
          </cell>
          <cell r="O22">
            <v>440560</v>
          </cell>
          <cell r="R22">
            <v>-440560</v>
          </cell>
        </row>
        <row r="23">
          <cell r="C23" t="str">
            <v>tlvbhphn1.5</v>
          </cell>
          <cell r="D23" t="str">
            <v>Cảng Hải Phòng&lt;-&gt; KCN Tân Liên, Vĩnh Bảo -HP</v>
          </cell>
          <cell r="E23">
            <v>110</v>
          </cell>
          <cell r="H23">
            <v>8.8000000000000007</v>
          </cell>
          <cell r="I23">
            <v>127039.99999999999</v>
          </cell>
          <cell r="J23">
            <v>0</v>
          </cell>
          <cell r="K23">
            <v>20000</v>
          </cell>
          <cell r="L23">
            <v>80000</v>
          </cell>
          <cell r="M23">
            <v>100000</v>
          </cell>
          <cell r="N23">
            <v>150000</v>
          </cell>
          <cell r="O23">
            <v>377040</v>
          </cell>
          <cell r="P23">
            <v>600000</v>
          </cell>
          <cell r="R23">
            <v>222960</v>
          </cell>
          <cell r="S23" t="str">
            <v>Hàng ngoài</v>
          </cell>
        </row>
        <row r="24">
          <cell r="C24" t="str">
            <v>tlvbhphn2.5</v>
          </cell>
          <cell r="D24" t="str">
            <v>Cảng Hải Phòng&lt;-&gt; KCN Tân Liên, Vĩnh Bảo -HP</v>
          </cell>
          <cell r="E24">
            <v>110</v>
          </cell>
          <cell r="H24">
            <v>12.1</v>
          </cell>
          <cell r="I24">
            <v>174680</v>
          </cell>
          <cell r="J24">
            <v>0</v>
          </cell>
          <cell r="K24">
            <v>20000</v>
          </cell>
          <cell r="L24">
            <v>80000</v>
          </cell>
          <cell r="M24">
            <v>100000</v>
          </cell>
          <cell r="N24">
            <v>150000</v>
          </cell>
          <cell r="O24">
            <v>424680</v>
          </cell>
          <cell r="P24">
            <v>800000</v>
          </cell>
          <cell r="R24">
            <v>375320</v>
          </cell>
          <cell r="S24" t="str">
            <v>Hàng ngoài</v>
          </cell>
        </row>
        <row r="25">
          <cell r="C25" t="str">
            <v>tlvbhphn3.5</v>
          </cell>
          <cell r="D25" t="str">
            <v>Cảng Hải Phòng&lt;-&gt; KCN Tân Liên, Vĩnh Bảo -HP</v>
          </cell>
          <cell r="E25">
            <v>110</v>
          </cell>
          <cell r="H25">
            <v>12.1</v>
          </cell>
          <cell r="I25">
            <v>174680</v>
          </cell>
          <cell r="J25">
            <v>0</v>
          </cell>
          <cell r="K25">
            <v>20000</v>
          </cell>
          <cell r="L25">
            <v>80000</v>
          </cell>
          <cell r="M25">
            <v>100000</v>
          </cell>
          <cell r="N25">
            <v>150000</v>
          </cell>
          <cell r="O25">
            <v>424680</v>
          </cell>
          <cell r="P25">
            <v>900000</v>
          </cell>
          <cell r="R25">
            <v>475320</v>
          </cell>
          <cell r="S25" t="str">
            <v>Hàng ngoài</v>
          </cell>
        </row>
        <row r="26">
          <cell r="C26" t="str">
            <v>tlvbhphn5</v>
          </cell>
          <cell r="D26" t="str">
            <v>Cảng Hải Phòng&lt;-&gt; KCN Tân Liên, Vĩnh Bảo -HP</v>
          </cell>
          <cell r="E26">
            <v>110</v>
          </cell>
          <cell r="H26">
            <v>15.4</v>
          </cell>
          <cell r="I26">
            <v>222319.99999999997</v>
          </cell>
          <cell r="J26">
            <v>0</v>
          </cell>
          <cell r="K26">
            <v>30000</v>
          </cell>
          <cell r="L26">
            <v>80000</v>
          </cell>
          <cell r="M26">
            <v>110000</v>
          </cell>
          <cell r="N26">
            <v>150000</v>
          </cell>
          <cell r="O26">
            <v>482320</v>
          </cell>
          <cell r="P26">
            <v>1200000</v>
          </cell>
          <cell r="R26">
            <v>717680</v>
          </cell>
          <cell r="S26" t="str">
            <v>Hàng ngoài</v>
          </cell>
        </row>
        <row r="27">
          <cell r="C27" t="str">
            <v>tlvbhphn8</v>
          </cell>
          <cell r="D27" t="str">
            <v>Cảng Hải Phòng&lt;-&gt; KCN Tân Liên, Vĩnh Bảo -HP</v>
          </cell>
          <cell r="E27">
            <v>110</v>
          </cell>
          <cell r="H27">
            <v>20.9</v>
          </cell>
          <cell r="I27">
            <v>301720</v>
          </cell>
          <cell r="J27">
            <v>0</v>
          </cell>
          <cell r="K27">
            <v>30000</v>
          </cell>
          <cell r="L27">
            <v>80000</v>
          </cell>
          <cell r="M27">
            <v>110000</v>
          </cell>
          <cell r="N27">
            <v>150000</v>
          </cell>
          <cell r="O27">
            <v>561720</v>
          </cell>
          <cell r="P27">
            <v>1600000</v>
          </cell>
          <cell r="R27">
            <v>1038280</v>
          </cell>
          <cell r="S27" t="str">
            <v>Hàng ngoài</v>
          </cell>
        </row>
        <row r="28">
          <cell r="C28" t="str">
            <v>cb</v>
          </cell>
          <cell r="D28" t="str">
            <v xml:space="preserve">Cảng Hải Phòng &lt;-&gt; Cầu Bính  </v>
          </cell>
          <cell r="E28">
            <v>30</v>
          </cell>
          <cell r="H28">
            <v>9.6</v>
          </cell>
          <cell r="I28">
            <v>138589.09090909091</v>
          </cell>
          <cell r="J28">
            <v>0</v>
          </cell>
          <cell r="M28">
            <v>0</v>
          </cell>
          <cell r="N28">
            <v>100000</v>
          </cell>
          <cell r="O28">
            <v>238589.09090909091</v>
          </cell>
          <cell r="R28">
            <v>-238589.09090909091</v>
          </cell>
        </row>
        <row r="29">
          <cell r="C29" t="str">
            <v>nbkhp</v>
          </cell>
          <cell r="D29" t="str">
            <v>Cảng Hải Phòng &lt;-&gt; Nguyễn Bỉnh Khiêm HP</v>
          </cell>
          <cell r="E29">
            <v>30</v>
          </cell>
          <cell r="G29">
            <v>1</v>
          </cell>
          <cell r="H29">
            <v>9.6</v>
          </cell>
          <cell r="I29">
            <v>138589.09090909091</v>
          </cell>
          <cell r="J29">
            <v>0</v>
          </cell>
          <cell r="K29">
            <v>70000</v>
          </cell>
          <cell r="L29">
            <v>100000</v>
          </cell>
          <cell r="M29">
            <v>200000</v>
          </cell>
          <cell r="N29">
            <v>100000</v>
          </cell>
          <cell r="O29">
            <v>438589.09090909094</v>
          </cell>
          <cell r="P29">
            <v>1300000</v>
          </cell>
          <cell r="R29">
            <v>861410.90909090906</v>
          </cell>
        </row>
        <row r="30">
          <cell r="C30" t="str">
            <v>nbkhp1</v>
          </cell>
          <cell r="D30" t="str">
            <v>Cảng Hải Phòng &lt;-&gt; Nguyễn Bỉnh Khiêm HP</v>
          </cell>
          <cell r="E30">
            <v>30</v>
          </cell>
          <cell r="G30">
            <v>1</v>
          </cell>
          <cell r="H30">
            <v>9.6</v>
          </cell>
          <cell r="I30">
            <v>138589.09090909091</v>
          </cell>
          <cell r="J30">
            <v>0</v>
          </cell>
          <cell r="K30">
            <v>70000</v>
          </cell>
          <cell r="L30">
            <v>100000</v>
          </cell>
          <cell r="M30">
            <v>200000</v>
          </cell>
          <cell r="N30">
            <v>100000</v>
          </cell>
          <cell r="O30">
            <v>438589.09090909094</v>
          </cell>
          <cell r="P30">
            <v>1200000</v>
          </cell>
          <cell r="R30">
            <v>761410.90909090906</v>
          </cell>
        </row>
        <row r="31">
          <cell r="C31" t="str">
            <v>nbkhp2</v>
          </cell>
          <cell r="D31" t="str">
            <v>Cảng Hải Phòng &lt;-&gt; Nguyễn Bỉnh Khiêm HP</v>
          </cell>
          <cell r="E31">
            <v>30</v>
          </cell>
          <cell r="G31">
            <v>1</v>
          </cell>
          <cell r="H31">
            <v>9.6</v>
          </cell>
          <cell r="I31">
            <v>138589.09090909091</v>
          </cell>
          <cell r="J31">
            <v>0</v>
          </cell>
          <cell r="K31">
            <v>70000</v>
          </cell>
          <cell r="L31">
            <v>100000</v>
          </cell>
          <cell r="M31">
            <v>200000</v>
          </cell>
          <cell r="N31">
            <v>100000</v>
          </cell>
          <cell r="O31">
            <v>438589.09090909094</v>
          </cell>
          <cell r="P31">
            <v>1300000</v>
          </cell>
          <cell r="R31">
            <v>861410.90909090906</v>
          </cell>
        </row>
        <row r="32">
          <cell r="C32" t="str">
            <v>nbkhp3</v>
          </cell>
          <cell r="D32" t="str">
            <v>Cảng Hải Phòng &lt;-&gt; Nguyễn Bỉnh Khiêm HP</v>
          </cell>
          <cell r="E32">
            <v>30</v>
          </cell>
          <cell r="G32">
            <v>1</v>
          </cell>
          <cell r="H32">
            <v>12</v>
          </cell>
          <cell r="I32">
            <v>173236.36363636362</v>
          </cell>
          <cell r="J32">
            <v>0</v>
          </cell>
          <cell r="K32">
            <v>70000</v>
          </cell>
          <cell r="L32">
            <v>100000</v>
          </cell>
          <cell r="M32">
            <v>200000</v>
          </cell>
          <cell r="N32">
            <v>100000</v>
          </cell>
          <cell r="O32">
            <v>473236.36363636365</v>
          </cell>
          <cell r="P32">
            <v>1500000</v>
          </cell>
          <cell r="R32">
            <v>1026763.6363636364</v>
          </cell>
        </row>
        <row r="33">
          <cell r="C33" t="str">
            <v>nbkhp4</v>
          </cell>
          <cell r="D33" t="str">
            <v>Cảng Hải Phòng &lt;-&gt; Nguyễn Bỉnh Khiêm HP</v>
          </cell>
          <cell r="E33">
            <v>30</v>
          </cell>
          <cell r="G33">
            <v>1</v>
          </cell>
          <cell r="H33">
            <v>9.6</v>
          </cell>
          <cell r="I33">
            <v>138589.09090909091</v>
          </cell>
          <cell r="J33">
            <v>0</v>
          </cell>
          <cell r="K33">
            <v>70000</v>
          </cell>
          <cell r="L33">
            <v>100000</v>
          </cell>
          <cell r="M33">
            <v>200000</v>
          </cell>
          <cell r="N33">
            <v>100000</v>
          </cell>
          <cell r="O33">
            <v>438589.09090909094</v>
          </cell>
          <cell r="P33">
            <v>1200000</v>
          </cell>
          <cell r="R33">
            <v>761410.90909090906</v>
          </cell>
        </row>
        <row r="34">
          <cell r="C34" t="str">
            <v>nbkhp5</v>
          </cell>
          <cell r="D34" t="str">
            <v>Cảng Hải Phòng &lt;-&gt; Nguyễn Bỉnh Khiêm HP</v>
          </cell>
          <cell r="E34">
            <v>30</v>
          </cell>
          <cell r="G34">
            <v>1</v>
          </cell>
          <cell r="H34">
            <v>9.6</v>
          </cell>
          <cell r="I34">
            <v>138589.09090909091</v>
          </cell>
          <cell r="J34">
            <v>0</v>
          </cell>
          <cell r="K34">
            <v>30000</v>
          </cell>
          <cell r="L34">
            <v>80000</v>
          </cell>
          <cell r="M34">
            <v>110000</v>
          </cell>
          <cell r="N34">
            <v>100000</v>
          </cell>
          <cell r="O34">
            <v>348589.09090909094</v>
          </cell>
          <cell r="R34">
            <v>-348589.09090909094</v>
          </cell>
        </row>
        <row r="35">
          <cell r="C35" t="str">
            <v>nbkhp8</v>
          </cell>
          <cell r="D35" t="str">
            <v>Cảng Hải Phòng &lt;-&gt; Nguyễn Bỉnh Khiêm HP</v>
          </cell>
          <cell r="E35">
            <v>30</v>
          </cell>
          <cell r="G35">
            <v>1</v>
          </cell>
          <cell r="H35">
            <v>9.6</v>
          </cell>
          <cell r="I35">
            <v>138589.09090909091</v>
          </cell>
          <cell r="J35">
            <v>0</v>
          </cell>
          <cell r="K35">
            <v>30000</v>
          </cell>
          <cell r="L35">
            <v>80000</v>
          </cell>
          <cell r="M35">
            <v>110000</v>
          </cell>
          <cell r="N35">
            <v>100000</v>
          </cell>
          <cell r="O35">
            <v>348589.09090909094</v>
          </cell>
          <cell r="R35">
            <v>-348589.09090909094</v>
          </cell>
        </row>
        <row r="36">
          <cell r="C36" t="str">
            <v>nbkhp1.5</v>
          </cell>
          <cell r="D36" t="str">
            <v>Cảng Hải Phòng &lt;-&gt; Nguyễn Bỉnh Khiêm HP</v>
          </cell>
          <cell r="E36">
            <v>30</v>
          </cell>
          <cell r="G36">
            <v>1</v>
          </cell>
          <cell r="H36">
            <v>9.6</v>
          </cell>
          <cell r="I36">
            <v>138589.09090909091</v>
          </cell>
          <cell r="J36">
            <v>0</v>
          </cell>
          <cell r="K36">
            <v>20000</v>
          </cell>
          <cell r="L36">
            <v>80000</v>
          </cell>
          <cell r="M36">
            <v>100000</v>
          </cell>
          <cell r="N36">
            <v>100000</v>
          </cell>
          <cell r="O36">
            <v>338589.09090909094</v>
          </cell>
          <cell r="R36">
            <v>-338589.09090909094</v>
          </cell>
        </row>
        <row r="37">
          <cell r="C37" t="str">
            <v>nbkhp2.5</v>
          </cell>
          <cell r="D37" t="str">
            <v>Cảng Hải Phòng &lt;-&gt; Nguyễn Bỉnh Khiêm HP</v>
          </cell>
          <cell r="E37">
            <v>30</v>
          </cell>
          <cell r="G37">
            <v>1</v>
          </cell>
          <cell r="H37">
            <v>9.6</v>
          </cell>
          <cell r="I37">
            <v>138589.09090909091</v>
          </cell>
          <cell r="J37">
            <v>0</v>
          </cell>
          <cell r="K37">
            <v>20000</v>
          </cell>
          <cell r="L37">
            <v>80000</v>
          </cell>
          <cell r="M37">
            <v>100000</v>
          </cell>
          <cell r="N37">
            <v>100000</v>
          </cell>
          <cell r="O37">
            <v>338589.09090909094</v>
          </cell>
          <cell r="R37">
            <v>-338589.09090909094</v>
          </cell>
        </row>
        <row r="38">
          <cell r="C38" t="str">
            <v>nbkhp3.5</v>
          </cell>
          <cell r="D38" t="str">
            <v>Cảng Hải Phòng &lt;-&gt; Nguyễn Bỉnh Khiêm HP</v>
          </cell>
          <cell r="E38">
            <v>30</v>
          </cell>
          <cell r="G38">
            <v>1</v>
          </cell>
          <cell r="H38">
            <v>9.6</v>
          </cell>
          <cell r="I38">
            <v>138589.09090909091</v>
          </cell>
          <cell r="J38">
            <v>0</v>
          </cell>
          <cell r="K38">
            <v>20000</v>
          </cell>
          <cell r="L38">
            <v>80000</v>
          </cell>
          <cell r="M38">
            <v>100000</v>
          </cell>
          <cell r="N38">
            <v>100000</v>
          </cell>
          <cell r="O38">
            <v>338589.09090909094</v>
          </cell>
          <cell r="R38">
            <v>-338589.09090909094</v>
          </cell>
        </row>
        <row r="39">
          <cell r="C39" t="str">
            <v>nbkhpdcn2</v>
          </cell>
          <cell r="D39" t="str">
            <v>Cảng Hải Phòng &lt;-&gt; Nguyễn Bỉnh Khiêm HP</v>
          </cell>
          <cell r="E39">
            <v>30</v>
          </cell>
          <cell r="G39">
            <v>1</v>
          </cell>
          <cell r="H39">
            <v>9.6</v>
          </cell>
          <cell r="I39">
            <v>138589.09090909091</v>
          </cell>
          <cell r="J39">
            <v>0</v>
          </cell>
          <cell r="K39">
            <v>70000</v>
          </cell>
          <cell r="L39">
            <v>100000</v>
          </cell>
          <cell r="M39">
            <v>200000</v>
          </cell>
          <cell r="N39">
            <v>100000</v>
          </cell>
          <cell r="O39">
            <v>438589.09090909094</v>
          </cell>
          <cell r="P39">
            <v>1400000</v>
          </cell>
          <cell r="Q39">
            <v>42000</v>
          </cell>
          <cell r="R39">
            <v>919410.90909090906</v>
          </cell>
          <cell r="S39" t="str">
            <v>Damco (Nga)</v>
          </cell>
        </row>
        <row r="40">
          <cell r="C40" t="str">
            <v>nbkhpdcn2.2</v>
          </cell>
          <cell r="D40" t="str">
            <v>Cảng Hải Phòng &lt;-&gt; Nguyễn Bỉnh Khiêm HP</v>
          </cell>
          <cell r="E40">
            <v>30</v>
          </cell>
          <cell r="G40">
            <v>1</v>
          </cell>
          <cell r="H40">
            <v>9.6</v>
          </cell>
          <cell r="I40">
            <v>138589.09090909091</v>
          </cell>
          <cell r="J40">
            <v>0</v>
          </cell>
          <cell r="K40">
            <v>70000</v>
          </cell>
          <cell r="L40">
            <v>100000</v>
          </cell>
          <cell r="M40">
            <v>200000</v>
          </cell>
          <cell r="N40">
            <v>100000</v>
          </cell>
          <cell r="O40">
            <v>438589.09090909094</v>
          </cell>
          <cell r="P40">
            <v>1200000</v>
          </cell>
          <cell r="Q40">
            <v>36000</v>
          </cell>
          <cell r="R40">
            <v>725410.90909090906</v>
          </cell>
          <cell r="S40" t="str">
            <v>Damco (Nga)</v>
          </cell>
        </row>
        <row r="41">
          <cell r="C41" t="str">
            <v>nbkhpdcn3</v>
          </cell>
          <cell r="D41" t="str">
            <v>Cảng Hải Phòng &lt;-&gt; Nguyễn Bỉnh Khiêm HP</v>
          </cell>
          <cell r="E41">
            <v>30</v>
          </cell>
          <cell r="G41">
            <v>1</v>
          </cell>
          <cell r="H41">
            <v>10.5</v>
          </cell>
          <cell r="I41">
            <v>151581.81818181818</v>
          </cell>
          <cell r="J41">
            <v>0</v>
          </cell>
          <cell r="K41">
            <v>70000</v>
          </cell>
          <cell r="L41">
            <v>100000</v>
          </cell>
          <cell r="M41">
            <v>200000</v>
          </cell>
          <cell r="N41">
            <v>100000</v>
          </cell>
          <cell r="O41">
            <v>451581.81818181818</v>
          </cell>
          <cell r="P41">
            <v>1400000</v>
          </cell>
          <cell r="Q41">
            <v>42000</v>
          </cell>
          <cell r="R41">
            <v>906418.18181818188</v>
          </cell>
          <cell r="S41" t="str">
            <v>Damco (Nga)</v>
          </cell>
        </row>
        <row r="42">
          <cell r="C42" t="str">
            <v>nbkhpdcn3.3</v>
          </cell>
          <cell r="D42" t="str">
            <v>Cảng Hải Phòng &lt;-&gt; Nguyễn Bỉnh Khiêm HP</v>
          </cell>
          <cell r="E42">
            <v>30</v>
          </cell>
          <cell r="G42">
            <v>1</v>
          </cell>
          <cell r="H42">
            <v>10.5</v>
          </cell>
          <cell r="I42">
            <v>151581.81818181818</v>
          </cell>
          <cell r="J42">
            <v>0</v>
          </cell>
          <cell r="K42">
            <v>70000</v>
          </cell>
          <cell r="L42">
            <v>100000</v>
          </cell>
          <cell r="M42">
            <v>200000</v>
          </cell>
          <cell r="N42">
            <v>100000</v>
          </cell>
          <cell r="O42">
            <v>451581.81818181818</v>
          </cell>
          <cell r="P42">
            <v>1200000</v>
          </cell>
          <cell r="Q42">
            <v>36000</v>
          </cell>
          <cell r="R42">
            <v>712418.18181818188</v>
          </cell>
          <cell r="S42" t="str">
            <v>Damco (Nga)</v>
          </cell>
        </row>
        <row r="43">
          <cell r="C43" t="str">
            <v>nbkhpdcn4</v>
          </cell>
          <cell r="D43" t="str">
            <v>Cảng Hải Phòng &lt;-&gt; Nguyễn Bỉnh Khiêm HP</v>
          </cell>
          <cell r="E43">
            <v>30</v>
          </cell>
          <cell r="G43">
            <v>1</v>
          </cell>
          <cell r="H43">
            <v>9.6</v>
          </cell>
          <cell r="I43">
            <v>138589.09090909091</v>
          </cell>
          <cell r="J43">
            <v>0</v>
          </cell>
          <cell r="K43">
            <v>70000</v>
          </cell>
          <cell r="L43">
            <v>100000</v>
          </cell>
          <cell r="M43">
            <v>200000</v>
          </cell>
          <cell r="N43">
            <v>100000</v>
          </cell>
          <cell r="O43">
            <v>438589.09090909094</v>
          </cell>
          <cell r="P43">
            <v>1200000</v>
          </cell>
          <cell r="Q43">
            <v>36000</v>
          </cell>
          <cell r="R43">
            <v>725410.90909090906</v>
          </cell>
          <cell r="S43" t="str">
            <v>Damco (Nga)</v>
          </cell>
        </row>
        <row r="44">
          <cell r="C44" t="str">
            <v>dxhp</v>
          </cell>
          <cell r="D44" t="str">
            <v>Cảng Đoạn Xá &lt;-&gt; Cảng Hải An</v>
          </cell>
          <cell r="E44">
            <v>30</v>
          </cell>
          <cell r="H44">
            <v>9.6</v>
          </cell>
          <cell r="I44">
            <v>138589.09090909091</v>
          </cell>
          <cell r="J44">
            <v>0</v>
          </cell>
          <cell r="L44">
            <v>100000</v>
          </cell>
          <cell r="M44">
            <v>100000</v>
          </cell>
          <cell r="N44">
            <v>100000</v>
          </cell>
          <cell r="O44">
            <v>338589.09090909094</v>
          </cell>
          <cell r="P44">
            <v>700000</v>
          </cell>
          <cell r="R44">
            <v>361410.90909090906</v>
          </cell>
        </row>
        <row r="45">
          <cell r="C45" t="str">
            <v>dxhp1</v>
          </cell>
          <cell r="D45" t="str">
            <v>Cảng Đoạn Xá &lt;-&gt; Cảng Hải An</v>
          </cell>
          <cell r="E45">
            <v>30</v>
          </cell>
          <cell r="H45">
            <v>9.6</v>
          </cell>
          <cell r="I45">
            <v>138589.09090909091</v>
          </cell>
          <cell r="J45">
            <v>0</v>
          </cell>
          <cell r="L45">
            <v>100000</v>
          </cell>
          <cell r="M45">
            <v>100000</v>
          </cell>
          <cell r="N45">
            <v>100000</v>
          </cell>
          <cell r="O45">
            <v>338589.09090909094</v>
          </cell>
          <cell r="P45">
            <v>700000</v>
          </cell>
          <cell r="R45">
            <v>361410.90909090906</v>
          </cell>
        </row>
        <row r="46">
          <cell r="C46" t="str">
            <v>dxhp2</v>
          </cell>
          <cell r="D46" t="str">
            <v>Cảng Đoạn Xá &lt;-&gt; Cảng Hải An</v>
          </cell>
          <cell r="E46">
            <v>30</v>
          </cell>
          <cell r="H46">
            <v>9.6</v>
          </cell>
          <cell r="I46">
            <v>138589.09090909091</v>
          </cell>
          <cell r="J46">
            <v>0</v>
          </cell>
          <cell r="L46">
            <v>100000</v>
          </cell>
          <cell r="M46">
            <v>100000</v>
          </cell>
          <cell r="N46">
            <v>100000</v>
          </cell>
          <cell r="O46">
            <v>338589.09090909094</v>
          </cell>
          <cell r="P46">
            <v>700000</v>
          </cell>
          <cell r="R46">
            <v>361410.90909090906</v>
          </cell>
        </row>
        <row r="47">
          <cell r="C47" t="str">
            <v>dxhp3</v>
          </cell>
          <cell r="D47" t="str">
            <v>Cảng Đoạn Xá &lt;-&gt; Cảng Hải An</v>
          </cell>
          <cell r="E47">
            <v>30</v>
          </cell>
          <cell r="H47">
            <v>9.6</v>
          </cell>
          <cell r="I47">
            <v>138589.09090909091</v>
          </cell>
          <cell r="J47">
            <v>0</v>
          </cell>
          <cell r="L47">
            <v>100000</v>
          </cell>
          <cell r="M47">
            <v>100000</v>
          </cell>
          <cell r="N47">
            <v>100000</v>
          </cell>
          <cell r="O47">
            <v>338589.09090909094</v>
          </cell>
          <cell r="P47">
            <v>700000</v>
          </cell>
          <cell r="R47">
            <v>361410.90909090906</v>
          </cell>
        </row>
        <row r="48">
          <cell r="C48" t="str">
            <v>dxhpvt1</v>
          </cell>
          <cell r="D48" t="str">
            <v>Cảng Đoạn Xá &lt;-&gt; Cảng Hải An</v>
          </cell>
          <cell r="E48">
            <v>30</v>
          </cell>
          <cell r="H48">
            <v>9.6</v>
          </cell>
          <cell r="I48">
            <v>138589.09090909091</v>
          </cell>
          <cell r="J48">
            <v>0</v>
          </cell>
          <cell r="L48">
            <v>100000</v>
          </cell>
          <cell r="M48">
            <v>100000</v>
          </cell>
          <cell r="N48">
            <v>100000</v>
          </cell>
          <cell r="O48">
            <v>338589.09090909094</v>
          </cell>
          <cell r="P48">
            <v>700000</v>
          </cell>
          <cell r="R48">
            <v>361410.90909090906</v>
          </cell>
          <cell r="S48" t="str">
            <v>Việt Tiệp</v>
          </cell>
        </row>
        <row r="49">
          <cell r="C49" t="str">
            <v>dxhpvt2</v>
          </cell>
          <cell r="D49" t="str">
            <v>Cảng Đoạn Xá &lt;-&gt; Cảng Hải An</v>
          </cell>
          <cell r="E49">
            <v>30</v>
          </cell>
          <cell r="H49">
            <v>9.6</v>
          </cell>
          <cell r="I49">
            <v>138589.09090909091</v>
          </cell>
          <cell r="J49">
            <v>0</v>
          </cell>
          <cell r="L49">
            <v>100000</v>
          </cell>
          <cell r="M49">
            <v>100000</v>
          </cell>
          <cell r="N49">
            <v>100000</v>
          </cell>
          <cell r="O49">
            <v>338589.09090909094</v>
          </cell>
          <cell r="P49">
            <v>700000</v>
          </cell>
          <cell r="R49">
            <v>361410.90909090906</v>
          </cell>
          <cell r="S49" t="str">
            <v>Việt Tiệp</v>
          </cell>
        </row>
        <row r="50">
          <cell r="C50" t="str">
            <v>dxhpvt3</v>
          </cell>
          <cell r="D50" t="str">
            <v>Cảng Đoạn Xá &lt;-&gt; Cảng Hải An</v>
          </cell>
          <cell r="E50">
            <v>30</v>
          </cell>
          <cell r="H50">
            <v>9.6</v>
          </cell>
          <cell r="I50">
            <v>138589.09090909091</v>
          </cell>
          <cell r="J50">
            <v>0</v>
          </cell>
          <cell r="L50">
            <v>100000</v>
          </cell>
          <cell r="M50">
            <v>100000</v>
          </cell>
          <cell r="N50">
            <v>100000</v>
          </cell>
          <cell r="O50">
            <v>338589.09090909094</v>
          </cell>
          <cell r="P50">
            <v>700000</v>
          </cell>
          <cell r="R50">
            <v>361410.90909090906</v>
          </cell>
          <cell r="S50" t="str">
            <v>Việt Tiệp</v>
          </cell>
        </row>
        <row r="51">
          <cell r="N51">
            <v>50000</v>
          </cell>
        </row>
        <row r="52">
          <cell r="C52" t="str">
            <v>cbchp</v>
          </cell>
          <cell r="D52" t="str">
            <v xml:space="preserve">Cầu Bính &lt;-&gt;Cảng Hải Phòng </v>
          </cell>
          <cell r="E52">
            <v>30</v>
          </cell>
          <cell r="H52">
            <v>9.6</v>
          </cell>
          <cell r="I52">
            <v>138589.09090909091</v>
          </cell>
          <cell r="J52">
            <v>0</v>
          </cell>
          <cell r="M52">
            <v>0</v>
          </cell>
          <cell r="N52">
            <v>100000</v>
          </cell>
          <cell r="O52">
            <v>238589.09090909091</v>
          </cell>
          <cell r="R52">
            <v>-238589.09090909091</v>
          </cell>
        </row>
        <row r="53">
          <cell r="C53" t="str">
            <v>cbhpls3</v>
          </cell>
          <cell r="D53" t="str">
            <v xml:space="preserve">Cầu Bính &lt;-&gt;Cảng Hải Phòng </v>
          </cell>
          <cell r="E53">
            <v>40</v>
          </cell>
          <cell r="H53">
            <v>12.8</v>
          </cell>
          <cell r="I53">
            <v>184785.45454545453</v>
          </cell>
          <cell r="J53">
            <v>0</v>
          </cell>
          <cell r="K53">
            <v>400000</v>
          </cell>
          <cell r="L53">
            <v>100000</v>
          </cell>
          <cell r="M53">
            <v>500000</v>
          </cell>
          <cell r="N53">
            <v>100000</v>
          </cell>
          <cell r="O53">
            <v>784785.45454545459</v>
          </cell>
          <cell r="P53">
            <v>77600</v>
          </cell>
          <cell r="R53">
            <v>-707185.45454545459</v>
          </cell>
          <cell r="S53" t="str">
            <v>Ls-vina</v>
          </cell>
        </row>
        <row r="54">
          <cell r="C54" t="str">
            <v>dvc</v>
          </cell>
          <cell r="D54" t="str">
            <v xml:space="preserve">Đỉnh Vàng &lt;-&gt; Cảng Hải Phòng </v>
          </cell>
          <cell r="E54">
            <v>30</v>
          </cell>
          <cell r="H54">
            <v>9.6</v>
          </cell>
          <cell r="I54">
            <v>138589.09090909091</v>
          </cell>
          <cell r="J54">
            <v>0</v>
          </cell>
          <cell r="M54">
            <v>0</v>
          </cell>
          <cell r="N54">
            <v>100000</v>
          </cell>
          <cell r="O54">
            <v>238589.09090909091</v>
          </cell>
          <cell r="R54">
            <v>-238589.09090909091</v>
          </cell>
        </row>
        <row r="55">
          <cell r="C55" t="str">
            <v>qnchp</v>
          </cell>
          <cell r="D55" t="str">
            <v xml:space="preserve">Quán Nam  &lt;-&gt; Cảng Hải Phòng </v>
          </cell>
          <cell r="E55">
            <v>30</v>
          </cell>
          <cell r="H55">
            <v>9.6</v>
          </cell>
          <cell r="I55">
            <v>138589.09090909091</v>
          </cell>
          <cell r="J55">
            <v>0</v>
          </cell>
          <cell r="M55">
            <v>0</v>
          </cell>
          <cell r="N55">
            <v>100000</v>
          </cell>
          <cell r="O55">
            <v>238589.09090909091</v>
          </cell>
          <cell r="R55">
            <v>-238589.09090909091</v>
          </cell>
        </row>
        <row r="56">
          <cell r="C56" t="str">
            <v>chp</v>
          </cell>
          <cell r="D56" t="str">
            <v xml:space="preserve">Bãi Xe &lt;-&gt; Cảng Hải Phòng </v>
          </cell>
          <cell r="H56">
            <v>0</v>
          </cell>
          <cell r="I56">
            <v>0</v>
          </cell>
          <cell r="J56">
            <v>0</v>
          </cell>
          <cell r="M56">
            <v>0</v>
          </cell>
          <cell r="N56">
            <v>50000</v>
          </cell>
          <cell r="O56">
            <v>50000</v>
          </cell>
          <cell r="R56">
            <v>-50000</v>
          </cell>
        </row>
        <row r="57">
          <cell r="C57" t="str">
            <v>crhp</v>
          </cell>
          <cell r="D57" t="str">
            <v>Cảng Hải Phòng &lt;-&gt; Cầu Rào HP</v>
          </cell>
          <cell r="H57">
            <v>0</v>
          </cell>
          <cell r="I57">
            <v>0</v>
          </cell>
          <cell r="J57">
            <v>0</v>
          </cell>
          <cell r="M57">
            <v>0</v>
          </cell>
          <cell r="N57">
            <v>50000</v>
          </cell>
          <cell r="O57">
            <v>50000</v>
          </cell>
          <cell r="R57">
            <v>-50000</v>
          </cell>
        </row>
        <row r="58">
          <cell r="C58" t="str">
            <v>hbhp</v>
          </cell>
          <cell r="D58" t="str">
            <v>Cảng Hải Phòng &lt;-&gt; Hồng Bàng - Hải Phòng</v>
          </cell>
          <cell r="H58">
            <v>0</v>
          </cell>
          <cell r="I58">
            <v>0</v>
          </cell>
          <cell r="J58">
            <v>0</v>
          </cell>
          <cell r="M58">
            <v>0</v>
          </cell>
          <cell r="N58">
            <v>50000</v>
          </cell>
          <cell r="O58">
            <v>50000</v>
          </cell>
          <cell r="R58">
            <v>-50000</v>
          </cell>
        </row>
        <row r="59">
          <cell r="C59" t="str">
            <v>hbhp1</v>
          </cell>
          <cell r="D59" t="str">
            <v>Cảng Hải Phòng &lt;-&gt; Hồng Bàng - Hải Phòng</v>
          </cell>
          <cell r="E59">
            <v>40</v>
          </cell>
          <cell r="H59">
            <v>17</v>
          </cell>
          <cell r="I59">
            <v>245418.18181818179</v>
          </cell>
          <cell r="J59">
            <v>0</v>
          </cell>
          <cell r="K59">
            <v>70000</v>
          </cell>
          <cell r="L59">
            <v>100000</v>
          </cell>
          <cell r="M59">
            <v>200000</v>
          </cell>
          <cell r="N59">
            <v>100000</v>
          </cell>
          <cell r="O59">
            <v>545418.18181818177</v>
          </cell>
          <cell r="P59">
            <v>1600000</v>
          </cell>
          <cell r="R59">
            <v>1054581.8181818184</v>
          </cell>
        </row>
        <row r="60">
          <cell r="C60" t="str">
            <v>hbhp2</v>
          </cell>
          <cell r="D60" t="str">
            <v>Cảng Hải Phòng &lt;-&gt; Hồng Bàng - Hải Phòng</v>
          </cell>
          <cell r="E60">
            <v>40</v>
          </cell>
          <cell r="H60">
            <v>17</v>
          </cell>
          <cell r="I60">
            <v>245418.18181818179</v>
          </cell>
          <cell r="J60">
            <v>0</v>
          </cell>
          <cell r="K60">
            <v>70000</v>
          </cell>
          <cell r="L60">
            <v>100000</v>
          </cell>
          <cell r="M60">
            <v>200000</v>
          </cell>
          <cell r="N60">
            <v>100000</v>
          </cell>
          <cell r="O60">
            <v>545418.18181818177</v>
          </cell>
          <cell r="P60">
            <v>1700000</v>
          </cell>
          <cell r="R60">
            <v>1154581.8181818184</v>
          </cell>
        </row>
        <row r="61">
          <cell r="C61" t="str">
            <v>hbhp3</v>
          </cell>
          <cell r="D61" t="str">
            <v>Cảng Hải Phòng &lt;-&gt; Hồng Bàng - Hải Phòng</v>
          </cell>
          <cell r="E61">
            <v>40</v>
          </cell>
          <cell r="H61">
            <v>20</v>
          </cell>
          <cell r="I61">
            <v>288727.27272727271</v>
          </cell>
          <cell r="J61">
            <v>0</v>
          </cell>
          <cell r="K61">
            <v>70000</v>
          </cell>
          <cell r="L61">
            <v>100000</v>
          </cell>
          <cell r="M61">
            <v>200000</v>
          </cell>
          <cell r="N61">
            <v>100000</v>
          </cell>
          <cell r="O61">
            <v>588727.27272727271</v>
          </cell>
          <cell r="P61">
            <v>1800000</v>
          </cell>
          <cell r="R61">
            <v>1211272.7272727273</v>
          </cell>
        </row>
        <row r="62">
          <cell r="C62" t="str">
            <v>hbhp4</v>
          </cell>
          <cell r="D62" t="str">
            <v>Cảng Hải Phòng &lt;-&gt; Hồng Bàng - Hải Phòng</v>
          </cell>
          <cell r="E62">
            <v>40</v>
          </cell>
          <cell r="H62">
            <v>17</v>
          </cell>
          <cell r="I62">
            <v>245418.18181818179</v>
          </cell>
          <cell r="J62">
            <v>0</v>
          </cell>
          <cell r="K62">
            <v>70000</v>
          </cell>
          <cell r="L62">
            <v>100000</v>
          </cell>
          <cell r="M62">
            <v>200000</v>
          </cell>
          <cell r="N62">
            <v>100000</v>
          </cell>
          <cell r="O62">
            <v>545418.18181818177</v>
          </cell>
          <cell r="P62">
            <v>1600000</v>
          </cell>
          <cell r="R62">
            <v>1054581.8181818184</v>
          </cell>
        </row>
        <row r="63">
          <cell r="C63" t="str">
            <v>hbhp5</v>
          </cell>
          <cell r="D63" t="str">
            <v>Cảng Hải Phòng &lt;-&gt; Hồng Bàng - Hải Phòng</v>
          </cell>
          <cell r="E63">
            <v>40</v>
          </cell>
          <cell r="H63">
            <v>5.6</v>
          </cell>
          <cell r="I63">
            <v>80843.636363636353</v>
          </cell>
          <cell r="J63">
            <v>0</v>
          </cell>
          <cell r="K63">
            <v>70000</v>
          </cell>
          <cell r="L63">
            <v>80000</v>
          </cell>
          <cell r="M63">
            <v>150000</v>
          </cell>
          <cell r="N63">
            <v>100000</v>
          </cell>
          <cell r="O63">
            <v>330843.63636363635</v>
          </cell>
          <cell r="P63">
            <v>400000</v>
          </cell>
          <cell r="R63">
            <v>69156.363636363647</v>
          </cell>
        </row>
        <row r="64">
          <cell r="C64" t="str">
            <v>hbhp8</v>
          </cell>
          <cell r="D64" t="str">
            <v>Cảng Hải Phòng &lt;-&gt; Hồng Bàng - Hải Phòng</v>
          </cell>
          <cell r="E64">
            <v>40</v>
          </cell>
          <cell r="H64">
            <v>7.6</v>
          </cell>
          <cell r="I64">
            <v>109716.36363636363</v>
          </cell>
          <cell r="J64">
            <v>0</v>
          </cell>
          <cell r="K64">
            <v>70000</v>
          </cell>
          <cell r="L64">
            <v>80000</v>
          </cell>
          <cell r="M64">
            <v>150000</v>
          </cell>
          <cell r="N64">
            <v>100000</v>
          </cell>
          <cell r="O64">
            <v>359716.36363636365</v>
          </cell>
          <cell r="P64">
            <v>550000</v>
          </cell>
          <cell r="R64">
            <v>190283.63636363635</v>
          </cell>
        </row>
        <row r="65">
          <cell r="C65" t="str">
            <v>hbhp1.5</v>
          </cell>
          <cell r="D65" t="str">
            <v>Cảng Hải Phòng &lt;-&gt; Hồng Bàng - Hải Phòng</v>
          </cell>
          <cell r="E65">
            <v>40</v>
          </cell>
          <cell r="H65">
            <v>3.2</v>
          </cell>
          <cell r="I65">
            <v>46196.363636363632</v>
          </cell>
          <cell r="J65">
            <v>0</v>
          </cell>
          <cell r="K65">
            <v>70000</v>
          </cell>
          <cell r="L65">
            <v>80000</v>
          </cell>
          <cell r="M65">
            <v>150000</v>
          </cell>
          <cell r="N65">
            <v>100000</v>
          </cell>
          <cell r="O65">
            <v>296196.36363636365</v>
          </cell>
          <cell r="P65">
            <v>650000</v>
          </cell>
          <cell r="R65">
            <v>353803.63636363635</v>
          </cell>
        </row>
        <row r="66">
          <cell r="C66" t="str">
            <v>hbhp2.5</v>
          </cell>
          <cell r="D66" t="str">
            <v>Cảng Hải Phòng &lt;-&gt; Hồng Bàng - Hải Phòng</v>
          </cell>
          <cell r="E66">
            <v>40</v>
          </cell>
          <cell r="H66">
            <v>4</v>
          </cell>
          <cell r="I66">
            <v>57745.454545454544</v>
          </cell>
          <cell r="J66">
            <v>0</v>
          </cell>
          <cell r="K66">
            <v>70000</v>
          </cell>
          <cell r="L66">
            <v>80000</v>
          </cell>
          <cell r="M66">
            <v>150000</v>
          </cell>
          <cell r="N66">
            <v>100000</v>
          </cell>
          <cell r="O66">
            <v>307745.45454545453</v>
          </cell>
          <cell r="P66">
            <v>900000</v>
          </cell>
          <cell r="R66">
            <v>592254.54545454541</v>
          </cell>
        </row>
        <row r="67">
          <cell r="C67" t="str">
            <v>hbhp3.5</v>
          </cell>
          <cell r="D67" t="str">
            <v>Cảng Hải Phòng &lt;-&gt; Hồng Bàng - Hải Phòng</v>
          </cell>
          <cell r="E67">
            <v>40</v>
          </cell>
          <cell r="H67">
            <v>4.8</v>
          </cell>
          <cell r="I67">
            <v>69294.545454545456</v>
          </cell>
          <cell r="J67">
            <v>0</v>
          </cell>
          <cell r="K67">
            <v>70000</v>
          </cell>
          <cell r="L67">
            <v>80000</v>
          </cell>
          <cell r="M67">
            <v>150000</v>
          </cell>
          <cell r="N67">
            <v>100000</v>
          </cell>
          <cell r="O67">
            <v>319294.54545454547</v>
          </cell>
          <cell r="P67">
            <v>1300000</v>
          </cell>
          <cell r="R67">
            <v>980705.45454545459</v>
          </cell>
        </row>
        <row r="68">
          <cell r="C68" t="str">
            <v>hbhpdcn1</v>
          </cell>
          <cell r="D68" t="str">
            <v>Cảng Hải Phòng &lt;-&gt; Hồng Bàng - Hải Phòng</v>
          </cell>
          <cell r="E68">
            <v>40</v>
          </cell>
          <cell r="H68">
            <v>17</v>
          </cell>
          <cell r="I68">
            <v>245418.18181818179</v>
          </cell>
          <cell r="J68">
            <v>0</v>
          </cell>
          <cell r="K68">
            <v>70000</v>
          </cell>
          <cell r="L68">
            <v>100000</v>
          </cell>
          <cell r="M68">
            <v>200000</v>
          </cell>
          <cell r="N68">
            <v>100000</v>
          </cell>
          <cell r="O68">
            <v>545418.18181818177</v>
          </cell>
          <cell r="P68">
            <v>1700000</v>
          </cell>
          <cell r="Q68">
            <v>51000</v>
          </cell>
          <cell r="R68">
            <v>1103581.8181818184</v>
          </cell>
          <cell r="S68" t="str">
            <v>Damco (Nga)</v>
          </cell>
        </row>
        <row r="69">
          <cell r="C69" t="str">
            <v>hbhpdcn2</v>
          </cell>
          <cell r="D69" t="str">
            <v>Cảng Hải Phòng &lt;-&gt; Hồng Bàng - Hải Phòng</v>
          </cell>
          <cell r="E69">
            <v>40</v>
          </cell>
          <cell r="H69">
            <v>17</v>
          </cell>
          <cell r="I69">
            <v>245418.18181818179</v>
          </cell>
          <cell r="J69">
            <v>0</v>
          </cell>
          <cell r="K69">
            <v>70000</v>
          </cell>
          <cell r="L69">
            <v>100000</v>
          </cell>
          <cell r="M69">
            <v>200000</v>
          </cell>
          <cell r="N69">
            <v>100000</v>
          </cell>
          <cell r="O69">
            <v>545418.18181818177</v>
          </cell>
          <cell r="P69">
            <v>1700000</v>
          </cell>
          <cell r="Q69">
            <v>51000</v>
          </cell>
          <cell r="R69">
            <v>1103581.8181818184</v>
          </cell>
          <cell r="S69" t="str">
            <v>Damco (Nga)</v>
          </cell>
        </row>
        <row r="70">
          <cell r="C70" t="str">
            <v>hbhpdcn2.2</v>
          </cell>
          <cell r="D70" t="str">
            <v>Cảng Hải Phòng &lt;-&gt; Hồng Bàng - Hải Phòng</v>
          </cell>
          <cell r="E70">
            <v>40</v>
          </cell>
          <cell r="H70">
            <v>17</v>
          </cell>
          <cell r="I70">
            <v>245418.18181818179</v>
          </cell>
          <cell r="J70">
            <v>0</v>
          </cell>
          <cell r="K70">
            <v>70000</v>
          </cell>
          <cell r="L70">
            <v>100000</v>
          </cell>
          <cell r="M70">
            <v>200000</v>
          </cell>
          <cell r="N70">
            <v>100000</v>
          </cell>
          <cell r="O70">
            <v>545418.18181818177</v>
          </cell>
          <cell r="P70">
            <v>1600000</v>
          </cell>
          <cell r="Q70">
            <v>48000</v>
          </cell>
          <cell r="R70">
            <v>1006581.8181818184</v>
          </cell>
          <cell r="S70" t="str">
            <v>Damco (Nga)</v>
          </cell>
        </row>
        <row r="71">
          <cell r="C71" t="str">
            <v>hbhpdcn3</v>
          </cell>
          <cell r="D71" t="str">
            <v>Cảng Hải Phòng &lt;-&gt; Hồng Bàng - Hải Phòng</v>
          </cell>
          <cell r="E71">
            <v>40</v>
          </cell>
          <cell r="H71">
            <v>20</v>
          </cell>
          <cell r="I71">
            <v>288727.27272727271</v>
          </cell>
          <cell r="J71">
            <v>0</v>
          </cell>
          <cell r="K71">
            <v>70000</v>
          </cell>
          <cell r="L71">
            <v>100000</v>
          </cell>
          <cell r="M71">
            <v>200000</v>
          </cell>
          <cell r="N71">
            <v>100000</v>
          </cell>
          <cell r="O71">
            <v>588727.27272727271</v>
          </cell>
          <cell r="P71">
            <v>1700000</v>
          </cell>
          <cell r="Q71">
            <v>51000</v>
          </cell>
          <cell r="R71">
            <v>1060272.7272727273</v>
          </cell>
          <cell r="S71" t="str">
            <v>Damco (Nga)</v>
          </cell>
        </row>
        <row r="72">
          <cell r="C72" t="str">
            <v>hbhpdcn3.3</v>
          </cell>
          <cell r="D72" t="str">
            <v>Cảng Hải Phòng &lt;-&gt; Hồng Bàng - Hải Phòng</v>
          </cell>
          <cell r="E72">
            <v>40</v>
          </cell>
          <cell r="H72">
            <v>20</v>
          </cell>
          <cell r="I72">
            <v>288727.27272727271</v>
          </cell>
          <cell r="J72">
            <v>0</v>
          </cell>
          <cell r="K72">
            <v>70000</v>
          </cell>
          <cell r="L72">
            <v>100000</v>
          </cell>
          <cell r="M72">
            <v>200000</v>
          </cell>
          <cell r="N72">
            <v>100000</v>
          </cell>
          <cell r="O72">
            <v>588727.27272727271</v>
          </cell>
          <cell r="P72">
            <v>1600000</v>
          </cell>
          <cell r="Q72">
            <v>48000</v>
          </cell>
          <cell r="R72">
            <v>963272.72727272729</v>
          </cell>
          <cell r="S72" t="str">
            <v>Damco (Nga)</v>
          </cell>
        </row>
        <row r="73">
          <cell r="C73" t="str">
            <v>hbhpdcn4</v>
          </cell>
          <cell r="D73" t="str">
            <v>Cảng Hải Phòng &lt;-&gt; Hồng Bàng - Hải Phòng</v>
          </cell>
          <cell r="E73">
            <v>40</v>
          </cell>
          <cell r="H73">
            <v>17</v>
          </cell>
          <cell r="I73">
            <v>245418.18181818179</v>
          </cell>
          <cell r="J73">
            <v>0</v>
          </cell>
          <cell r="K73">
            <v>70000</v>
          </cell>
          <cell r="L73">
            <v>100000</v>
          </cell>
          <cell r="M73">
            <v>200000</v>
          </cell>
          <cell r="N73">
            <v>100000</v>
          </cell>
          <cell r="O73">
            <v>545418.18181818177</v>
          </cell>
          <cell r="P73">
            <v>1600000</v>
          </cell>
          <cell r="Q73">
            <v>48000</v>
          </cell>
          <cell r="R73">
            <v>1006581.8181818184</v>
          </cell>
          <cell r="S73" t="str">
            <v>Damco (Nga)</v>
          </cell>
        </row>
        <row r="74">
          <cell r="C74" t="str">
            <v>kthp</v>
          </cell>
          <cell r="D74" t="str">
            <v>Cảng Hải Phòng&lt;-&gt; Kiến Thụy, HP</v>
          </cell>
          <cell r="E74">
            <v>30</v>
          </cell>
          <cell r="H74">
            <v>9.6</v>
          </cell>
          <cell r="I74">
            <v>138589.09090909091</v>
          </cell>
          <cell r="J74">
            <v>0</v>
          </cell>
          <cell r="M74">
            <v>0</v>
          </cell>
          <cell r="N74">
            <v>100000</v>
          </cell>
          <cell r="O74">
            <v>238589.09090909091</v>
          </cell>
          <cell r="R74">
            <v>-238589.09090909091</v>
          </cell>
        </row>
        <row r="75">
          <cell r="C75" t="str">
            <v>dvkt</v>
          </cell>
          <cell r="D75" t="str">
            <v>Cảng Hải Phòng&lt;-&gt; Đỉnh Vàng- Kiến Thụy, HP</v>
          </cell>
          <cell r="E75">
            <v>30</v>
          </cell>
          <cell r="H75">
            <v>9.6</v>
          </cell>
          <cell r="I75">
            <v>138589.09090909091</v>
          </cell>
          <cell r="J75">
            <v>0</v>
          </cell>
          <cell r="M75">
            <v>0</v>
          </cell>
          <cell r="N75">
            <v>100000</v>
          </cell>
          <cell r="O75">
            <v>238589.09090909091</v>
          </cell>
          <cell r="R75">
            <v>-238589.09090909091</v>
          </cell>
        </row>
        <row r="76">
          <cell r="C76" t="str">
            <v>tlhp</v>
          </cell>
          <cell r="D76" t="str">
            <v>Cảng Hải Phòng&lt;-&gt; Tiên Lãng - HP</v>
          </cell>
          <cell r="E76">
            <v>30</v>
          </cell>
          <cell r="H76">
            <v>9.6</v>
          </cell>
          <cell r="I76">
            <v>138589.09090909091</v>
          </cell>
          <cell r="J76">
            <v>0</v>
          </cell>
          <cell r="M76">
            <v>0</v>
          </cell>
          <cell r="N76">
            <v>100000</v>
          </cell>
          <cell r="O76">
            <v>238589.09090909091</v>
          </cell>
          <cell r="R76">
            <v>-238589.09090909091</v>
          </cell>
        </row>
        <row r="77">
          <cell r="C77" t="str">
            <v>kahp</v>
          </cell>
          <cell r="D77" t="str">
            <v>Cảng Hải Phòng&lt;-&gt; Kiến An - HP</v>
          </cell>
          <cell r="E77">
            <v>50</v>
          </cell>
          <cell r="H77">
            <v>16</v>
          </cell>
          <cell r="I77">
            <v>230981.81818181818</v>
          </cell>
          <cell r="J77">
            <v>0</v>
          </cell>
          <cell r="M77">
            <v>0</v>
          </cell>
          <cell r="N77">
            <v>100000</v>
          </cell>
          <cell r="O77">
            <v>330981.81818181818</v>
          </cell>
          <cell r="R77">
            <v>-330981.81818181818</v>
          </cell>
        </row>
        <row r="78">
          <cell r="C78" t="str">
            <v>alhp</v>
          </cell>
          <cell r="D78" t="str">
            <v>Cảng Hải Phòng&lt;-&gt; An Lão- HP</v>
          </cell>
          <cell r="E78">
            <v>70</v>
          </cell>
          <cell r="H78">
            <v>22.4</v>
          </cell>
          <cell r="I78">
            <v>0</v>
          </cell>
          <cell r="J78">
            <v>0</v>
          </cell>
          <cell r="K78">
            <v>200000</v>
          </cell>
          <cell r="L78">
            <v>100000</v>
          </cell>
          <cell r="M78">
            <v>300000</v>
          </cell>
          <cell r="N78">
            <v>150000</v>
          </cell>
          <cell r="O78">
            <v>450000</v>
          </cell>
          <cell r="P78">
            <v>100000</v>
          </cell>
          <cell r="R78">
            <v>-350000</v>
          </cell>
        </row>
        <row r="79">
          <cell r="C79" t="str">
            <v>alhp1</v>
          </cell>
          <cell r="D79" t="str">
            <v>Cảng Hải Phòng&lt;-&gt; An Lão- HP</v>
          </cell>
          <cell r="E79">
            <v>70</v>
          </cell>
          <cell r="H79">
            <v>20.3</v>
          </cell>
          <cell r="I79">
            <v>293058.18181818182</v>
          </cell>
          <cell r="J79">
            <v>0</v>
          </cell>
          <cell r="K79">
            <v>200000</v>
          </cell>
          <cell r="L79">
            <v>100000</v>
          </cell>
          <cell r="M79">
            <v>300000</v>
          </cell>
          <cell r="N79">
            <v>150000</v>
          </cell>
          <cell r="O79">
            <v>743058.18181818188</v>
          </cell>
          <cell r="P79">
            <v>100000</v>
          </cell>
          <cell r="R79">
            <v>-643058.18181818188</v>
          </cell>
        </row>
        <row r="80">
          <cell r="C80" t="str">
            <v>alhp2</v>
          </cell>
          <cell r="D80" t="str">
            <v>Cảng Hải Phòng&lt;-&gt; An Lão- HP</v>
          </cell>
          <cell r="E80">
            <v>70</v>
          </cell>
          <cell r="H80">
            <v>22.4</v>
          </cell>
          <cell r="I80">
            <v>323374.54545454541</v>
          </cell>
          <cell r="J80">
            <v>0</v>
          </cell>
          <cell r="K80">
            <v>200000</v>
          </cell>
          <cell r="L80">
            <v>100000</v>
          </cell>
          <cell r="M80">
            <v>300000</v>
          </cell>
          <cell r="N80">
            <v>150000</v>
          </cell>
          <cell r="O80">
            <v>773374.54545454541</v>
          </cell>
          <cell r="P80">
            <v>100000</v>
          </cell>
          <cell r="R80">
            <v>-673374.54545454541</v>
          </cell>
        </row>
        <row r="81">
          <cell r="C81" t="str">
            <v>alhp3</v>
          </cell>
          <cell r="D81" t="str">
            <v>Cảng Hải Phòng&lt;-&gt; An Lão- HP</v>
          </cell>
          <cell r="E81">
            <v>70</v>
          </cell>
          <cell r="H81">
            <v>24.5</v>
          </cell>
          <cell r="I81">
            <v>353690.90909090906</v>
          </cell>
          <cell r="J81">
            <v>0</v>
          </cell>
          <cell r="K81">
            <v>200000</v>
          </cell>
          <cell r="L81">
            <v>100000</v>
          </cell>
          <cell r="M81">
            <v>300000</v>
          </cell>
          <cell r="N81">
            <v>150000</v>
          </cell>
          <cell r="O81">
            <v>803690.90909090906</v>
          </cell>
          <cell r="P81">
            <v>100000</v>
          </cell>
          <cell r="R81">
            <v>-703690.90909090906</v>
          </cell>
        </row>
        <row r="82">
          <cell r="C82" t="str">
            <v>alhp4</v>
          </cell>
          <cell r="D82" t="str">
            <v>Cảng Hải Phòng&lt;-&gt; An Lão- HP</v>
          </cell>
          <cell r="E82">
            <v>70</v>
          </cell>
          <cell r="H82">
            <v>20.3</v>
          </cell>
          <cell r="I82">
            <v>293058.18181818182</v>
          </cell>
          <cell r="J82">
            <v>0</v>
          </cell>
          <cell r="K82">
            <v>200000</v>
          </cell>
          <cell r="L82">
            <v>100000</v>
          </cell>
          <cell r="M82">
            <v>300000</v>
          </cell>
          <cell r="N82">
            <v>150000</v>
          </cell>
          <cell r="O82">
            <v>743058.18181818188</v>
          </cell>
          <cell r="P82">
            <v>100000</v>
          </cell>
          <cell r="R82">
            <v>-643058.18181818188</v>
          </cell>
        </row>
        <row r="83">
          <cell r="C83" t="str">
            <v>alhp5</v>
          </cell>
          <cell r="D83" t="str">
            <v>Cảng Hải Phòng&lt;-&gt; An Lão- HP</v>
          </cell>
          <cell r="E83">
            <v>70</v>
          </cell>
          <cell r="H83">
            <v>9.8000000000000007</v>
          </cell>
          <cell r="I83">
            <v>141476.36363636362</v>
          </cell>
          <cell r="J83">
            <v>0</v>
          </cell>
          <cell r="K83">
            <v>200000</v>
          </cell>
          <cell r="L83">
            <v>100000</v>
          </cell>
          <cell r="M83">
            <v>300000</v>
          </cell>
          <cell r="N83">
            <v>150000</v>
          </cell>
          <cell r="O83">
            <v>591476.36363636365</v>
          </cell>
          <cell r="R83">
            <v>-591476.36363636365</v>
          </cell>
        </row>
        <row r="84">
          <cell r="C84" t="str">
            <v>alhp8</v>
          </cell>
          <cell r="D84" t="str">
            <v>Cảng Hải Phòng&lt;-&gt; An Lão- HP</v>
          </cell>
          <cell r="E84">
            <v>70</v>
          </cell>
          <cell r="H84">
            <v>13.3</v>
          </cell>
          <cell r="I84">
            <v>192003.63636363635</v>
          </cell>
          <cell r="J84">
            <v>0</v>
          </cell>
          <cell r="K84">
            <v>200000</v>
          </cell>
          <cell r="L84">
            <v>100000</v>
          </cell>
          <cell r="M84">
            <v>300000</v>
          </cell>
          <cell r="N84">
            <v>150000</v>
          </cell>
          <cell r="O84">
            <v>642003.63636363635</v>
          </cell>
          <cell r="R84">
            <v>-642003.63636363635</v>
          </cell>
        </row>
        <row r="85">
          <cell r="C85" t="str">
            <v>alhp1.5</v>
          </cell>
          <cell r="D85" t="str">
            <v>Cảng Hải Phòng&lt;-&gt; An Lão- HP</v>
          </cell>
          <cell r="E85">
            <v>70</v>
          </cell>
          <cell r="H85">
            <v>5.6</v>
          </cell>
          <cell r="I85">
            <v>80843.636363636353</v>
          </cell>
          <cell r="J85">
            <v>0</v>
          </cell>
          <cell r="K85">
            <v>200000</v>
          </cell>
          <cell r="L85">
            <v>100000</v>
          </cell>
          <cell r="M85">
            <v>300000</v>
          </cell>
          <cell r="N85">
            <v>150000</v>
          </cell>
          <cell r="O85">
            <v>530843.63636363635</v>
          </cell>
          <cell r="R85">
            <v>-530843.63636363635</v>
          </cell>
        </row>
        <row r="86">
          <cell r="C86" t="str">
            <v>alhp2.5</v>
          </cell>
          <cell r="D86" t="str">
            <v>Cảng Hải Phòng&lt;-&gt; An Lão- HP</v>
          </cell>
          <cell r="E86">
            <v>70</v>
          </cell>
          <cell r="H86">
            <v>7</v>
          </cell>
          <cell r="I86">
            <v>101054.54545454544</v>
          </cell>
          <cell r="J86">
            <v>0</v>
          </cell>
          <cell r="K86">
            <v>200000</v>
          </cell>
          <cell r="L86">
            <v>100000</v>
          </cell>
          <cell r="M86">
            <v>300000</v>
          </cell>
          <cell r="N86">
            <v>150000</v>
          </cell>
          <cell r="O86">
            <v>551054.54545454541</v>
          </cell>
          <cell r="R86">
            <v>-551054.54545454541</v>
          </cell>
        </row>
        <row r="87">
          <cell r="C87" t="str">
            <v>alhp3.5</v>
          </cell>
          <cell r="D87" t="str">
            <v>Cảng Hải Phòng&lt;-&gt; An Lão- HP</v>
          </cell>
          <cell r="E87">
            <v>70</v>
          </cell>
          <cell r="H87">
            <v>8.4</v>
          </cell>
          <cell r="I87">
            <v>121265.45454545453</v>
          </cell>
          <cell r="J87">
            <v>0</v>
          </cell>
          <cell r="K87">
            <v>200000</v>
          </cell>
          <cell r="L87">
            <v>100000</v>
          </cell>
          <cell r="M87">
            <v>300000</v>
          </cell>
          <cell r="N87">
            <v>150000</v>
          </cell>
          <cell r="O87">
            <v>571265.45454545459</v>
          </cell>
          <cell r="R87">
            <v>-571265.45454545459</v>
          </cell>
        </row>
        <row r="88">
          <cell r="C88" t="str">
            <v>alhpdcn1</v>
          </cell>
          <cell r="D88" t="str">
            <v>Cảng Hải Phòng&lt;-&gt; An Lão- HP</v>
          </cell>
          <cell r="E88">
            <v>70</v>
          </cell>
          <cell r="H88">
            <v>20.3</v>
          </cell>
          <cell r="I88">
            <v>293058.18181818182</v>
          </cell>
          <cell r="J88">
            <v>0</v>
          </cell>
          <cell r="K88">
            <v>200000</v>
          </cell>
          <cell r="L88">
            <v>100000</v>
          </cell>
          <cell r="M88">
            <v>300000</v>
          </cell>
          <cell r="N88">
            <v>150000</v>
          </cell>
          <cell r="O88">
            <v>743058.18181818188</v>
          </cell>
          <cell r="R88">
            <v>-743058.18181818188</v>
          </cell>
          <cell r="S88" t="str">
            <v>Damco (Nga)</v>
          </cell>
        </row>
        <row r="89">
          <cell r="C89" t="str">
            <v>alhpdcn2</v>
          </cell>
          <cell r="D89" t="str">
            <v>Cảng Hải Phòng&lt;-&gt; An Lão- HP</v>
          </cell>
          <cell r="E89">
            <v>70</v>
          </cell>
          <cell r="H89">
            <v>22.4</v>
          </cell>
          <cell r="I89">
            <v>323374.54545454541</v>
          </cell>
          <cell r="J89">
            <v>0</v>
          </cell>
          <cell r="K89">
            <v>200000</v>
          </cell>
          <cell r="L89">
            <v>100000</v>
          </cell>
          <cell r="M89">
            <v>300000</v>
          </cell>
          <cell r="N89">
            <v>150000</v>
          </cell>
          <cell r="O89">
            <v>773374.54545454541</v>
          </cell>
          <cell r="R89">
            <v>-773374.54545454541</v>
          </cell>
          <cell r="S89" t="str">
            <v>Damco (Nga)</v>
          </cell>
        </row>
        <row r="90">
          <cell r="C90" t="str">
            <v>alhpdcn3</v>
          </cell>
          <cell r="D90" t="str">
            <v>Cảng Hải Phòng&lt;-&gt; An Lão- HP</v>
          </cell>
          <cell r="E90">
            <v>70</v>
          </cell>
          <cell r="H90">
            <v>24.5</v>
          </cell>
          <cell r="I90">
            <v>353690.90909090906</v>
          </cell>
          <cell r="J90">
            <v>0</v>
          </cell>
          <cell r="K90">
            <v>200000</v>
          </cell>
          <cell r="L90">
            <v>100000</v>
          </cell>
          <cell r="M90">
            <v>300000</v>
          </cell>
          <cell r="N90">
            <v>150000</v>
          </cell>
          <cell r="O90">
            <v>803690.90909090906</v>
          </cell>
          <cell r="R90">
            <v>-803690.90909090906</v>
          </cell>
          <cell r="S90" t="str">
            <v>Damco (Nga)</v>
          </cell>
        </row>
        <row r="91">
          <cell r="C91" t="str">
            <v>alhpdcn4</v>
          </cell>
          <cell r="D91" t="str">
            <v>Cảng Hải Phòng&lt;-&gt; An Lão- HP</v>
          </cell>
          <cell r="E91">
            <v>70</v>
          </cell>
          <cell r="H91">
            <v>20.3</v>
          </cell>
          <cell r="I91">
            <v>293058.18181818182</v>
          </cell>
          <cell r="J91">
            <v>0</v>
          </cell>
          <cell r="K91">
            <v>200000</v>
          </cell>
          <cell r="L91">
            <v>100000</v>
          </cell>
          <cell r="M91">
            <v>300000</v>
          </cell>
          <cell r="N91">
            <v>150000</v>
          </cell>
          <cell r="O91">
            <v>743058.18181818188</v>
          </cell>
          <cell r="P91">
            <v>1900000</v>
          </cell>
          <cell r="Q91">
            <v>57000</v>
          </cell>
          <cell r="R91">
            <v>1099941.8181818181</v>
          </cell>
          <cell r="S91" t="str">
            <v>Damco (Nga)</v>
          </cell>
        </row>
        <row r="92">
          <cell r="C92" t="str">
            <v>khthp</v>
          </cell>
          <cell r="D92" t="str">
            <v>Cảng Hải Phòng&lt;-&gt;  Kho Hải Thành ( HP)</v>
          </cell>
          <cell r="E92">
            <v>50</v>
          </cell>
          <cell r="H92">
            <v>16</v>
          </cell>
          <cell r="I92">
            <v>230981.81818181818</v>
          </cell>
          <cell r="J92">
            <v>0</v>
          </cell>
          <cell r="M92">
            <v>0</v>
          </cell>
          <cell r="N92">
            <v>100000</v>
          </cell>
          <cell r="O92">
            <v>330981.81818181818</v>
          </cell>
          <cell r="R92">
            <v>-330981.81818181818</v>
          </cell>
        </row>
        <row r="93">
          <cell r="C93" t="str">
            <v>dhhp</v>
          </cell>
          <cell r="D93" t="str">
            <v>Cảng Hải Phòng&lt;-&gt;  Đông Hải (HP)</v>
          </cell>
          <cell r="E93">
            <v>50</v>
          </cell>
          <cell r="H93">
            <v>16</v>
          </cell>
          <cell r="I93">
            <v>230981.81818181818</v>
          </cell>
          <cell r="J93">
            <v>0</v>
          </cell>
          <cell r="K93">
            <v>70000</v>
          </cell>
          <cell r="L93">
            <v>100000</v>
          </cell>
          <cell r="M93">
            <v>200000</v>
          </cell>
          <cell r="N93">
            <v>100000</v>
          </cell>
          <cell r="O93">
            <v>530981.81818181812</v>
          </cell>
          <cell r="P93">
            <v>1300000</v>
          </cell>
          <cell r="R93">
            <v>769018.18181818188</v>
          </cell>
        </row>
        <row r="94">
          <cell r="C94" t="str">
            <v>dkkht</v>
          </cell>
          <cell r="D94" t="str">
            <v>Dương Kinh &lt;-&gt;  Kho Hải Thành ( HP)</v>
          </cell>
          <cell r="E94">
            <v>30</v>
          </cell>
          <cell r="H94">
            <v>9.6</v>
          </cell>
          <cell r="I94">
            <v>138589.09090909091</v>
          </cell>
          <cell r="J94">
            <v>0</v>
          </cell>
          <cell r="K94">
            <v>20000</v>
          </cell>
          <cell r="L94">
            <v>80000</v>
          </cell>
          <cell r="M94">
            <v>100000</v>
          </cell>
          <cell r="N94">
            <v>100000</v>
          </cell>
          <cell r="O94">
            <v>338589.09090909094</v>
          </cell>
          <cell r="R94">
            <v>-338589.09090909094</v>
          </cell>
        </row>
        <row r="95">
          <cell r="C95" t="str">
            <v>dkkhtdcd1.5</v>
          </cell>
          <cell r="D95" t="str">
            <v>Dương Kinh &lt;-&gt;  Kho Hải Thành ( HP)</v>
          </cell>
          <cell r="E95">
            <v>30</v>
          </cell>
          <cell r="H95">
            <v>2.4</v>
          </cell>
          <cell r="I95">
            <v>34647.272727272728</v>
          </cell>
          <cell r="J95">
            <v>0</v>
          </cell>
          <cell r="K95">
            <v>20000</v>
          </cell>
          <cell r="L95">
            <v>80000</v>
          </cell>
          <cell r="M95">
            <v>100000</v>
          </cell>
          <cell r="N95">
            <v>100000</v>
          </cell>
          <cell r="O95">
            <v>234647.27272727274</v>
          </cell>
          <cell r="P95">
            <v>400000</v>
          </cell>
          <cell r="Q95">
            <v>12000</v>
          </cell>
          <cell r="R95">
            <v>153352.72727272726</v>
          </cell>
          <cell r="S95" t="str">
            <v>Damco (Dung)</v>
          </cell>
        </row>
        <row r="96">
          <cell r="C96" t="str">
            <v>dkkhtdcd2.5</v>
          </cell>
          <cell r="D96" t="str">
            <v>Dương Kinh &lt;-&gt;  Kho Hải Thành ( HP)</v>
          </cell>
          <cell r="E96">
            <v>30</v>
          </cell>
          <cell r="H96">
            <v>3.3</v>
          </cell>
          <cell r="I96">
            <v>47639.999999999993</v>
          </cell>
          <cell r="J96">
            <v>0</v>
          </cell>
          <cell r="K96">
            <v>20000</v>
          </cell>
          <cell r="L96">
            <v>80000</v>
          </cell>
          <cell r="M96">
            <v>100000</v>
          </cell>
          <cell r="N96">
            <v>100000</v>
          </cell>
          <cell r="O96">
            <v>247640</v>
          </cell>
          <cell r="P96">
            <v>550000</v>
          </cell>
          <cell r="Q96">
            <v>16500</v>
          </cell>
          <cell r="R96">
            <v>285860</v>
          </cell>
          <cell r="S96" t="str">
            <v>Damco (Dung)</v>
          </cell>
        </row>
        <row r="97">
          <cell r="C97" t="str">
            <v>dkkhtdcd3.5</v>
          </cell>
          <cell r="D97" t="str">
            <v>Dương Kinh &lt;-&gt;  Kho Hải Thành ( HP)</v>
          </cell>
          <cell r="E97">
            <v>30</v>
          </cell>
          <cell r="H97">
            <v>3.3</v>
          </cell>
          <cell r="I97">
            <v>47639.999999999993</v>
          </cell>
          <cell r="J97">
            <v>0</v>
          </cell>
          <cell r="K97">
            <v>20000</v>
          </cell>
          <cell r="L97">
            <v>80000</v>
          </cell>
          <cell r="M97">
            <v>100000</v>
          </cell>
          <cell r="N97">
            <v>100000</v>
          </cell>
          <cell r="O97">
            <v>247640</v>
          </cell>
          <cell r="P97">
            <v>650000</v>
          </cell>
          <cell r="Q97">
            <v>19500</v>
          </cell>
          <cell r="R97">
            <v>382860</v>
          </cell>
          <cell r="S97" t="str">
            <v>Damco (Dung)</v>
          </cell>
        </row>
        <row r="98">
          <cell r="C98" t="str">
            <v>dkkhtdcd5</v>
          </cell>
          <cell r="D98" t="str">
            <v>Dương Kinh &lt;-&gt;  Kho Hải Thành ( HP)</v>
          </cell>
          <cell r="E98">
            <v>30</v>
          </cell>
          <cell r="H98">
            <v>4.2</v>
          </cell>
          <cell r="I98">
            <v>60632.727272727265</v>
          </cell>
          <cell r="J98">
            <v>0</v>
          </cell>
          <cell r="K98">
            <v>30000</v>
          </cell>
          <cell r="L98">
            <v>80000</v>
          </cell>
          <cell r="M98">
            <v>110000</v>
          </cell>
          <cell r="N98">
            <v>100000</v>
          </cell>
          <cell r="O98">
            <v>270632.72727272729</v>
          </cell>
          <cell r="P98">
            <v>900000</v>
          </cell>
          <cell r="Q98">
            <v>27000</v>
          </cell>
          <cell r="R98">
            <v>602367.27272727271</v>
          </cell>
          <cell r="S98" t="str">
            <v>Damco (Dung)</v>
          </cell>
        </row>
        <row r="99">
          <cell r="C99" t="str">
            <v>dkkhtdcd8</v>
          </cell>
          <cell r="D99" t="str">
            <v>Dương Kinh &lt;-&gt;  Kho Hải Thành ( HP)</v>
          </cell>
          <cell r="E99">
            <v>30</v>
          </cell>
          <cell r="H99">
            <v>5.7</v>
          </cell>
          <cell r="I99">
            <v>82287.272727272721</v>
          </cell>
          <cell r="J99">
            <v>0</v>
          </cell>
          <cell r="K99">
            <v>30000</v>
          </cell>
          <cell r="L99">
            <v>80000</v>
          </cell>
          <cell r="M99">
            <v>110000</v>
          </cell>
          <cell r="N99">
            <v>100000</v>
          </cell>
          <cell r="O99">
            <v>292287.27272727271</v>
          </cell>
          <cell r="P99">
            <v>1300000</v>
          </cell>
          <cell r="Q99">
            <v>39000</v>
          </cell>
          <cell r="R99">
            <v>968712.72727272729</v>
          </cell>
          <cell r="S99" t="str">
            <v>Damco (Dung)</v>
          </cell>
        </row>
        <row r="100">
          <cell r="C100">
            <v>0</v>
          </cell>
          <cell r="D100" t="str">
            <v>Dương Kinh &lt;-&gt;  Hưng Yên</v>
          </cell>
          <cell r="E100">
            <v>190</v>
          </cell>
          <cell r="F100">
            <v>1</v>
          </cell>
          <cell r="H100">
            <v>15.2</v>
          </cell>
          <cell r="I100">
            <v>219432.72727272726</v>
          </cell>
          <cell r="J100">
            <v>20000</v>
          </cell>
          <cell r="K100">
            <v>20000</v>
          </cell>
          <cell r="L100">
            <v>80000</v>
          </cell>
          <cell r="M100">
            <v>120000</v>
          </cell>
          <cell r="N100">
            <v>200000</v>
          </cell>
          <cell r="O100">
            <v>539432.72727272729</v>
          </cell>
          <cell r="Q100">
            <v>0</v>
          </cell>
          <cell r="R100">
            <v>-539432.72727272729</v>
          </cell>
          <cell r="S100" t="str">
            <v>Damco (Huyền)</v>
          </cell>
        </row>
        <row r="101">
          <cell r="C101" t="str">
            <v>dkhydche2.5</v>
          </cell>
          <cell r="D101" t="str">
            <v>Dương Kinh &lt;-&gt;  Hưng Yên</v>
          </cell>
          <cell r="E101">
            <v>190</v>
          </cell>
          <cell r="F101">
            <v>1</v>
          </cell>
          <cell r="H101">
            <v>20.9</v>
          </cell>
          <cell r="I101">
            <v>301720</v>
          </cell>
          <cell r="J101">
            <v>44000</v>
          </cell>
          <cell r="K101">
            <v>20000</v>
          </cell>
          <cell r="L101">
            <v>80000</v>
          </cell>
          <cell r="M101">
            <v>144000</v>
          </cell>
          <cell r="N101">
            <v>200000</v>
          </cell>
          <cell r="O101">
            <v>645720</v>
          </cell>
          <cell r="Q101">
            <v>0</v>
          </cell>
          <cell r="R101">
            <v>-645720</v>
          </cell>
          <cell r="S101" t="str">
            <v>Damco (Huyền)</v>
          </cell>
        </row>
        <row r="102">
          <cell r="C102" t="str">
            <v>dkhydche3.5</v>
          </cell>
          <cell r="D102" t="str">
            <v>Dương Kinh &lt;-&gt;  Hưng Yên</v>
          </cell>
          <cell r="E102">
            <v>190</v>
          </cell>
          <cell r="F102">
            <v>1</v>
          </cell>
          <cell r="H102">
            <v>20.9</v>
          </cell>
          <cell r="I102">
            <v>301720</v>
          </cell>
          <cell r="J102">
            <v>20000</v>
          </cell>
          <cell r="K102">
            <v>20000</v>
          </cell>
          <cell r="L102">
            <v>80000</v>
          </cell>
          <cell r="M102">
            <v>120000</v>
          </cell>
          <cell r="N102">
            <v>200000</v>
          </cell>
          <cell r="O102">
            <v>621720</v>
          </cell>
          <cell r="Q102">
            <v>0</v>
          </cell>
          <cell r="R102">
            <v>-621720</v>
          </cell>
          <cell r="S102" t="str">
            <v>Damco (Huyền)</v>
          </cell>
        </row>
        <row r="103">
          <cell r="C103" t="str">
            <v>dkhydche5</v>
          </cell>
          <cell r="D103" t="str">
            <v>Dương Kinh &lt;-&gt;  Hưng Yên</v>
          </cell>
          <cell r="E103">
            <v>190</v>
          </cell>
          <cell r="F103">
            <v>1</v>
          </cell>
          <cell r="H103">
            <v>26.6</v>
          </cell>
          <cell r="I103">
            <v>384007.27272727271</v>
          </cell>
          <cell r="J103">
            <v>20000</v>
          </cell>
          <cell r="K103">
            <v>20000</v>
          </cell>
          <cell r="L103">
            <v>80000</v>
          </cell>
          <cell r="M103">
            <v>120000</v>
          </cell>
          <cell r="N103">
            <v>200000</v>
          </cell>
          <cell r="O103">
            <v>704007.27272727271</v>
          </cell>
          <cell r="Q103">
            <v>0</v>
          </cell>
          <cell r="R103">
            <v>-704007.27272727271</v>
          </cell>
          <cell r="S103" t="str">
            <v>Damco (Huyền)</v>
          </cell>
        </row>
        <row r="104">
          <cell r="C104" t="str">
            <v>dkhydche8</v>
          </cell>
          <cell r="D104" t="str">
            <v>Dương Kinh &lt;-&gt;  Hưng Yên</v>
          </cell>
          <cell r="E104">
            <v>190</v>
          </cell>
          <cell r="F104">
            <v>1</v>
          </cell>
          <cell r="H104">
            <v>36.1</v>
          </cell>
          <cell r="I104">
            <v>521152.72727272724</v>
          </cell>
          <cell r="J104">
            <v>20000</v>
          </cell>
          <cell r="K104">
            <v>20000</v>
          </cell>
          <cell r="L104">
            <v>80000</v>
          </cell>
          <cell r="M104">
            <v>120000</v>
          </cell>
          <cell r="N104">
            <v>200000</v>
          </cell>
          <cell r="O104">
            <v>841152.72727272729</v>
          </cell>
          <cell r="Q104">
            <v>0</v>
          </cell>
          <cell r="R104">
            <v>-841152.72727272729</v>
          </cell>
          <cell r="S104" t="str">
            <v>Damco (Huyền)</v>
          </cell>
        </row>
        <row r="105">
          <cell r="C105" t="str">
            <v>dkhp</v>
          </cell>
          <cell r="D105" t="str">
            <v>Cảng Hải Phòng&lt;-&gt;  Dương Kinh, HP</v>
          </cell>
          <cell r="E105">
            <v>40</v>
          </cell>
          <cell r="H105">
            <v>12.8</v>
          </cell>
          <cell r="I105">
            <v>184785.45454545453</v>
          </cell>
          <cell r="J105">
            <v>0</v>
          </cell>
          <cell r="K105">
            <v>170000</v>
          </cell>
          <cell r="L105">
            <v>100000</v>
          </cell>
          <cell r="M105">
            <v>300000</v>
          </cell>
          <cell r="N105">
            <v>100000</v>
          </cell>
          <cell r="O105">
            <v>584785.45454545459</v>
          </cell>
          <cell r="P105">
            <v>1800000</v>
          </cell>
          <cell r="R105">
            <v>1215214.5454545454</v>
          </cell>
        </row>
        <row r="106">
          <cell r="C106" t="str">
            <v>dkhp1</v>
          </cell>
          <cell r="D106" t="str">
            <v>Cảng Hải Phòng&lt;-&gt;  Dương Kinh, HP</v>
          </cell>
          <cell r="E106">
            <v>40</v>
          </cell>
          <cell r="H106">
            <v>17</v>
          </cell>
          <cell r="I106">
            <v>245418.18181818179</v>
          </cell>
          <cell r="J106">
            <v>0</v>
          </cell>
          <cell r="K106">
            <v>170000</v>
          </cell>
          <cell r="L106">
            <v>100000</v>
          </cell>
          <cell r="M106">
            <v>300000</v>
          </cell>
          <cell r="N106">
            <v>100000</v>
          </cell>
          <cell r="O106">
            <v>645418.18181818177</v>
          </cell>
          <cell r="P106">
            <v>1800000</v>
          </cell>
          <cell r="R106">
            <v>1154581.8181818184</v>
          </cell>
        </row>
        <row r="107">
          <cell r="C107" t="str">
            <v>dkhp2</v>
          </cell>
          <cell r="D107" t="str">
            <v>Cảng Hải Phòng&lt;-&gt;  Dương Kinh, HP</v>
          </cell>
          <cell r="E107">
            <v>40</v>
          </cell>
          <cell r="H107">
            <v>17</v>
          </cell>
          <cell r="I107">
            <v>245418.18181818179</v>
          </cell>
          <cell r="J107">
            <v>0</v>
          </cell>
          <cell r="K107">
            <v>170000</v>
          </cell>
          <cell r="L107">
            <v>100000</v>
          </cell>
          <cell r="M107">
            <v>300000</v>
          </cell>
          <cell r="N107">
            <v>100000</v>
          </cell>
          <cell r="O107">
            <v>645418.18181818177</v>
          </cell>
          <cell r="P107">
            <v>1850000</v>
          </cell>
          <cell r="R107">
            <v>1204581.8181818184</v>
          </cell>
        </row>
        <row r="108">
          <cell r="C108" t="str">
            <v>dkhp3</v>
          </cell>
          <cell r="D108" t="str">
            <v>Cảng Hải Phòng&lt;-&gt;  Dương Kinh, HP</v>
          </cell>
          <cell r="E108">
            <v>40</v>
          </cell>
          <cell r="H108">
            <v>20</v>
          </cell>
          <cell r="I108">
            <v>288727.27272727271</v>
          </cell>
          <cell r="J108">
            <v>0</v>
          </cell>
          <cell r="K108">
            <v>170000</v>
          </cell>
          <cell r="L108">
            <v>100000</v>
          </cell>
          <cell r="M108">
            <v>300000</v>
          </cell>
          <cell r="N108">
            <v>100000</v>
          </cell>
          <cell r="O108">
            <v>688727.27272727271</v>
          </cell>
          <cell r="P108">
            <v>2200000</v>
          </cell>
          <cell r="R108">
            <v>1511272.7272727273</v>
          </cell>
        </row>
        <row r="109">
          <cell r="C109" t="str">
            <v>dkhp4</v>
          </cell>
          <cell r="D109" t="str">
            <v>Cảng Hải Phòng&lt;-&gt;  Dương Kinh, HP</v>
          </cell>
          <cell r="E109">
            <v>40</v>
          </cell>
          <cell r="H109">
            <v>17</v>
          </cell>
          <cell r="I109">
            <v>245418.18181818179</v>
          </cell>
          <cell r="J109">
            <v>0</v>
          </cell>
          <cell r="K109">
            <v>170000</v>
          </cell>
          <cell r="L109">
            <v>100000</v>
          </cell>
          <cell r="M109">
            <v>300000</v>
          </cell>
          <cell r="N109">
            <v>100000</v>
          </cell>
          <cell r="O109">
            <v>645418.18181818177</v>
          </cell>
          <cell r="P109">
            <v>1700000</v>
          </cell>
          <cell r="R109">
            <v>1054581.8181818184</v>
          </cell>
        </row>
        <row r="110">
          <cell r="C110" t="str">
            <v>dkhp5</v>
          </cell>
          <cell r="D110" t="str">
            <v>Cảng Hải Phòng&lt;-&gt;  Dương Kinh, HP</v>
          </cell>
          <cell r="E110">
            <v>40</v>
          </cell>
          <cell r="H110">
            <v>5.6</v>
          </cell>
          <cell r="I110">
            <v>80843.636363636353</v>
          </cell>
          <cell r="J110">
            <v>0</v>
          </cell>
          <cell r="K110">
            <v>20000</v>
          </cell>
          <cell r="L110">
            <v>80000</v>
          </cell>
          <cell r="M110">
            <v>100000</v>
          </cell>
          <cell r="N110">
            <v>100000</v>
          </cell>
          <cell r="O110">
            <v>280843.63636363635</v>
          </cell>
          <cell r="P110">
            <v>1300000</v>
          </cell>
          <cell r="R110">
            <v>1019156.3636363636</v>
          </cell>
        </row>
        <row r="111">
          <cell r="C111" t="str">
            <v>dkhp8</v>
          </cell>
          <cell r="D111" t="str">
            <v>Cảng Hải Phòng&lt;-&gt;  Dương Kinh, HP</v>
          </cell>
          <cell r="E111">
            <v>40</v>
          </cell>
          <cell r="H111">
            <v>7.6</v>
          </cell>
          <cell r="I111">
            <v>109716.36363636363</v>
          </cell>
          <cell r="J111">
            <v>0</v>
          </cell>
          <cell r="K111">
            <v>20000</v>
          </cell>
          <cell r="L111">
            <v>80000</v>
          </cell>
          <cell r="M111">
            <v>100000</v>
          </cell>
          <cell r="N111">
            <v>100000</v>
          </cell>
          <cell r="O111">
            <v>309716.36363636365</v>
          </cell>
          <cell r="P111">
            <v>1800000</v>
          </cell>
          <cell r="R111">
            <v>1490283.6363636362</v>
          </cell>
        </row>
        <row r="112">
          <cell r="C112" t="str">
            <v>dkhp1.5</v>
          </cell>
          <cell r="D112" t="str">
            <v>Cảng Hải Phòng&lt;-&gt;  Dương Kinh, HP</v>
          </cell>
          <cell r="E112">
            <v>40</v>
          </cell>
          <cell r="H112">
            <v>3.2</v>
          </cell>
          <cell r="I112">
            <v>46196.363636363632</v>
          </cell>
          <cell r="J112">
            <v>0</v>
          </cell>
          <cell r="K112">
            <v>20000</v>
          </cell>
          <cell r="L112">
            <v>80000</v>
          </cell>
          <cell r="M112">
            <v>100000</v>
          </cell>
          <cell r="N112">
            <v>100000</v>
          </cell>
          <cell r="O112">
            <v>246196.36363636365</v>
          </cell>
          <cell r="P112">
            <v>550000</v>
          </cell>
          <cell r="R112">
            <v>303803.63636363635</v>
          </cell>
        </row>
        <row r="113">
          <cell r="C113" t="str">
            <v>dkhp2.5</v>
          </cell>
          <cell r="D113" t="str">
            <v>Cảng Hải Phòng&lt;-&gt;  Dương Kinh, HP</v>
          </cell>
          <cell r="E113">
            <v>40</v>
          </cell>
          <cell r="H113">
            <v>4</v>
          </cell>
          <cell r="I113">
            <v>57745.454545454544</v>
          </cell>
          <cell r="J113">
            <v>0</v>
          </cell>
          <cell r="K113">
            <v>20000</v>
          </cell>
          <cell r="L113">
            <v>80000</v>
          </cell>
          <cell r="M113">
            <v>100000</v>
          </cell>
          <cell r="N113">
            <v>100000</v>
          </cell>
          <cell r="O113">
            <v>257745.45454545453</v>
          </cell>
          <cell r="P113">
            <v>650000</v>
          </cell>
          <cell r="R113">
            <v>392254.54545454547</v>
          </cell>
        </row>
        <row r="114">
          <cell r="C114" t="str">
            <v>dkhp3.5</v>
          </cell>
          <cell r="D114" t="str">
            <v>Cảng Hải Phòng&lt;-&gt;  Dương Kinh, HP</v>
          </cell>
          <cell r="E114">
            <v>40</v>
          </cell>
          <cell r="H114">
            <v>4.8</v>
          </cell>
          <cell r="I114">
            <v>69294.545454545456</v>
          </cell>
          <cell r="J114">
            <v>0</v>
          </cell>
          <cell r="K114">
            <v>20000</v>
          </cell>
          <cell r="L114">
            <v>80000</v>
          </cell>
          <cell r="M114">
            <v>100000</v>
          </cell>
          <cell r="N114">
            <v>100000</v>
          </cell>
          <cell r="O114">
            <v>269294.54545454547</v>
          </cell>
          <cell r="P114">
            <v>900000</v>
          </cell>
          <cell r="R114">
            <v>630705.45454545459</v>
          </cell>
        </row>
        <row r="115">
          <cell r="C115" t="str">
            <v>dkhpdcn1</v>
          </cell>
          <cell r="D115" t="str">
            <v>Cảng Hải Phòng&lt;-&gt;  Dương Kinh, HP</v>
          </cell>
          <cell r="E115">
            <v>50</v>
          </cell>
          <cell r="H115">
            <v>14.5</v>
          </cell>
          <cell r="I115">
            <v>209327.27272727271</v>
          </cell>
          <cell r="J115">
            <v>0</v>
          </cell>
          <cell r="K115">
            <v>170000</v>
          </cell>
          <cell r="L115">
            <v>100000</v>
          </cell>
          <cell r="M115">
            <v>300000</v>
          </cell>
          <cell r="N115">
            <v>100000</v>
          </cell>
          <cell r="O115">
            <v>609327.27272727271</v>
          </cell>
          <cell r="P115">
            <v>1750000</v>
          </cell>
          <cell r="Q115">
            <v>52500</v>
          </cell>
          <cell r="R115">
            <v>1088172.7272727273</v>
          </cell>
          <cell r="S115" t="str">
            <v>Damco (Nga)</v>
          </cell>
        </row>
        <row r="116">
          <cell r="C116" t="str">
            <v>dkhpdcn2</v>
          </cell>
          <cell r="D116" t="str">
            <v>Cảng Hải Phòng&lt;-&gt;  Dương Kinh, HP</v>
          </cell>
          <cell r="E116">
            <v>50</v>
          </cell>
          <cell r="H116">
            <v>16</v>
          </cell>
          <cell r="I116">
            <v>230981.81818181818</v>
          </cell>
          <cell r="J116">
            <v>0</v>
          </cell>
          <cell r="K116">
            <v>170000</v>
          </cell>
          <cell r="L116">
            <v>100000</v>
          </cell>
          <cell r="M116">
            <v>300000</v>
          </cell>
          <cell r="N116">
            <v>100000</v>
          </cell>
          <cell r="O116">
            <v>630981.81818181812</v>
          </cell>
          <cell r="P116">
            <v>1750000</v>
          </cell>
          <cell r="Q116">
            <v>52500</v>
          </cell>
          <cell r="R116">
            <v>1066518.1818181819</v>
          </cell>
          <cell r="S116" t="str">
            <v>Damco (Nga)</v>
          </cell>
        </row>
        <row r="117">
          <cell r="C117" t="str">
            <v>dkhpdcn3</v>
          </cell>
          <cell r="D117" t="str">
            <v>Cảng Hải Phòng&lt;-&gt;  Dương Kinh, HP</v>
          </cell>
          <cell r="E117">
            <v>50</v>
          </cell>
          <cell r="H117">
            <v>17.5</v>
          </cell>
          <cell r="I117">
            <v>252636.36363636362</v>
          </cell>
          <cell r="J117">
            <v>0</v>
          </cell>
          <cell r="K117">
            <v>170000</v>
          </cell>
          <cell r="L117">
            <v>100000</v>
          </cell>
          <cell r="M117">
            <v>300000</v>
          </cell>
          <cell r="N117">
            <v>100000</v>
          </cell>
          <cell r="O117">
            <v>652636.36363636365</v>
          </cell>
          <cell r="P117">
            <v>1750000</v>
          </cell>
          <cell r="Q117">
            <v>52500</v>
          </cell>
          <cell r="R117">
            <v>1044863.6363636362</v>
          </cell>
          <cell r="S117" t="str">
            <v>Damco (Nga)</v>
          </cell>
        </row>
        <row r="118">
          <cell r="C118" t="str">
            <v>dkhpvn1</v>
          </cell>
          <cell r="D118" t="str">
            <v>Cảng Hải Phòng&lt;-&gt;  Dương Kinh, HP</v>
          </cell>
          <cell r="E118">
            <v>50</v>
          </cell>
          <cell r="H118">
            <v>14.5</v>
          </cell>
          <cell r="I118">
            <v>209327.27272727271</v>
          </cell>
          <cell r="J118">
            <v>0</v>
          </cell>
          <cell r="K118">
            <v>170000</v>
          </cell>
          <cell r="L118">
            <v>100000</v>
          </cell>
          <cell r="M118">
            <v>300000</v>
          </cell>
          <cell r="N118">
            <v>100000</v>
          </cell>
          <cell r="O118">
            <v>609327.27272727271</v>
          </cell>
          <cell r="P118">
            <v>1700000</v>
          </cell>
          <cell r="R118">
            <v>1090672.7272727273</v>
          </cell>
          <cell r="S118" t="str">
            <v>Vinalink</v>
          </cell>
        </row>
        <row r="119">
          <cell r="C119" t="str">
            <v>dkhpvn2</v>
          </cell>
          <cell r="D119" t="str">
            <v>Cảng Hải Phòng&lt;-&gt;  Dương Kinh, HP</v>
          </cell>
          <cell r="E119">
            <v>50</v>
          </cell>
          <cell r="H119">
            <v>16</v>
          </cell>
          <cell r="I119">
            <v>230981.81818181818</v>
          </cell>
          <cell r="J119">
            <v>0</v>
          </cell>
          <cell r="K119">
            <v>170000</v>
          </cell>
          <cell r="L119">
            <v>100000</v>
          </cell>
          <cell r="M119">
            <v>300000</v>
          </cell>
          <cell r="N119">
            <v>100000</v>
          </cell>
          <cell r="O119">
            <v>630981.81818181812</v>
          </cell>
          <cell r="P119">
            <v>1700000</v>
          </cell>
          <cell r="R119">
            <v>1069018.1818181819</v>
          </cell>
          <cell r="S119" t="str">
            <v>Vinalink</v>
          </cell>
        </row>
        <row r="120">
          <cell r="C120" t="str">
            <v>dkhpvn3</v>
          </cell>
          <cell r="D120" t="str">
            <v>Cảng Hải Phòng&lt;-&gt;  Dương Kinh, HP</v>
          </cell>
          <cell r="E120">
            <v>50</v>
          </cell>
          <cell r="H120">
            <v>17.5</v>
          </cell>
          <cell r="I120">
            <v>252636.36363636362</v>
          </cell>
          <cell r="J120">
            <v>0</v>
          </cell>
          <cell r="K120">
            <v>170000</v>
          </cell>
          <cell r="L120">
            <v>100000</v>
          </cell>
          <cell r="M120">
            <v>300000</v>
          </cell>
          <cell r="N120">
            <v>100000</v>
          </cell>
          <cell r="O120">
            <v>652636.36363636365</v>
          </cell>
          <cell r="P120">
            <v>1700000</v>
          </cell>
          <cell r="R120">
            <v>1047363.6363636364</v>
          </cell>
          <cell r="S120" t="str">
            <v>Vinalink</v>
          </cell>
        </row>
        <row r="121">
          <cell r="C121" t="str">
            <v>dkhpvn4</v>
          </cell>
          <cell r="D121" t="str">
            <v>Cảng Hải Phòng&lt;-&gt;  Dương Kinh, HP</v>
          </cell>
          <cell r="E121">
            <v>50</v>
          </cell>
          <cell r="H121">
            <v>14.5</v>
          </cell>
          <cell r="I121">
            <v>209327.27272727271</v>
          </cell>
          <cell r="J121">
            <v>0</v>
          </cell>
          <cell r="K121">
            <v>170000</v>
          </cell>
          <cell r="L121">
            <v>100000</v>
          </cell>
          <cell r="M121">
            <v>300000</v>
          </cell>
          <cell r="N121">
            <v>100000</v>
          </cell>
          <cell r="O121">
            <v>609327.27272727271</v>
          </cell>
          <cell r="P121">
            <v>1600000</v>
          </cell>
          <cell r="R121">
            <v>990672.72727272729</v>
          </cell>
          <cell r="S121" t="str">
            <v>Vinalink</v>
          </cell>
        </row>
        <row r="122">
          <cell r="C122" t="str">
            <v>mdhp</v>
          </cell>
          <cell r="D122" t="str">
            <v>Cảng Hải Phòng&lt;-&gt; Mạc Đăng Doanh , HP</v>
          </cell>
          <cell r="E122">
            <v>40</v>
          </cell>
          <cell r="H122">
            <v>17</v>
          </cell>
          <cell r="I122">
            <v>245418.18181818179</v>
          </cell>
          <cell r="J122">
            <v>0</v>
          </cell>
          <cell r="K122">
            <v>170000</v>
          </cell>
          <cell r="L122">
            <v>100000</v>
          </cell>
          <cell r="M122">
            <v>300000</v>
          </cell>
          <cell r="N122">
            <v>100000</v>
          </cell>
          <cell r="O122">
            <v>645418.18181818177</v>
          </cell>
          <cell r="P122">
            <v>1800000</v>
          </cell>
          <cell r="R122">
            <v>1154581.8181818184</v>
          </cell>
        </row>
        <row r="123">
          <cell r="C123" t="str">
            <v>mdhp1</v>
          </cell>
          <cell r="D123" t="str">
            <v>Cảng Hải Phòng&lt;-&gt; Mạc Đăng Doanh , HP</v>
          </cell>
          <cell r="E123">
            <v>40</v>
          </cell>
          <cell r="H123">
            <v>17</v>
          </cell>
          <cell r="I123">
            <v>245418.18181818179</v>
          </cell>
          <cell r="J123">
            <v>0</v>
          </cell>
          <cell r="K123">
            <v>170000</v>
          </cell>
          <cell r="L123">
            <v>100000</v>
          </cell>
          <cell r="M123">
            <v>300000</v>
          </cell>
          <cell r="N123">
            <v>100000</v>
          </cell>
          <cell r="O123">
            <v>645418.18181818177</v>
          </cell>
          <cell r="P123">
            <v>1800000</v>
          </cell>
          <cell r="R123">
            <v>1154581.8181818184</v>
          </cell>
        </row>
        <row r="124">
          <cell r="C124" t="str">
            <v>mdhp2</v>
          </cell>
          <cell r="D124" t="str">
            <v>Cảng Hải Phòng&lt;-&gt; Mạc Đăng Doanh , HP</v>
          </cell>
          <cell r="E124">
            <v>40</v>
          </cell>
          <cell r="H124">
            <v>17</v>
          </cell>
          <cell r="I124">
            <v>245418.18181818179</v>
          </cell>
          <cell r="J124">
            <v>0</v>
          </cell>
          <cell r="K124">
            <v>170000</v>
          </cell>
          <cell r="L124">
            <v>100000</v>
          </cell>
          <cell r="M124">
            <v>300000</v>
          </cell>
          <cell r="N124">
            <v>100000</v>
          </cell>
          <cell r="O124">
            <v>645418.18181818177</v>
          </cell>
          <cell r="P124">
            <v>1800000</v>
          </cell>
          <cell r="R124">
            <v>1154581.8181818184</v>
          </cell>
        </row>
        <row r="125">
          <cell r="C125" t="str">
            <v>mdhp3</v>
          </cell>
          <cell r="D125" t="str">
            <v>Cảng Hải Phòng&lt;-&gt; Mạc Đăng Doanh , HP</v>
          </cell>
          <cell r="E125">
            <v>40</v>
          </cell>
          <cell r="H125">
            <v>20</v>
          </cell>
          <cell r="I125">
            <v>288727.27272727271</v>
          </cell>
          <cell r="J125">
            <v>0</v>
          </cell>
          <cell r="K125">
            <v>170000</v>
          </cell>
          <cell r="L125">
            <v>100000</v>
          </cell>
          <cell r="M125">
            <v>300000</v>
          </cell>
          <cell r="N125">
            <v>100000</v>
          </cell>
          <cell r="O125">
            <v>688727.27272727271</v>
          </cell>
          <cell r="P125">
            <v>2200000</v>
          </cell>
          <cell r="R125">
            <v>1511272.7272727273</v>
          </cell>
        </row>
        <row r="126">
          <cell r="C126" t="str">
            <v>mdhp4</v>
          </cell>
          <cell r="D126" t="str">
            <v>Cảng Hải Phòng&lt;-&gt; Mạc Đăng Doanh , HP</v>
          </cell>
          <cell r="E126">
            <v>40</v>
          </cell>
          <cell r="H126">
            <v>17</v>
          </cell>
          <cell r="I126">
            <v>245418.18181818179</v>
          </cell>
          <cell r="J126">
            <v>0</v>
          </cell>
          <cell r="K126">
            <v>170000</v>
          </cell>
          <cell r="L126">
            <v>100000</v>
          </cell>
          <cell r="M126">
            <v>300000</v>
          </cell>
          <cell r="N126">
            <v>100000</v>
          </cell>
          <cell r="O126">
            <v>645418.18181818177</v>
          </cell>
          <cell r="P126">
            <v>1800000</v>
          </cell>
          <cell r="R126">
            <v>1154581.8181818184</v>
          </cell>
        </row>
        <row r="127">
          <cell r="C127" t="str">
            <v>mdhp5</v>
          </cell>
          <cell r="D127" t="str">
            <v>Cảng Hải Phòng&lt;-&gt; Mạc Đăng Doanh , HP</v>
          </cell>
          <cell r="E127">
            <v>40</v>
          </cell>
          <cell r="H127">
            <v>5.6</v>
          </cell>
          <cell r="I127">
            <v>80843.636363636353</v>
          </cell>
          <cell r="J127">
            <v>0</v>
          </cell>
          <cell r="K127">
            <v>20000</v>
          </cell>
          <cell r="L127">
            <v>80000</v>
          </cell>
          <cell r="M127">
            <v>100000</v>
          </cell>
          <cell r="N127">
            <v>100000</v>
          </cell>
          <cell r="O127">
            <v>280843.63636363635</v>
          </cell>
          <cell r="P127">
            <v>1045000</v>
          </cell>
          <cell r="R127">
            <v>764156.36363636365</v>
          </cell>
        </row>
        <row r="128">
          <cell r="C128" t="str">
            <v>mdhp8</v>
          </cell>
          <cell r="D128" t="str">
            <v>Cảng Hải Phòng&lt;-&gt; Mạc Đăng Doanh , HP</v>
          </cell>
          <cell r="E128">
            <v>40</v>
          </cell>
          <cell r="H128">
            <v>7.6</v>
          </cell>
          <cell r="I128">
            <v>109716.36363636363</v>
          </cell>
          <cell r="J128">
            <v>0</v>
          </cell>
          <cell r="K128">
            <v>20000</v>
          </cell>
          <cell r="L128">
            <v>80000</v>
          </cell>
          <cell r="M128">
            <v>100000</v>
          </cell>
          <cell r="N128">
            <v>100000</v>
          </cell>
          <cell r="O128">
            <v>309716.36363636365</v>
          </cell>
          <cell r="P128">
            <v>1430000</v>
          </cell>
          <cell r="R128">
            <v>1120283.6363636362</v>
          </cell>
        </row>
        <row r="129">
          <cell r="C129" t="str">
            <v>mdhp1.5</v>
          </cell>
          <cell r="D129" t="str">
            <v>Cảng Hải Phòng&lt;-&gt; Mạc Đăng Doanh , HP</v>
          </cell>
          <cell r="E129">
            <v>40</v>
          </cell>
          <cell r="H129">
            <v>3.2</v>
          </cell>
          <cell r="I129">
            <v>46196.363636363632</v>
          </cell>
          <cell r="J129">
            <v>0</v>
          </cell>
          <cell r="K129">
            <v>20000</v>
          </cell>
          <cell r="L129">
            <v>80000</v>
          </cell>
          <cell r="M129">
            <v>100000</v>
          </cell>
          <cell r="N129">
            <v>100000</v>
          </cell>
          <cell r="O129">
            <v>246196.36363636365</v>
          </cell>
          <cell r="P129">
            <v>600000</v>
          </cell>
          <cell r="R129">
            <v>353803.63636363635</v>
          </cell>
        </row>
        <row r="130">
          <cell r="C130" t="str">
            <v>mdhp2.5</v>
          </cell>
          <cell r="D130" t="str">
            <v>Cảng Hải Phòng&lt;-&gt; Mạc Đăng Doanh , HP</v>
          </cell>
          <cell r="E130">
            <v>40</v>
          </cell>
          <cell r="H130">
            <v>4</v>
          </cell>
          <cell r="I130">
            <v>57745.454545454544</v>
          </cell>
          <cell r="J130">
            <v>0</v>
          </cell>
          <cell r="K130">
            <v>20000</v>
          </cell>
          <cell r="L130">
            <v>80000</v>
          </cell>
          <cell r="M130">
            <v>100000</v>
          </cell>
          <cell r="N130">
            <v>100000</v>
          </cell>
          <cell r="O130">
            <v>257745.45454545453</v>
          </cell>
          <cell r="P130">
            <v>780000</v>
          </cell>
          <cell r="R130">
            <v>522254.54545454547</v>
          </cell>
        </row>
        <row r="131">
          <cell r="C131" t="str">
            <v>mdhp3.5</v>
          </cell>
          <cell r="D131" t="str">
            <v>Cảng Hải Phòng&lt;-&gt; Mạc Đăng Doanh , HP</v>
          </cell>
          <cell r="E131">
            <v>40</v>
          </cell>
          <cell r="H131">
            <v>4.8</v>
          </cell>
          <cell r="I131">
            <v>69294.545454545456</v>
          </cell>
          <cell r="J131">
            <v>0</v>
          </cell>
          <cell r="K131">
            <v>20000</v>
          </cell>
          <cell r="L131">
            <v>80000</v>
          </cell>
          <cell r="M131">
            <v>100000</v>
          </cell>
          <cell r="N131">
            <v>100000</v>
          </cell>
          <cell r="O131">
            <v>269294.54545454547</v>
          </cell>
          <cell r="P131">
            <v>950000</v>
          </cell>
          <cell r="R131">
            <v>680705.45454545459</v>
          </cell>
        </row>
        <row r="132">
          <cell r="C132" t="str">
            <v>mddhpdcn1</v>
          </cell>
          <cell r="D132" t="str">
            <v>Cảng Hải Phòng&lt;-&gt; Mạc Đăng Doanh , HP</v>
          </cell>
          <cell r="E132">
            <v>40</v>
          </cell>
          <cell r="H132">
            <v>17</v>
          </cell>
          <cell r="I132">
            <v>245418.18181818179</v>
          </cell>
          <cell r="J132">
            <v>0</v>
          </cell>
          <cell r="K132">
            <v>170000</v>
          </cell>
          <cell r="L132">
            <v>100000</v>
          </cell>
          <cell r="M132">
            <v>300000</v>
          </cell>
          <cell r="N132">
            <v>100000</v>
          </cell>
          <cell r="O132">
            <v>645418.18181818177</v>
          </cell>
          <cell r="P132">
            <v>2800000</v>
          </cell>
          <cell r="Q132">
            <v>500000</v>
          </cell>
          <cell r="R132">
            <v>1654581.8181818184</v>
          </cell>
          <cell r="S132" t="str">
            <v>Damco (Nga)</v>
          </cell>
        </row>
        <row r="133">
          <cell r="C133" t="str">
            <v>mddhpdcn2</v>
          </cell>
          <cell r="D133" t="str">
            <v>Cảng Hải Phòng&lt;-&gt; Mạc Đăng Doanh , HP</v>
          </cell>
          <cell r="E133">
            <v>40</v>
          </cell>
          <cell r="H133">
            <v>17</v>
          </cell>
          <cell r="I133">
            <v>245418.18181818179</v>
          </cell>
          <cell r="J133">
            <v>0</v>
          </cell>
          <cell r="K133">
            <v>170000</v>
          </cell>
          <cell r="L133">
            <v>100000</v>
          </cell>
          <cell r="M133">
            <v>300000</v>
          </cell>
          <cell r="N133">
            <v>100000</v>
          </cell>
          <cell r="O133">
            <v>645418.18181818177</v>
          </cell>
          <cell r="P133">
            <v>2800000</v>
          </cell>
          <cell r="Q133">
            <v>500000</v>
          </cell>
          <cell r="R133">
            <v>1654581.8181818184</v>
          </cell>
          <cell r="S133" t="str">
            <v>Damco (Nga)</v>
          </cell>
        </row>
        <row r="134">
          <cell r="C134" t="str">
            <v>mddhpdcn2.2</v>
          </cell>
          <cell r="D134" t="str">
            <v>Cảng Hải Phòng&lt;-&gt; Mạc Đăng Doanh , HP</v>
          </cell>
          <cell r="E134">
            <v>40</v>
          </cell>
          <cell r="H134">
            <v>17</v>
          </cell>
          <cell r="I134">
            <v>245418.18181818179</v>
          </cell>
          <cell r="J134">
            <v>0</v>
          </cell>
          <cell r="K134">
            <v>170000</v>
          </cell>
          <cell r="L134">
            <v>100000</v>
          </cell>
          <cell r="M134">
            <v>300000</v>
          </cell>
          <cell r="N134">
            <v>100000</v>
          </cell>
          <cell r="O134">
            <v>645418.18181818177</v>
          </cell>
          <cell r="P134">
            <v>2700000</v>
          </cell>
          <cell r="Q134">
            <v>800000</v>
          </cell>
          <cell r="R134">
            <v>1254581.8181818184</v>
          </cell>
          <cell r="S134" t="str">
            <v>Damco (Nga)</v>
          </cell>
        </row>
        <row r="135">
          <cell r="C135" t="str">
            <v>mddhpdcn3</v>
          </cell>
          <cell r="D135" t="str">
            <v>Cảng Hải Phòng&lt;-&gt; Mạc Đăng Doanh , HP</v>
          </cell>
          <cell r="E135">
            <v>40</v>
          </cell>
          <cell r="H135">
            <v>20</v>
          </cell>
          <cell r="I135">
            <v>288727.27272727271</v>
          </cell>
          <cell r="J135">
            <v>0</v>
          </cell>
          <cell r="K135">
            <v>170000</v>
          </cell>
          <cell r="L135">
            <v>100000</v>
          </cell>
          <cell r="M135">
            <v>300000</v>
          </cell>
          <cell r="N135">
            <v>100000</v>
          </cell>
          <cell r="O135">
            <v>688727.27272727271</v>
          </cell>
          <cell r="P135">
            <v>2800000</v>
          </cell>
          <cell r="Q135">
            <v>500000</v>
          </cell>
          <cell r="R135">
            <v>1611272.7272727275</v>
          </cell>
          <cell r="S135" t="str">
            <v>Damco (Nga)</v>
          </cell>
        </row>
        <row r="136">
          <cell r="C136" t="str">
            <v>mddhpdcn3.3</v>
          </cell>
          <cell r="D136" t="str">
            <v>Cảng Hải Phòng&lt;-&gt; Mạc Đăng Doanh , HP</v>
          </cell>
          <cell r="E136">
            <v>40</v>
          </cell>
          <cell r="H136">
            <v>20</v>
          </cell>
          <cell r="I136">
            <v>288727.27272727271</v>
          </cell>
          <cell r="J136">
            <v>0</v>
          </cell>
          <cell r="K136">
            <v>170000</v>
          </cell>
          <cell r="L136">
            <v>100000</v>
          </cell>
          <cell r="M136">
            <v>300000</v>
          </cell>
          <cell r="N136">
            <v>100000</v>
          </cell>
          <cell r="O136">
            <v>688727.27272727271</v>
          </cell>
          <cell r="P136">
            <v>2700000</v>
          </cell>
          <cell r="Q136">
            <v>800000</v>
          </cell>
          <cell r="R136">
            <v>1211272.7272727273</v>
          </cell>
          <cell r="S136" t="str">
            <v>Damco (Nga)</v>
          </cell>
        </row>
        <row r="137">
          <cell r="C137" t="str">
            <v>mddhpdcn4</v>
          </cell>
          <cell r="D137" t="str">
            <v>Cảng Hải Phòng&lt;-&gt; Mạc Đăng Doanh , HP</v>
          </cell>
          <cell r="E137">
            <v>40</v>
          </cell>
          <cell r="H137">
            <v>17</v>
          </cell>
          <cell r="I137">
            <v>245418.18181818179</v>
          </cell>
          <cell r="J137">
            <v>0</v>
          </cell>
          <cell r="K137">
            <v>170000</v>
          </cell>
          <cell r="L137">
            <v>100000</v>
          </cell>
          <cell r="M137">
            <v>300000</v>
          </cell>
          <cell r="N137">
            <v>100000</v>
          </cell>
          <cell r="O137">
            <v>645418.18181818177</v>
          </cell>
          <cell r="P137">
            <v>2700000</v>
          </cell>
          <cell r="Q137">
            <v>800000</v>
          </cell>
          <cell r="R137">
            <v>1254581.8181818184</v>
          </cell>
          <cell r="S137" t="str">
            <v>Damco (Nga)</v>
          </cell>
        </row>
        <row r="138">
          <cell r="C138" t="str">
            <v>mdhpdcn5</v>
          </cell>
          <cell r="D138" t="str">
            <v>Cảng Hải Phòng&lt;-&gt; Mạc Đăng Doanh , HP</v>
          </cell>
          <cell r="E138">
            <v>40</v>
          </cell>
          <cell r="H138">
            <v>5.6</v>
          </cell>
          <cell r="I138">
            <v>80843.636363636353</v>
          </cell>
          <cell r="J138">
            <v>0</v>
          </cell>
          <cell r="K138">
            <v>20000</v>
          </cell>
          <cell r="L138">
            <v>80000</v>
          </cell>
          <cell r="M138">
            <v>100000</v>
          </cell>
          <cell r="N138">
            <v>100000</v>
          </cell>
          <cell r="O138">
            <v>280843.63636363635</v>
          </cell>
          <cell r="P138">
            <v>1045000</v>
          </cell>
          <cell r="Q138">
            <v>31350</v>
          </cell>
          <cell r="R138">
            <v>732806.36363636365</v>
          </cell>
          <cell r="S138" t="str">
            <v>Damco (Nga)</v>
          </cell>
        </row>
        <row r="139">
          <cell r="C139" t="str">
            <v>mdhpdcn8</v>
          </cell>
          <cell r="D139" t="str">
            <v>Cảng Hải Phòng&lt;-&gt; Mạc Đăng Doanh , HP</v>
          </cell>
          <cell r="E139">
            <v>40</v>
          </cell>
          <cell r="H139">
            <v>7.6</v>
          </cell>
          <cell r="I139">
            <v>109716.36363636363</v>
          </cell>
          <cell r="J139">
            <v>0</v>
          </cell>
          <cell r="K139">
            <v>20000</v>
          </cell>
          <cell r="L139">
            <v>80000</v>
          </cell>
          <cell r="M139">
            <v>100000</v>
          </cell>
          <cell r="N139">
            <v>100000</v>
          </cell>
          <cell r="O139">
            <v>309716.36363636365</v>
          </cell>
          <cell r="P139">
            <v>1430000</v>
          </cell>
          <cell r="Q139">
            <v>42900</v>
          </cell>
          <cell r="R139">
            <v>1077383.6363636362</v>
          </cell>
          <cell r="S139" t="str">
            <v>Damco (Nga)</v>
          </cell>
        </row>
        <row r="140">
          <cell r="C140" t="str">
            <v>mdhpdcn1.5</v>
          </cell>
          <cell r="D140" t="str">
            <v>Cảng Hải Phòng&lt;-&gt; Mạc Đăng Doanh , HP</v>
          </cell>
          <cell r="E140">
            <v>40</v>
          </cell>
          <cell r="H140">
            <v>3.2</v>
          </cell>
          <cell r="I140">
            <v>46196.363636363632</v>
          </cell>
          <cell r="J140">
            <v>0</v>
          </cell>
          <cell r="K140">
            <v>20000</v>
          </cell>
          <cell r="L140">
            <v>80000</v>
          </cell>
          <cell r="M140">
            <v>100000</v>
          </cell>
          <cell r="N140">
            <v>100000</v>
          </cell>
          <cell r="O140">
            <v>246196.36363636365</v>
          </cell>
          <cell r="P140">
            <v>600000</v>
          </cell>
          <cell r="Q140">
            <v>18000</v>
          </cell>
          <cell r="R140">
            <v>335803.63636363635</v>
          </cell>
          <cell r="S140" t="str">
            <v>Damco (Nga)</v>
          </cell>
        </row>
        <row r="141">
          <cell r="C141" t="str">
            <v>mdhpdcn2.5</v>
          </cell>
          <cell r="D141" t="str">
            <v>Cảng Hải Phòng&lt;-&gt; Mạc Đăng Doanh , HP</v>
          </cell>
          <cell r="E141">
            <v>40</v>
          </cell>
          <cell r="H141">
            <v>4</v>
          </cell>
          <cell r="I141">
            <v>57745.454545454544</v>
          </cell>
          <cell r="J141">
            <v>0</v>
          </cell>
          <cell r="K141">
            <v>20000</v>
          </cell>
          <cell r="L141">
            <v>80000</v>
          </cell>
          <cell r="M141">
            <v>100000</v>
          </cell>
          <cell r="N141">
            <v>100000</v>
          </cell>
          <cell r="O141">
            <v>257745.45454545453</v>
          </cell>
          <cell r="P141">
            <v>780000</v>
          </cell>
          <cell r="Q141">
            <v>23400</v>
          </cell>
          <cell r="R141">
            <v>498854.54545454547</v>
          </cell>
          <cell r="S141" t="str">
            <v>Damco (Nga)</v>
          </cell>
        </row>
        <row r="142">
          <cell r="C142" t="str">
            <v>mdhpdcn3.5</v>
          </cell>
          <cell r="D142" t="str">
            <v>Cảng Hải Phòng&lt;-&gt; Mạc Đăng Doanh , HP</v>
          </cell>
          <cell r="E142">
            <v>40</v>
          </cell>
          <cell r="H142">
            <v>4.8</v>
          </cell>
          <cell r="I142">
            <v>69294.545454545456</v>
          </cell>
          <cell r="J142">
            <v>0</v>
          </cell>
          <cell r="K142">
            <v>20000</v>
          </cell>
          <cell r="L142">
            <v>80000</v>
          </cell>
          <cell r="M142">
            <v>100000</v>
          </cell>
          <cell r="N142">
            <v>100000</v>
          </cell>
          <cell r="O142">
            <v>269294.54545454547</v>
          </cell>
          <cell r="P142">
            <v>950000</v>
          </cell>
          <cell r="Q142">
            <v>28500</v>
          </cell>
          <cell r="R142">
            <v>652205.45454545459</v>
          </cell>
          <cell r="S142" t="str">
            <v>Damco (Nga)</v>
          </cell>
        </row>
        <row r="143">
          <cell r="C143" t="str">
            <v>pvdhp</v>
          </cell>
          <cell r="D143" t="str">
            <v>Cảng Hải Phòng&lt;-&gt;Phạm Văn Đồng ,  Dương Kinh (HP)</v>
          </cell>
          <cell r="E143">
            <v>40</v>
          </cell>
          <cell r="H143">
            <v>17</v>
          </cell>
          <cell r="I143">
            <v>245418.18181818179</v>
          </cell>
          <cell r="J143">
            <v>0</v>
          </cell>
          <cell r="K143">
            <v>170000</v>
          </cell>
          <cell r="L143">
            <v>100000</v>
          </cell>
          <cell r="M143">
            <v>300000</v>
          </cell>
          <cell r="N143">
            <v>100000</v>
          </cell>
          <cell r="O143">
            <v>645418.18181818177</v>
          </cell>
          <cell r="P143">
            <v>1800000</v>
          </cell>
          <cell r="R143">
            <v>1154581.8181818184</v>
          </cell>
        </row>
        <row r="144">
          <cell r="C144" t="str">
            <v>pvdhp1</v>
          </cell>
          <cell r="D144" t="str">
            <v>Cảng Hải Phòng&lt;-&gt;Phạm Văn Đồng ,  Dương Kinh (HP)</v>
          </cell>
          <cell r="E144">
            <v>40</v>
          </cell>
          <cell r="H144">
            <v>17</v>
          </cell>
          <cell r="I144">
            <v>245418.18181818179</v>
          </cell>
          <cell r="J144">
            <v>0</v>
          </cell>
          <cell r="K144">
            <v>170000</v>
          </cell>
          <cell r="L144">
            <v>100000</v>
          </cell>
          <cell r="M144">
            <v>300000</v>
          </cell>
          <cell r="N144">
            <v>100000</v>
          </cell>
          <cell r="O144">
            <v>645418.18181818177</v>
          </cell>
          <cell r="P144">
            <v>1800000</v>
          </cell>
          <cell r="R144">
            <v>1154581.8181818184</v>
          </cell>
        </row>
        <row r="145">
          <cell r="C145" t="str">
            <v>pvdhp2</v>
          </cell>
          <cell r="D145" t="str">
            <v>Cảng Hải Phòng&lt;-&gt;Phạm Văn Đồng ,  Dương Kinh (HP)</v>
          </cell>
          <cell r="E145">
            <v>40</v>
          </cell>
          <cell r="H145">
            <v>17</v>
          </cell>
          <cell r="I145">
            <v>245418.18181818179</v>
          </cell>
          <cell r="J145">
            <v>0</v>
          </cell>
          <cell r="K145">
            <v>170000</v>
          </cell>
          <cell r="L145">
            <v>100000</v>
          </cell>
          <cell r="M145">
            <v>300000</v>
          </cell>
          <cell r="N145">
            <v>100000</v>
          </cell>
          <cell r="O145">
            <v>645418.18181818177</v>
          </cell>
          <cell r="P145">
            <v>1800000</v>
          </cell>
          <cell r="R145">
            <v>1154581.8181818184</v>
          </cell>
        </row>
        <row r="146">
          <cell r="C146" t="str">
            <v>pvdhp3</v>
          </cell>
          <cell r="D146" t="str">
            <v>Cảng Hải Phòng&lt;-&gt;Phạm Văn Đồng ,  Dương Kinh (HP)</v>
          </cell>
          <cell r="E146">
            <v>40</v>
          </cell>
          <cell r="H146">
            <v>20</v>
          </cell>
          <cell r="I146">
            <v>288727.27272727271</v>
          </cell>
          <cell r="J146">
            <v>0</v>
          </cell>
          <cell r="K146">
            <v>170000</v>
          </cell>
          <cell r="L146">
            <v>100000</v>
          </cell>
          <cell r="M146">
            <v>300000</v>
          </cell>
          <cell r="N146">
            <v>100000</v>
          </cell>
          <cell r="O146">
            <v>688727.27272727271</v>
          </cell>
          <cell r="P146">
            <v>2200000</v>
          </cell>
          <cell r="R146">
            <v>1511272.7272727273</v>
          </cell>
        </row>
        <row r="147">
          <cell r="C147" t="str">
            <v>pvdhp4</v>
          </cell>
          <cell r="D147" t="str">
            <v>Cảng Hải Phòng&lt;-&gt;Phạm Văn Đồng ,  Dương Kinh (HP)</v>
          </cell>
          <cell r="E147">
            <v>40</v>
          </cell>
          <cell r="H147">
            <v>17</v>
          </cell>
          <cell r="I147">
            <v>245418.18181818179</v>
          </cell>
          <cell r="J147">
            <v>0</v>
          </cell>
          <cell r="K147">
            <v>170000</v>
          </cell>
          <cell r="L147">
            <v>100000</v>
          </cell>
          <cell r="M147">
            <v>300000</v>
          </cell>
          <cell r="N147">
            <v>100000</v>
          </cell>
          <cell r="O147">
            <v>645418.18181818177</v>
          </cell>
          <cell r="P147">
            <v>1700000</v>
          </cell>
          <cell r="R147">
            <v>1054581.8181818184</v>
          </cell>
        </row>
        <row r="148">
          <cell r="C148" t="str">
            <v>pvdhp5</v>
          </cell>
          <cell r="D148" t="str">
            <v>Cảng Hải Phòng&lt;-&gt;Phạm Văn Đồng ,  Dương Kinh (HP)</v>
          </cell>
          <cell r="E148">
            <v>40</v>
          </cell>
          <cell r="H148">
            <v>5.6</v>
          </cell>
          <cell r="I148">
            <v>80843.636363636353</v>
          </cell>
          <cell r="J148">
            <v>0</v>
          </cell>
          <cell r="K148">
            <v>20000</v>
          </cell>
          <cell r="L148">
            <v>80000</v>
          </cell>
          <cell r="M148">
            <v>100000</v>
          </cell>
          <cell r="N148">
            <v>100000</v>
          </cell>
          <cell r="O148">
            <v>280843.63636363635</v>
          </cell>
          <cell r="R148">
            <v>-280843.63636363635</v>
          </cell>
        </row>
        <row r="149">
          <cell r="C149" t="str">
            <v>pvdhp8</v>
          </cell>
          <cell r="D149" t="str">
            <v>Cảng Hải Phòng&lt;-&gt;Phạm Văn Đồng ,  Dương Kinh (HP)</v>
          </cell>
          <cell r="E149">
            <v>40</v>
          </cell>
          <cell r="H149">
            <v>7.6</v>
          </cell>
          <cell r="I149">
            <v>109716.36363636363</v>
          </cell>
          <cell r="J149">
            <v>0</v>
          </cell>
          <cell r="K149">
            <v>20000</v>
          </cell>
          <cell r="L149">
            <v>80000</v>
          </cell>
          <cell r="M149">
            <v>100000</v>
          </cell>
          <cell r="N149">
            <v>100000</v>
          </cell>
          <cell r="O149">
            <v>309716.36363636365</v>
          </cell>
          <cell r="R149">
            <v>-309716.36363636365</v>
          </cell>
        </row>
        <row r="150">
          <cell r="C150" t="str">
            <v>pvdhp1.5</v>
          </cell>
          <cell r="D150" t="str">
            <v>Cảng Hải Phòng&lt;-&gt;Phạm Văn Đồng ,  Dương Kinh (HP)</v>
          </cell>
          <cell r="E150">
            <v>40</v>
          </cell>
          <cell r="H150">
            <v>3.2</v>
          </cell>
          <cell r="I150">
            <v>46196.363636363632</v>
          </cell>
          <cell r="J150">
            <v>0</v>
          </cell>
          <cell r="K150">
            <v>20000</v>
          </cell>
          <cell r="L150">
            <v>80000</v>
          </cell>
          <cell r="M150">
            <v>100000</v>
          </cell>
          <cell r="N150">
            <v>100000</v>
          </cell>
          <cell r="O150">
            <v>246196.36363636365</v>
          </cell>
          <cell r="R150">
            <v>-246196.36363636365</v>
          </cell>
        </row>
        <row r="151">
          <cell r="C151" t="str">
            <v>pvdhp2.5</v>
          </cell>
          <cell r="D151" t="str">
            <v>Cảng Hải Phòng&lt;-&gt;Phạm Văn Đồng ,  Dương Kinh (HP)</v>
          </cell>
          <cell r="E151">
            <v>40</v>
          </cell>
          <cell r="H151">
            <v>4</v>
          </cell>
          <cell r="I151">
            <v>57745.454545454544</v>
          </cell>
          <cell r="J151">
            <v>0</v>
          </cell>
          <cell r="K151">
            <v>20000</v>
          </cell>
          <cell r="L151">
            <v>80000</v>
          </cell>
          <cell r="M151">
            <v>100000</v>
          </cell>
          <cell r="N151">
            <v>100000</v>
          </cell>
          <cell r="O151">
            <v>257745.45454545453</v>
          </cell>
          <cell r="R151">
            <v>-257745.45454545453</v>
          </cell>
        </row>
        <row r="152">
          <cell r="C152" t="str">
            <v>pvdhp3.5</v>
          </cell>
          <cell r="D152" t="str">
            <v>Cảng Hải Phòng&lt;-&gt;Phạm Văn Đồng ,  Dương Kinh (HP)</v>
          </cell>
          <cell r="E152">
            <v>40</v>
          </cell>
          <cell r="H152">
            <v>4.8</v>
          </cell>
          <cell r="I152">
            <v>69294.545454545456</v>
          </cell>
          <cell r="J152">
            <v>0</v>
          </cell>
          <cell r="K152">
            <v>20000</v>
          </cell>
          <cell r="L152">
            <v>80000</v>
          </cell>
          <cell r="M152">
            <v>100000</v>
          </cell>
          <cell r="N152">
            <v>100000</v>
          </cell>
          <cell r="O152">
            <v>269294.54545454547</v>
          </cell>
          <cell r="R152">
            <v>-269294.54545454547</v>
          </cell>
        </row>
        <row r="153">
          <cell r="C153" t="str">
            <v>pvdhpdcn1</v>
          </cell>
          <cell r="D153" t="str">
            <v>Cảng Hải Phòng&lt;-&gt;Phạm Văn Đồng ,  Dương Kinh (HP)</v>
          </cell>
          <cell r="E153">
            <v>40</v>
          </cell>
          <cell r="H153">
            <v>17</v>
          </cell>
          <cell r="I153">
            <v>245418.18181818179</v>
          </cell>
          <cell r="J153">
            <v>0</v>
          </cell>
          <cell r="K153">
            <v>170000</v>
          </cell>
          <cell r="L153">
            <v>100000</v>
          </cell>
          <cell r="M153">
            <v>300000</v>
          </cell>
          <cell r="N153">
            <v>100000</v>
          </cell>
          <cell r="O153">
            <v>645418.18181818177</v>
          </cell>
          <cell r="P153">
            <v>2800000</v>
          </cell>
          <cell r="Q153">
            <v>500000</v>
          </cell>
          <cell r="R153">
            <v>1654581.8181818184</v>
          </cell>
          <cell r="S153" t="str">
            <v>Damco (Nga)</v>
          </cell>
        </row>
        <row r="154">
          <cell r="C154" t="str">
            <v>pvdhpdcn2</v>
          </cell>
          <cell r="D154" t="str">
            <v>Cảng Hải Phòng&lt;-&gt;Phạm Văn Đồng ,  Dương Kinh (HP)</v>
          </cell>
          <cell r="E154">
            <v>40</v>
          </cell>
          <cell r="H154">
            <v>17</v>
          </cell>
          <cell r="I154">
            <v>245418.18181818179</v>
          </cell>
          <cell r="J154">
            <v>0</v>
          </cell>
          <cell r="K154">
            <v>170000</v>
          </cell>
          <cell r="L154">
            <v>100000</v>
          </cell>
          <cell r="M154">
            <v>300000</v>
          </cell>
          <cell r="N154">
            <v>100000</v>
          </cell>
          <cell r="O154">
            <v>645418.18181818177</v>
          </cell>
          <cell r="P154">
            <v>2800000</v>
          </cell>
          <cell r="Q154">
            <v>500000</v>
          </cell>
          <cell r="R154">
            <v>1654581.8181818184</v>
          </cell>
          <cell r="S154" t="str">
            <v>Damco (Nga)</v>
          </cell>
        </row>
        <row r="155">
          <cell r="C155" t="str">
            <v>pvdhpdcn2.2</v>
          </cell>
          <cell r="D155" t="str">
            <v>Cảng Hải Phòng&lt;-&gt;Phạm Văn Đồng ,  Dương Kinh (HP)</v>
          </cell>
          <cell r="E155">
            <v>40</v>
          </cell>
          <cell r="H155">
            <v>17</v>
          </cell>
          <cell r="I155">
            <v>245418.18181818179</v>
          </cell>
          <cell r="J155">
            <v>0</v>
          </cell>
          <cell r="K155">
            <v>170000</v>
          </cell>
          <cell r="L155">
            <v>100000</v>
          </cell>
          <cell r="M155">
            <v>300000</v>
          </cell>
          <cell r="N155">
            <v>100000</v>
          </cell>
          <cell r="O155">
            <v>645418.18181818177</v>
          </cell>
          <cell r="P155">
            <v>2700000</v>
          </cell>
          <cell r="Q155">
            <v>800000</v>
          </cell>
          <cell r="R155">
            <v>1254581.8181818184</v>
          </cell>
          <cell r="S155" t="str">
            <v>Damco (Nga)</v>
          </cell>
        </row>
        <row r="156">
          <cell r="C156" t="str">
            <v>pvdhpdcn3</v>
          </cell>
          <cell r="D156" t="str">
            <v>Cảng Hải Phòng&lt;-&gt;Phạm Văn Đồng ,  Dương Kinh (HP)</v>
          </cell>
          <cell r="E156">
            <v>40</v>
          </cell>
          <cell r="H156">
            <v>20</v>
          </cell>
          <cell r="I156">
            <v>288727.27272727271</v>
          </cell>
          <cell r="J156">
            <v>0</v>
          </cell>
          <cell r="K156">
            <v>170000</v>
          </cell>
          <cell r="L156">
            <v>100000</v>
          </cell>
          <cell r="M156">
            <v>300000</v>
          </cell>
          <cell r="N156">
            <v>100000</v>
          </cell>
          <cell r="O156">
            <v>688727.27272727271</v>
          </cell>
          <cell r="P156">
            <v>2800000</v>
          </cell>
          <cell r="Q156">
            <v>500000</v>
          </cell>
          <cell r="R156">
            <v>1611272.7272727275</v>
          </cell>
          <cell r="S156" t="str">
            <v>Damco (Nga)</v>
          </cell>
        </row>
        <row r="157">
          <cell r="C157" t="str">
            <v>pvdhpdcn3.3</v>
          </cell>
          <cell r="D157" t="str">
            <v>Cảng Hải Phòng&lt;-&gt;Phạm Văn Đồng ,  Dương Kinh (HP)</v>
          </cell>
          <cell r="E157">
            <v>40</v>
          </cell>
          <cell r="H157">
            <v>20</v>
          </cell>
          <cell r="I157">
            <v>288727.27272727271</v>
          </cell>
          <cell r="J157">
            <v>0</v>
          </cell>
          <cell r="K157">
            <v>170000</v>
          </cell>
          <cell r="L157">
            <v>100000</v>
          </cell>
          <cell r="M157">
            <v>300000</v>
          </cell>
          <cell r="N157">
            <v>100000</v>
          </cell>
          <cell r="O157">
            <v>688727.27272727271</v>
          </cell>
          <cell r="P157">
            <v>2700000</v>
          </cell>
          <cell r="Q157">
            <v>800000</v>
          </cell>
          <cell r="R157">
            <v>1211272.7272727273</v>
          </cell>
          <cell r="S157" t="str">
            <v>Damco (Nga)</v>
          </cell>
        </row>
        <row r="158">
          <cell r="C158" t="str">
            <v>pvdhpdcn4</v>
          </cell>
          <cell r="D158" t="str">
            <v>Cảng Hải Phòng&lt;-&gt;Phạm Văn Đồng ,  Dương Kinh (HP)</v>
          </cell>
          <cell r="E158">
            <v>40</v>
          </cell>
          <cell r="H158">
            <v>17</v>
          </cell>
          <cell r="I158">
            <v>245418.18181818179</v>
          </cell>
          <cell r="J158">
            <v>0</v>
          </cell>
          <cell r="K158">
            <v>170000</v>
          </cell>
          <cell r="L158">
            <v>100000</v>
          </cell>
          <cell r="M158">
            <v>300000</v>
          </cell>
          <cell r="N158">
            <v>100000</v>
          </cell>
          <cell r="O158">
            <v>645418.18181818177</v>
          </cell>
          <cell r="P158">
            <v>2700000</v>
          </cell>
          <cell r="Q158">
            <v>800000</v>
          </cell>
          <cell r="R158">
            <v>1254581.8181818184</v>
          </cell>
          <cell r="S158" t="str">
            <v>Damco (Nga)</v>
          </cell>
        </row>
        <row r="159">
          <cell r="C159" t="str">
            <v>dvdkhp</v>
          </cell>
          <cell r="D159" t="str">
            <v>Cảng Hải Phòng&lt;-&gt; Đỉnh Vàng 1, Dương Kinh, HP</v>
          </cell>
          <cell r="E159">
            <v>30</v>
          </cell>
          <cell r="H159">
            <v>9.6</v>
          </cell>
          <cell r="I159">
            <v>138589.09090909091</v>
          </cell>
          <cell r="J159">
            <v>0</v>
          </cell>
          <cell r="M159">
            <v>0</v>
          </cell>
          <cell r="N159">
            <v>100000</v>
          </cell>
          <cell r="O159">
            <v>238589.09090909091</v>
          </cell>
          <cell r="R159">
            <v>-238589.09090909091</v>
          </cell>
        </row>
        <row r="160">
          <cell r="C160" t="str">
            <v>tddbhp</v>
          </cell>
          <cell r="D160" t="str">
            <v xml:space="preserve"> KCN Tràng Duệ -LG Đại Bản  HP</v>
          </cell>
          <cell r="E160">
            <v>60</v>
          </cell>
          <cell r="F160">
            <v>1</v>
          </cell>
          <cell r="H160">
            <v>19.2</v>
          </cell>
          <cell r="I160">
            <v>277178.18181818182</v>
          </cell>
          <cell r="J160">
            <v>160000</v>
          </cell>
          <cell r="K160">
            <v>200000</v>
          </cell>
          <cell r="L160">
            <v>100000</v>
          </cell>
          <cell r="M160">
            <v>500000</v>
          </cell>
          <cell r="N160">
            <v>100000</v>
          </cell>
          <cell r="O160">
            <v>877178.18181818188</v>
          </cell>
          <cell r="P160">
            <v>2200000</v>
          </cell>
          <cell r="R160">
            <v>1322821.8181818181</v>
          </cell>
        </row>
        <row r="161">
          <cell r="C161" t="str">
            <v>tddbhp1</v>
          </cell>
          <cell r="D161" t="str">
            <v xml:space="preserve"> KCN Tràng Duệ -LG Đại Bản  HP</v>
          </cell>
          <cell r="E161">
            <v>60</v>
          </cell>
          <cell r="F161">
            <v>1</v>
          </cell>
          <cell r="H161">
            <v>18</v>
          </cell>
          <cell r="I161">
            <v>259854.54545454544</v>
          </cell>
          <cell r="J161">
            <v>160000</v>
          </cell>
          <cell r="K161">
            <v>200000</v>
          </cell>
          <cell r="L161">
            <v>100000</v>
          </cell>
          <cell r="M161">
            <v>500000</v>
          </cell>
          <cell r="N161">
            <v>100000</v>
          </cell>
          <cell r="O161">
            <v>859854.54545454541</v>
          </cell>
          <cell r="P161">
            <v>2200000</v>
          </cell>
          <cell r="R161">
            <v>1340145.4545454546</v>
          </cell>
        </row>
        <row r="162">
          <cell r="C162" t="str">
            <v>tddbhp2</v>
          </cell>
          <cell r="D162" t="str">
            <v xml:space="preserve"> KCN Tràng Duệ -LG Đại Bản  HP</v>
          </cell>
          <cell r="E162">
            <v>60</v>
          </cell>
          <cell r="F162">
            <v>1</v>
          </cell>
          <cell r="H162">
            <v>19.2</v>
          </cell>
          <cell r="I162">
            <v>277178.18181818182</v>
          </cell>
          <cell r="J162">
            <v>160000</v>
          </cell>
          <cell r="K162">
            <v>200000</v>
          </cell>
          <cell r="L162">
            <v>100000</v>
          </cell>
          <cell r="M162">
            <v>500000</v>
          </cell>
          <cell r="N162">
            <v>100000</v>
          </cell>
          <cell r="O162">
            <v>877178.18181818188</v>
          </cell>
          <cell r="P162">
            <v>2200000</v>
          </cell>
          <cell r="R162">
            <v>1322821.8181818181</v>
          </cell>
        </row>
        <row r="163">
          <cell r="C163" t="str">
            <v>tddbhp3</v>
          </cell>
          <cell r="D163" t="str">
            <v xml:space="preserve"> KCN Tràng Duệ -LG Đại Bản  HP</v>
          </cell>
          <cell r="E163">
            <v>60</v>
          </cell>
          <cell r="F163">
            <v>1</v>
          </cell>
          <cell r="H163">
            <v>21</v>
          </cell>
          <cell r="I163">
            <v>303163.63636363635</v>
          </cell>
          <cell r="J163">
            <v>160000</v>
          </cell>
          <cell r="K163">
            <v>200000</v>
          </cell>
          <cell r="L163">
            <v>100000</v>
          </cell>
          <cell r="M163">
            <v>500000</v>
          </cell>
          <cell r="N163">
            <v>100000</v>
          </cell>
          <cell r="O163">
            <v>903163.63636363635</v>
          </cell>
          <cell r="P163">
            <v>2600000</v>
          </cell>
          <cell r="R163">
            <v>1696836.3636363638</v>
          </cell>
        </row>
        <row r="164">
          <cell r="C164" t="str">
            <v>tddbhp4</v>
          </cell>
          <cell r="D164" t="str">
            <v xml:space="preserve"> KCN Tràng Duệ -LG Đại Bản  HP</v>
          </cell>
          <cell r="E164">
            <v>60</v>
          </cell>
          <cell r="F164">
            <v>1</v>
          </cell>
          <cell r="H164">
            <v>18</v>
          </cell>
          <cell r="I164">
            <v>259854.54545454544</v>
          </cell>
          <cell r="J164">
            <v>160000</v>
          </cell>
          <cell r="K164">
            <v>200000</v>
          </cell>
          <cell r="L164">
            <v>100000</v>
          </cell>
          <cell r="M164">
            <v>500000</v>
          </cell>
          <cell r="N164">
            <v>100000</v>
          </cell>
          <cell r="O164">
            <v>859854.54545454541</v>
          </cell>
          <cell r="P164">
            <v>1900000</v>
          </cell>
          <cell r="R164">
            <v>1040145.4545454546</v>
          </cell>
        </row>
        <row r="165">
          <cell r="C165" t="str">
            <v>tddbhp5</v>
          </cell>
          <cell r="D165" t="str">
            <v xml:space="preserve"> KCN Tràng Duệ -LG Đại Bản  HP</v>
          </cell>
          <cell r="E165">
            <v>60</v>
          </cell>
          <cell r="F165">
            <v>1</v>
          </cell>
          <cell r="H165">
            <v>8.4</v>
          </cell>
          <cell r="I165">
            <v>121265.45454545453</v>
          </cell>
          <cell r="J165">
            <v>44000</v>
          </cell>
          <cell r="K165">
            <v>150000</v>
          </cell>
          <cell r="L165">
            <v>100000</v>
          </cell>
          <cell r="M165">
            <v>300000</v>
          </cell>
          <cell r="N165">
            <v>100000</v>
          </cell>
          <cell r="O165">
            <v>521265.45454545453</v>
          </cell>
          <cell r="P165">
            <v>1200000</v>
          </cell>
          <cell r="R165">
            <v>678734.54545454541</v>
          </cell>
        </row>
        <row r="166">
          <cell r="C166" t="str">
            <v>tddbhp8</v>
          </cell>
          <cell r="D166" t="str">
            <v xml:space="preserve"> KCN Tràng Duệ -LG Đại Bản  HP</v>
          </cell>
          <cell r="E166">
            <v>60</v>
          </cell>
          <cell r="F166">
            <v>1</v>
          </cell>
          <cell r="H166">
            <v>11.4</v>
          </cell>
          <cell r="I166">
            <v>164574.54545454544</v>
          </cell>
          <cell r="J166">
            <v>44000</v>
          </cell>
          <cell r="K166">
            <v>150000</v>
          </cell>
          <cell r="L166">
            <v>100000</v>
          </cell>
          <cell r="M166">
            <v>300000</v>
          </cell>
          <cell r="N166">
            <v>100000</v>
          </cell>
          <cell r="O166">
            <v>564574.54545454541</v>
          </cell>
          <cell r="P166">
            <v>1400000</v>
          </cell>
          <cell r="R166">
            <v>835425.45454545459</v>
          </cell>
        </row>
        <row r="167">
          <cell r="C167" t="str">
            <v>tddbhp1.5</v>
          </cell>
          <cell r="D167" t="str">
            <v xml:space="preserve"> KCN Tràng Duệ -LG Đại Bản  HP</v>
          </cell>
          <cell r="E167">
            <v>60</v>
          </cell>
          <cell r="F167">
            <v>1</v>
          </cell>
          <cell r="H167">
            <v>4.8</v>
          </cell>
          <cell r="I167">
            <v>69294.545454545456</v>
          </cell>
          <cell r="J167">
            <v>20000</v>
          </cell>
          <cell r="K167">
            <v>150000</v>
          </cell>
          <cell r="L167">
            <v>80000</v>
          </cell>
          <cell r="M167">
            <v>250000</v>
          </cell>
          <cell r="N167">
            <v>100000</v>
          </cell>
          <cell r="O167">
            <v>419294.54545454547</v>
          </cell>
          <cell r="P167">
            <v>600000</v>
          </cell>
          <cell r="R167">
            <v>180705.45454545453</v>
          </cell>
        </row>
        <row r="168">
          <cell r="C168" t="str">
            <v>tddbhp2.5</v>
          </cell>
          <cell r="D168" t="str">
            <v xml:space="preserve"> KCN Tràng Duệ -LG Đại Bản  HP</v>
          </cell>
          <cell r="E168">
            <v>60</v>
          </cell>
          <cell r="F168">
            <v>1</v>
          </cell>
          <cell r="H168">
            <v>6</v>
          </cell>
          <cell r="I168">
            <v>86618.181818181809</v>
          </cell>
          <cell r="J168">
            <v>30000</v>
          </cell>
          <cell r="K168">
            <v>150000</v>
          </cell>
          <cell r="L168">
            <v>80000</v>
          </cell>
          <cell r="M168">
            <v>300000</v>
          </cell>
          <cell r="N168">
            <v>100000</v>
          </cell>
          <cell r="O168">
            <v>486618.18181818182</v>
          </cell>
          <cell r="P168">
            <v>780000</v>
          </cell>
          <cell r="R168">
            <v>293381.81818181818</v>
          </cell>
        </row>
        <row r="169">
          <cell r="C169" t="str">
            <v>tddbhp3.5</v>
          </cell>
          <cell r="D169" t="str">
            <v xml:space="preserve"> KCN Tràng Duệ -LG Đại Bản  HP</v>
          </cell>
          <cell r="E169">
            <v>60</v>
          </cell>
          <cell r="F169">
            <v>1</v>
          </cell>
          <cell r="H169">
            <v>7.2</v>
          </cell>
          <cell r="I169">
            <v>103941.81818181818</v>
          </cell>
          <cell r="J169">
            <v>30000</v>
          </cell>
          <cell r="K169">
            <v>150000</v>
          </cell>
          <cell r="L169">
            <v>80000</v>
          </cell>
          <cell r="M169">
            <v>300000</v>
          </cell>
          <cell r="N169">
            <v>100000</v>
          </cell>
          <cell r="O169">
            <v>503941.81818181818</v>
          </cell>
          <cell r="P169">
            <v>950000</v>
          </cell>
          <cell r="R169">
            <v>446058.18181818182</v>
          </cell>
        </row>
        <row r="170">
          <cell r="C170" t="str">
            <v>tddbhpbco1.5</v>
          </cell>
          <cell r="D170" t="str">
            <v xml:space="preserve"> KCN Tràng Duệ -LG Đại Bản  HP</v>
          </cell>
          <cell r="E170">
            <v>60</v>
          </cell>
          <cell r="F170">
            <v>1</v>
          </cell>
          <cell r="H170">
            <v>4.8</v>
          </cell>
          <cell r="I170">
            <v>69294.545454545456</v>
          </cell>
          <cell r="J170">
            <v>20000</v>
          </cell>
          <cell r="K170">
            <v>20000</v>
          </cell>
          <cell r="L170">
            <v>80000</v>
          </cell>
          <cell r="M170">
            <v>150000</v>
          </cell>
          <cell r="N170">
            <v>100000</v>
          </cell>
          <cell r="O170">
            <v>319294.54545454547</v>
          </cell>
          <cell r="P170">
            <v>600000</v>
          </cell>
          <cell r="Q170">
            <v>72000</v>
          </cell>
          <cell r="R170">
            <v>208705.45454545453</v>
          </cell>
          <cell r="S170" t="str">
            <v>Bucheon</v>
          </cell>
        </row>
        <row r="171">
          <cell r="C171" t="str">
            <v>tddbhpbco2.5</v>
          </cell>
          <cell r="D171" t="str">
            <v xml:space="preserve"> KCN Tràng Duệ -LG Đại Bản  HP</v>
          </cell>
          <cell r="E171">
            <v>60</v>
          </cell>
          <cell r="F171">
            <v>1</v>
          </cell>
          <cell r="H171">
            <v>6.6</v>
          </cell>
          <cell r="I171">
            <v>95279.999999999985</v>
          </cell>
          <cell r="J171">
            <v>20000</v>
          </cell>
          <cell r="K171">
            <v>20000</v>
          </cell>
          <cell r="L171">
            <v>80000</v>
          </cell>
          <cell r="M171">
            <v>150000</v>
          </cell>
          <cell r="N171">
            <v>100000</v>
          </cell>
          <cell r="O171">
            <v>345280</v>
          </cell>
          <cell r="P171">
            <v>780000</v>
          </cell>
          <cell r="Q171">
            <v>93600</v>
          </cell>
          <cell r="R171">
            <v>341120</v>
          </cell>
          <cell r="S171" t="str">
            <v>Bucheon</v>
          </cell>
        </row>
        <row r="172">
          <cell r="C172" t="str">
            <v>tddbhpbco3.5</v>
          </cell>
          <cell r="D172" t="str">
            <v xml:space="preserve"> KCN Tràng Duệ -LG Đại Bản  HP</v>
          </cell>
          <cell r="E172">
            <v>60</v>
          </cell>
          <cell r="F172">
            <v>1</v>
          </cell>
          <cell r="H172">
            <v>6.6</v>
          </cell>
          <cell r="I172">
            <v>95279.999999999985</v>
          </cell>
          <cell r="J172">
            <v>20000</v>
          </cell>
          <cell r="K172">
            <v>20000</v>
          </cell>
          <cell r="L172">
            <v>80000</v>
          </cell>
          <cell r="M172">
            <v>150000</v>
          </cell>
          <cell r="N172">
            <v>100000</v>
          </cell>
          <cell r="O172">
            <v>345280</v>
          </cell>
          <cell r="P172">
            <v>950000</v>
          </cell>
          <cell r="Q172">
            <v>114000</v>
          </cell>
          <cell r="R172">
            <v>490720</v>
          </cell>
          <cell r="S172" t="str">
            <v>Bucheon</v>
          </cell>
        </row>
        <row r="173">
          <cell r="C173" t="str">
            <v>tddbhpbco5</v>
          </cell>
          <cell r="D173" t="str">
            <v xml:space="preserve"> KCN Tràng Duệ -LG Đại Bản  HP</v>
          </cell>
          <cell r="E173">
            <v>60</v>
          </cell>
          <cell r="F173">
            <v>1</v>
          </cell>
          <cell r="H173">
            <v>8.4</v>
          </cell>
          <cell r="I173">
            <v>121265.45454545453</v>
          </cell>
          <cell r="J173">
            <v>44000</v>
          </cell>
          <cell r="K173">
            <v>20000</v>
          </cell>
          <cell r="L173">
            <v>80000</v>
          </cell>
          <cell r="M173">
            <v>150000</v>
          </cell>
          <cell r="N173">
            <v>100000</v>
          </cell>
          <cell r="O173">
            <v>371265.45454545453</v>
          </cell>
          <cell r="Q173">
            <v>0</v>
          </cell>
          <cell r="R173">
            <v>-371265.45454545453</v>
          </cell>
          <cell r="S173" t="str">
            <v>Bucheon</v>
          </cell>
        </row>
        <row r="174">
          <cell r="C174" t="str">
            <v>tddbdcn3</v>
          </cell>
          <cell r="D174" t="str">
            <v xml:space="preserve"> KCN Tràng Duệ -LG Đại Bản  HP</v>
          </cell>
          <cell r="E174">
            <v>30</v>
          </cell>
          <cell r="F174">
            <v>1</v>
          </cell>
          <cell r="H174">
            <v>9.6</v>
          </cell>
          <cell r="I174">
            <v>138589.09090909091</v>
          </cell>
          <cell r="J174">
            <v>160000</v>
          </cell>
          <cell r="K174">
            <v>150000</v>
          </cell>
          <cell r="L174">
            <v>100000</v>
          </cell>
          <cell r="M174">
            <v>450000</v>
          </cell>
          <cell r="N174">
            <v>100000</v>
          </cell>
          <cell r="O174">
            <v>688589.09090909094</v>
          </cell>
          <cell r="R174">
            <v>-688589.09090909094</v>
          </cell>
        </row>
        <row r="175">
          <cell r="C175" t="str">
            <v>adhp</v>
          </cell>
          <cell r="D175" t="str">
            <v>Cảng Hải Phòng&lt;-&gt; An Dương , HP</v>
          </cell>
          <cell r="E175">
            <v>30</v>
          </cell>
          <cell r="H175">
            <v>9.6</v>
          </cell>
          <cell r="I175">
            <v>138589.09090909091</v>
          </cell>
          <cell r="J175">
            <v>0</v>
          </cell>
          <cell r="M175">
            <v>0</v>
          </cell>
          <cell r="N175">
            <v>100000</v>
          </cell>
          <cell r="O175">
            <v>238589.09090909091</v>
          </cell>
          <cell r="R175">
            <v>-238589.09090909091</v>
          </cell>
        </row>
        <row r="176">
          <cell r="C176" t="str">
            <v>dshp</v>
          </cell>
          <cell r="D176" t="str">
            <v>Cảng Hải Phòng&lt;-&gt; KCN Đồ Sơn -HP</v>
          </cell>
          <cell r="E176">
            <v>50</v>
          </cell>
          <cell r="G176">
            <v>1</v>
          </cell>
          <cell r="H176">
            <v>16</v>
          </cell>
          <cell r="I176">
            <v>230981.81818181818</v>
          </cell>
          <cell r="J176">
            <v>0</v>
          </cell>
          <cell r="K176">
            <v>200000</v>
          </cell>
          <cell r="L176">
            <v>70000</v>
          </cell>
          <cell r="M176">
            <v>300000</v>
          </cell>
          <cell r="N176">
            <v>100000</v>
          </cell>
          <cell r="O176">
            <v>630981.81818181812</v>
          </cell>
          <cell r="P176">
            <v>1800000</v>
          </cell>
          <cell r="R176">
            <v>1169018.1818181819</v>
          </cell>
        </row>
        <row r="177">
          <cell r="C177" t="str">
            <v>dsdk</v>
          </cell>
          <cell r="D177" t="str">
            <v xml:space="preserve"> Đồ Sơn &lt;-&gt; Dương Kinh</v>
          </cell>
          <cell r="E177">
            <v>50</v>
          </cell>
          <cell r="G177">
            <v>1</v>
          </cell>
          <cell r="H177">
            <v>16</v>
          </cell>
          <cell r="I177">
            <v>230981.81818181818</v>
          </cell>
          <cell r="J177">
            <v>0</v>
          </cell>
          <cell r="K177">
            <v>200000</v>
          </cell>
          <cell r="L177">
            <v>70000</v>
          </cell>
          <cell r="M177">
            <v>300000</v>
          </cell>
          <cell r="N177">
            <v>100000</v>
          </cell>
          <cell r="O177">
            <v>630981.81818181812</v>
          </cell>
          <cell r="P177">
            <v>1800000</v>
          </cell>
          <cell r="R177">
            <v>1169018.1818181819</v>
          </cell>
        </row>
        <row r="178">
          <cell r="C178" t="str">
            <v>cddshp</v>
          </cell>
          <cell r="D178" t="str">
            <v>Cảng Hải Phòng&lt;-&gt;Cánh Diều  Đồ Sơn -HP</v>
          </cell>
          <cell r="E178">
            <v>30</v>
          </cell>
          <cell r="G178">
            <v>1</v>
          </cell>
          <cell r="H178">
            <v>9.6</v>
          </cell>
          <cell r="I178">
            <v>138589.09090909091</v>
          </cell>
          <cell r="J178">
            <v>0</v>
          </cell>
          <cell r="K178">
            <v>200000</v>
          </cell>
          <cell r="L178">
            <v>70000</v>
          </cell>
          <cell r="M178">
            <v>300000</v>
          </cell>
          <cell r="N178">
            <v>100000</v>
          </cell>
          <cell r="O178">
            <v>538589.09090909094</v>
          </cell>
          <cell r="P178">
            <v>1800000</v>
          </cell>
          <cell r="R178">
            <v>1261410.9090909092</v>
          </cell>
        </row>
        <row r="179">
          <cell r="C179" t="str">
            <v>nmrpdc</v>
          </cell>
          <cell r="D179" t="str">
            <v>Nomura &lt;-&gt; Cảng Phương Đông  (HP)</v>
          </cell>
          <cell r="E179">
            <v>50</v>
          </cell>
          <cell r="H179">
            <v>18</v>
          </cell>
          <cell r="I179">
            <v>259854.54545454544</v>
          </cell>
          <cell r="J179">
            <v>0</v>
          </cell>
          <cell r="K179">
            <v>150000</v>
          </cell>
          <cell r="L179">
            <v>100000</v>
          </cell>
          <cell r="M179">
            <v>250000</v>
          </cell>
          <cell r="N179">
            <v>100000</v>
          </cell>
          <cell r="O179">
            <v>609854.54545454541</v>
          </cell>
          <cell r="P179">
            <v>203110</v>
          </cell>
          <cell r="R179">
            <v>-406744.54545454541</v>
          </cell>
        </row>
        <row r="180">
          <cell r="C180" t="str">
            <v>nmrpdc1</v>
          </cell>
          <cell r="D180" t="str">
            <v>Nomura &lt;-&gt; Cảng Phương Đông  (HP)</v>
          </cell>
          <cell r="E180">
            <v>50</v>
          </cell>
          <cell r="H180">
            <v>18</v>
          </cell>
          <cell r="I180">
            <v>259854.54545454544</v>
          </cell>
          <cell r="J180">
            <v>0</v>
          </cell>
          <cell r="K180">
            <v>150000</v>
          </cell>
          <cell r="L180">
            <v>100000</v>
          </cell>
          <cell r="M180">
            <v>250000</v>
          </cell>
          <cell r="N180">
            <v>100000</v>
          </cell>
          <cell r="O180">
            <v>609854.54545454541</v>
          </cell>
          <cell r="P180">
            <v>203110</v>
          </cell>
          <cell r="R180">
            <v>-406744.54545454541</v>
          </cell>
        </row>
        <row r="181">
          <cell r="C181" t="str">
            <v>nmrpdc2</v>
          </cell>
          <cell r="D181" t="str">
            <v>Nomura &lt;-&gt; Cảng Phương Đông  (HP)</v>
          </cell>
          <cell r="E181">
            <v>50</v>
          </cell>
          <cell r="H181">
            <v>18</v>
          </cell>
          <cell r="I181">
            <v>259854.54545454544</v>
          </cell>
          <cell r="J181">
            <v>0</v>
          </cell>
          <cell r="K181">
            <v>150000</v>
          </cell>
          <cell r="L181">
            <v>100000</v>
          </cell>
          <cell r="M181">
            <v>250000</v>
          </cell>
          <cell r="N181">
            <v>100000</v>
          </cell>
          <cell r="O181">
            <v>609854.54545454541</v>
          </cell>
          <cell r="P181">
            <v>203110</v>
          </cell>
          <cell r="R181">
            <v>-406744.54545454541</v>
          </cell>
        </row>
        <row r="182">
          <cell r="C182" t="str">
            <v>nmrpdc3</v>
          </cell>
          <cell r="D182" t="str">
            <v>Nomura &lt;-&gt; Cảng Phương Đông  (HP)</v>
          </cell>
          <cell r="E182">
            <v>50</v>
          </cell>
          <cell r="H182">
            <v>22</v>
          </cell>
          <cell r="I182">
            <v>317600</v>
          </cell>
          <cell r="J182">
            <v>0</v>
          </cell>
          <cell r="K182">
            <v>150000</v>
          </cell>
          <cell r="L182">
            <v>100000</v>
          </cell>
          <cell r="M182">
            <v>250000</v>
          </cell>
          <cell r="N182">
            <v>100000</v>
          </cell>
          <cell r="O182">
            <v>667600</v>
          </cell>
          <cell r="P182">
            <v>203110</v>
          </cell>
          <cell r="R182">
            <v>-464490</v>
          </cell>
        </row>
        <row r="183">
          <cell r="C183" t="str">
            <v>nmrpdc4</v>
          </cell>
          <cell r="D183" t="str">
            <v>Nomura &lt;-&gt; Cảng Phương Đông  (HP)</v>
          </cell>
          <cell r="E183">
            <v>50</v>
          </cell>
          <cell r="H183">
            <v>18</v>
          </cell>
          <cell r="I183">
            <v>259854.54545454544</v>
          </cell>
          <cell r="J183">
            <v>0</v>
          </cell>
          <cell r="K183">
            <v>150000</v>
          </cell>
          <cell r="L183">
            <v>100000</v>
          </cell>
          <cell r="M183">
            <v>250000</v>
          </cell>
          <cell r="N183">
            <v>100000</v>
          </cell>
          <cell r="O183">
            <v>609854.54545454541</v>
          </cell>
          <cell r="P183">
            <v>203110</v>
          </cell>
          <cell r="R183">
            <v>-406744.54545454541</v>
          </cell>
        </row>
        <row r="184">
          <cell r="C184" t="str">
            <v>nmrpdc1.5</v>
          </cell>
          <cell r="D184" t="str">
            <v>Nomura &lt;-&gt; Cảng Phương Đông  (HP)</v>
          </cell>
          <cell r="E184">
            <v>50</v>
          </cell>
          <cell r="H184">
            <v>4</v>
          </cell>
          <cell r="I184">
            <v>57745.454545454544</v>
          </cell>
          <cell r="J184">
            <v>0</v>
          </cell>
          <cell r="K184">
            <v>20000</v>
          </cell>
          <cell r="L184">
            <v>80000</v>
          </cell>
          <cell r="M184">
            <v>100000</v>
          </cell>
          <cell r="N184">
            <v>100000</v>
          </cell>
          <cell r="O184">
            <v>257745.45454545453</v>
          </cell>
          <cell r="P184">
            <v>203110</v>
          </cell>
          <cell r="R184">
            <v>-54635.45454545453</v>
          </cell>
        </row>
        <row r="185">
          <cell r="C185" t="str">
            <v>nmrpdc2.5</v>
          </cell>
          <cell r="D185" t="str">
            <v>Nomura &lt;-&gt; Cảng Phương Đông  (HP)</v>
          </cell>
          <cell r="E185">
            <v>50</v>
          </cell>
          <cell r="H185">
            <v>5</v>
          </cell>
          <cell r="I185">
            <v>72181.818181818177</v>
          </cell>
          <cell r="J185">
            <v>0</v>
          </cell>
          <cell r="K185">
            <v>20000</v>
          </cell>
          <cell r="L185">
            <v>80000</v>
          </cell>
          <cell r="M185">
            <v>100000</v>
          </cell>
          <cell r="N185">
            <v>100000</v>
          </cell>
          <cell r="O185">
            <v>272181.81818181818</v>
          </cell>
          <cell r="P185">
            <v>203110</v>
          </cell>
          <cell r="R185">
            <v>-69071.818181818177</v>
          </cell>
        </row>
        <row r="186">
          <cell r="C186" t="str">
            <v>nmrpdc3.5</v>
          </cell>
          <cell r="D186" t="str">
            <v>Nomura &lt;-&gt; Cảng Phương Đông  (HP)</v>
          </cell>
          <cell r="E186">
            <v>50</v>
          </cell>
          <cell r="H186">
            <v>6</v>
          </cell>
          <cell r="I186">
            <v>86618.181818181809</v>
          </cell>
          <cell r="J186">
            <v>0</v>
          </cell>
          <cell r="K186">
            <v>20000</v>
          </cell>
          <cell r="L186">
            <v>80000</v>
          </cell>
          <cell r="M186">
            <v>100000</v>
          </cell>
          <cell r="N186">
            <v>100000</v>
          </cell>
          <cell r="O186">
            <v>286618.18181818182</v>
          </cell>
          <cell r="P186">
            <v>203110</v>
          </cell>
          <cell r="R186">
            <v>-83508.181818181823</v>
          </cell>
        </row>
        <row r="187">
          <cell r="C187" t="str">
            <v>nmrpdc5</v>
          </cell>
          <cell r="D187" t="str">
            <v>Nomura &lt;-&gt; Cảng Phương Đông  (HP)</v>
          </cell>
          <cell r="E187">
            <v>50</v>
          </cell>
          <cell r="H187">
            <v>7</v>
          </cell>
          <cell r="I187">
            <v>101054.54545454544</v>
          </cell>
          <cell r="J187">
            <v>0</v>
          </cell>
          <cell r="K187">
            <v>20000</v>
          </cell>
          <cell r="L187">
            <v>80000</v>
          </cell>
          <cell r="M187">
            <v>100000</v>
          </cell>
          <cell r="N187">
            <v>100000</v>
          </cell>
          <cell r="O187">
            <v>301054.54545454541</v>
          </cell>
          <cell r="P187">
            <v>203110</v>
          </cell>
          <cell r="R187">
            <v>-97944.545454545412</v>
          </cell>
        </row>
        <row r="188">
          <cell r="C188" t="str">
            <v>nmrpdc8</v>
          </cell>
          <cell r="D188" t="str">
            <v>Nomura &lt;-&gt; Cảng Phương Đông  (HP)</v>
          </cell>
          <cell r="E188">
            <v>50</v>
          </cell>
          <cell r="H188">
            <v>9.5</v>
          </cell>
          <cell r="I188">
            <v>137145.45454545453</v>
          </cell>
          <cell r="J188">
            <v>0</v>
          </cell>
          <cell r="K188">
            <v>20000</v>
          </cell>
          <cell r="L188">
            <v>80000</v>
          </cell>
          <cell r="M188">
            <v>100000</v>
          </cell>
          <cell r="N188">
            <v>100000</v>
          </cell>
          <cell r="O188">
            <v>337145.45454545453</v>
          </cell>
          <cell r="P188">
            <v>203110</v>
          </cell>
          <cell r="R188">
            <v>-134035.45454545453</v>
          </cell>
        </row>
        <row r="189">
          <cell r="C189" t="str">
            <v>nmrpdcsik1</v>
          </cell>
          <cell r="D189" t="str">
            <v>Nomura &lt;-&gt; Cảng Phương Đông  (HP)</v>
          </cell>
          <cell r="E189">
            <v>50</v>
          </cell>
          <cell r="H189">
            <v>18</v>
          </cell>
          <cell r="I189">
            <v>259854.54545454544</v>
          </cell>
          <cell r="J189">
            <v>0</v>
          </cell>
          <cell r="K189">
            <v>200000</v>
          </cell>
          <cell r="L189">
            <v>100000</v>
          </cell>
          <cell r="M189">
            <v>300000</v>
          </cell>
          <cell r="N189">
            <v>100000</v>
          </cell>
          <cell r="O189">
            <v>659854.54545454541</v>
          </cell>
          <cell r="P189">
            <v>203110</v>
          </cell>
          <cell r="R189">
            <v>-456744.54545454541</v>
          </cell>
          <cell r="S189" t="str">
            <v>Sik-v</v>
          </cell>
        </row>
        <row r="190">
          <cell r="C190" t="str">
            <v>nmrpdcsik2</v>
          </cell>
          <cell r="D190" t="str">
            <v>Nomura &lt;-&gt; Cảng Phương Đông  (HP)</v>
          </cell>
          <cell r="E190">
            <v>50</v>
          </cell>
          <cell r="H190">
            <v>18</v>
          </cell>
          <cell r="I190">
            <v>259854.54545454544</v>
          </cell>
          <cell r="J190">
            <v>0</v>
          </cell>
          <cell r="K190">
            <v>200000</v>
          </cell>
          <cell r="L190">
            <v>100000</v>
          </cell>
          <cell r="M190">
            <v>300000</v>
          </cell>
          <cell r="N190">
            <v>100000</v>
          </cell>
          <cell r="O190">
            <v>659854.54545454541</v>
          </cell>
          <cell r="P190">
            <v>203110</v>
          </cell>
          <cell r="R190">
            <v>-456744.54545454541</v>
          </cell>
          <cell r="S190" t="str">
            <v>Sik-v</v>
          </cell>
        </row>
        <row r="191">
          <cell r="C191" t="str">
            <v>nmrpdcsik3</v>
          </cell>
          <cell r="D191" t="str">
            <v>Nomura &lt;-&gt; Cảng Phương Đông  (HP)</v>
          </cell>
          <cell r="E191">
            <v>50</v>
          </cell>
          <cell r="H191">
            <v>22</v>
          </cell>
          <cell r="I191">
            <v>317600</v>
          </cell>
          <cell r="J191">
            <v>0</v>
          </cell>
          <cell r="K191">
            <v>200000</v>
          </cell>
          <cell r="L191">
            <v>100000</v>
          </cell>
          <cell r="M191">
            <v>300000</v>
          </cell>
          <cell r="N191">
            <v>100000</v>
          </cell>
          <cell r="O191">
            <v>717600</v>
          </cell>
          <cell r="P191">
            <v>203110</v>
          </cell>
          <cell r="R191">
            <v>-514490</v>
          </cell>
          <cell r="S191" t="str">
            <v>Sik-v</v>
          </cell>
        </row>
        <row r="192">
          <cell r="C192" t="str">
            <v>nmrpdcsik1.5</v>
          </cell>
          <cell r="D192" t="str">
            <v>Nomura &lt;-&gt; Cảng Phương Đông  (HP)</v>
          </cell>
          <cell r="E192">
            <v>50</v>
          </cell>
          <cell r="H192">
            <v>4</v>
          </cell>
          <cell r="I192">
            <v>57745.454545454544</v>
          </cell>
          <cell r="J192">
            <v>0</v>
          </cell>
          <cell r="K192">
            <v>20000</v>
          </cell>
          <cell r="L192">
            <v>80000</v>
          </cell>
          <cell r="M192">
            <v>100000</v>
          </cell>
          <cell r="N192">
            <v>100000</v>
          </cell>
          <cell r="O192">
            <v>257745.45454545453</v>
          </cell>
          <cell r="P192">
            <v>203110</v>
          </cell>
          <cell r="R192">
            <v>-54635.45454545453</v>
          </cell>
          <cell r="S192" t="str">
            <v>Sik-v</v>
          </cell>
        </row>
        <row r="193">
          <cell r="C193" t="str">
            <v>nmrpdcsik2.5</v>
          </cell>
          <cell r="D193" t="str">
            <v>Nomura &lt;-&gt; Cảng Phương Đông  (HP)</v>
          </cell>
          <cell r="E193">
            <v>50</v>
          </cell>
          <cell r="H193">
            <v>5.5</v>
          </cell>
          <cell r="I193">
            <v>79400</v>
          </cell>
          <cell r="J193">
            <v>0</v>
          </cell>
          <cell r="K193">
            <v>20000</v>
          </cell>
          <cell r="L193">
            <v>80000</v>
          </cell>
          <cell r="M193">
            <v>100000</v>
          </cell>
          <cell r="N193">
            <v>100000</v>
          </cell>
          <cell r="O193">
            <v>279400</v>
          </cell>
          <cell r="P193">
            <v>203110</v>
          </cell>
          <cell r="R193">
            <v>-76290</v>
          </cell>
          <cell r="S193" t="str">
            <v>Sik-v</v>
          </cell>
        </row>
        <row r="194">
          <cell r="C194" t="str">
            <v>nmrpdcsik3.5</v>
          </cell>
          <cell r="D194" t="str">
            <v>Nomura &lt;-&gt; Cảng Phương Đông  (HP)</v>
          </cell>
          <cell r="E194">
            <v>50</v>
          </cell>
          <cell r="H194">
            <v>5.5</v>
          </cell>
          <cell r="I194">
            <v>79400</v>
          </cell>
          <cell r="J194">
            <v>0</v>
          </cell>
          <cell r="K194">
            <v>20000</v>
          </cell>
          <cell r="L194">
            <v>80000</v>
          </cell>
          <cell r="M194">
            <v>100000</v>
          </cell>
          <cell r="N194">
            <v>100000</v>
          </cell>
          <cell r="O194">
            <v>279400</v>
          </cell>
          <cell r="P194">
            <v>203110</v>
          </cell>
          <cell r="R194">
            <v>-76290</v>
          </cell>
          <cell r="S194" t="str">
            <v>Sik-v</v>
          </cell>
        </row>
        <row r="195">
          <cell r="C195" t="str">
            <v>nmrpdcsik5</v>
          </cell>
          <cell r="D195" t="str">
            <v>Nomura &lt;-&gt; Cảng Phương Đông  (HP)</v>
          </cell>
          <cell r="E195">
            <v>50</v>
          </cell>
          <cell r="H195">
            <v>7</v>
          </cell>
          <cell r="I195">
            <v>101054.54545454544</v>
          </cell>
          <cell r="J195">
            <v>0</v>
          </cell>
          <cell r="K195">
            <v>20000</v>
          </cell>
          <cell r="L195">
            <v>80000</v>
          </cell>
          <cell r="M195">
            <v>100000</v>
          </cell>
          <cell r="N195">
            <v>100000</v>
          </cell>
          <cell r="O195">
            <v>301054.54545454541</v>
          </cell>
          <cell r="P195">
            <v>203110</v>
          </cell>
          <cell r="R195">
            <v>-97944.545454545412</v>
          </cell>
          <cell r="S195" t="str">
            <v>Sik-v</v>
          </cell>
        </row>
        <row r="196">
          <cell r="C196" t="str">
            <v>nmrpdcsik8</v>
          </cell>
          <cell r="D196" t="str">
            <v>Nomura &lt;-&gt; Cảng Phương Đông  (HP)</v>
          </cell>
          <cell r="E196">
            <v>50</v>
          </cell>
          <cell r="H196">
            <v>9.5</v>
          </cell>
          <cell r="I196">
            <v>137145.45454545453</v>
          </cell>
          <cell r="J196">
            <v>0</v>
          </cell>
          <cell r="K196">
            <v>20000</v>
          </cell>
          <cell r="L196">
            <v>80000</v>
          </cell>
          <cell r="M196">
            <v>100000</v>
          </cell>
          <cell r="N196">
            <v>100000</v>
          </cell>
          <cell r="O196">
            <v>337145.45454545453</v>
          </cell>
          <cell r="P196">
            <v>203110</v>
          </cell>
          <cell r="R196">
            <v>-134035.45454545453</v>
          </cell>
          <cell r="S196" t="str">
            <v>Sik-v</v>
          </cell>
        </row>
        <row r="197">
          <cell r="C197" t="str">
            <v>nmrdh</v>
          </cell>
          <cell r="D197" t="str">
            <v>Nomura &lt;-&gt; Đông Hải (HP)</v>
          </cell>
          <cell r="E197">
            <v>60</v>
          </cell>
          <cell r="H197">
            <v>19.2</v>
          </cell>
          <cell r="I197">
            <v>277178.18181818182</v>
          </cell>
          <cell r="J197">
            <v>0</v>
          </cell>
          <cell r="M197">
            <v>0</v>
          </cell>
          <cell r="N197">
            <v>100000</v>
          </cell>
          <cell r="O197">
            <v>377178.18181818182</v>
          </cell>
          <cell r="R197">
            <v>-377178.18181818182</v>
          </cell>
        </row>
        <row r="198">
          <cell r="C198" t="str">
            <v>nmrtd</v>
          </cell>
          <cell r="D198" t="str">
            <v>Nomura &lt;-&gt; KCN Tràng Duệ (HP)</v>
          </cell>
          <cell r="E198">
            <v>15</v>
          </cell>
          <cell r="H198">
            <v>4.8</v>
          </cell>
          <cell r="I198">
            <v>69294.545454545456</v>
          </cell>
          <cell r="J198">
            <v>0</v>
          </cell>
          <cell r="M198">
            <v>0</v>
          </cell>
          <cell r="N198">
            <v>100000</v>
          </cell>
          <cell r="O198">
            <v>169294.54545454547</v>
          </cell>
          <cell r="R198">
            <v>-169294.54545454547</v>
          </cell>
        </row>
        <row r="199">
          <cell r="C199" t="str">
            <v>dlhp</v>
          </cell>
          <cell r="D199" t="str">
            <v>LSVN&lt;-&gt; Điện Lực (HP)</v>
          </cell>
          <cell r="E199">
            <v>15</v>
          </cell>
          <cell r="H199">
            <v>4.8</v>
          </cell>
          <cell r="I199">
            <v>69294.545454545456</v>
          </cell>
          <cell r="J199">
            <v>0</v>
          </cell>
          <cell r="M199">
            <v>0</v>
          </cell>
          <cell r="N199">
            <v>100000</v>
          </cell>
          <cell r="O199">
            <v>169294.54545454547</v>
          </cell>
          <cell r="R199">
            <v>-169294.54545454547</v>
          </cell>
        </row>
        <row r="200">
          <cell r="C200" t="str">
            <v>dvhp</v>
          </cell>
          <cell r="D200" t="str">
            <v>Cảng Hải Phòng &lt;-&gt; KCN Đình Vũ (HP)</v>
          </cell>
          <cell r="E200">
            <v>30</v>
          </cell>
          <cell r="H200">
            <v>9.6</v>
          </cell>
          <cell r="I200">
            <v>138589.09090909091</v>
          </cell>
          <cell r="J200">
            <v>0</v>
          </cell>
          <cell r="K200">
            <v>100000</v>
          </cell>
          <cell r="L200">
            <v>100000</v>
          </cell>
          <cell r="M200">
            <v>200000</v>
          </cell>
          <cell r="N200">
            <v>100000</v>
          </cell>
          <cell r="O200">
            <v>438589.09090909094</v>
          </cell>
          <cell r="P200">
            <v>1200000</v>
          </cell>
          <cell r="R200">
            <v>761410.90909090906</v>
          </cell>
        </row>
        <row r="201">
          <cell r="C201" t="str">
            <v>dvhp1</v>
          </cell>
          <cell r="D201" t="str">
            <v>Cảng Hải Phòng &lt;-&gt; KCN Đình Vũ (HP)</v>
          </cell>
          <cell r="E201">
            <v>30</v>
          </cell>
          <cell r="H201">
            <v>8.6999999999999993</v>
          </cell>
          <cell r="I201">
            <v>125596.36363636363</v>
          </cell>
          <cell r="J201">
            <v>0</v>
          </cell>
          <cell r="K201">
            <v>100000</v>
          </cell>
          <cell r="L201">
            <v>100000</v>
          </cell>
          <cell r="M201">
            <v>200000</v>
          </cell>
          <cell r="N201">
            <v>100000</v>
          </cell>
          <cell r="O201">
            <v>425596.36363636365</v>
          </cell>
          <cell r="P201">
            <v>1200000</v>
          </cell>
          <cell r="R201">
            <v>774403.63636363635</v>
          </cell>
        </row>
        <row r="202">
          <cell r="C202" t="str">
            <v>dvhp2</v>
          </cell>
          <cell r="D202" t="str">
            <v>Cảng Hải Phòng &lt;-&gt; KCN Đình Vũ (HP)</v>
          </cell>
          <cell r="E202">
            <v>30</v>
          </cell>
          <cell r="H202">
            <v>9.6</v>
          </cell>
          <cell r="I202">
            <v>138589.09090909091</v>
          </cell>
          <cell r="J202">
            <v>0</v>
          </cell>
          <cell r="K202">
            <v>100000</v>
          </cell>
          <cell r="L202">
            <v>100000</v>
          </cell>
          <cell r="M202">
            <v>200000</v>
          </cell>
          <cell r="N202">
            <v>100000</v>
          </cell>
          <cell r="O202">
            <v>438589.09090909094</v>
          </cell>
          <cell r="P202">
            <v>1200000</v>
          </cell>
          <cell r="R202">
            <v>761410.90909090906</v>
          </cell>
        </row>
        <row r="203">
          <cell r="C203" t="str">
            <v>dvhp3</v>
          </cell>
          <cell r="D203" t="str">
            <v>Cảng Hải Phòng &lt;-&gt; KCN Đình Vũ (HP)</v>
          </cell>
          <cell r="E203">
            <v>30</v>
          </cell>
          <cell r="H203">
            <v>10.5</v>
          </cell>
          <cell r="I203">
            <v>151581.81818181818</v>
          </cell>
          <cell r="J203">
            <v>0</v>
          </cell>
          <cell r="K203">
            <v>100000</v>
          </cell>
          <cell r="L203">
            <v>100000</v>
          </cell>
          <cell r="M203">
            <v>200000</v>
          </cell>
          <cell r="N203">
            <v>100000</v>
          </cell>
          <cell r="O203">
            <v>451581.81818181818</v>
          </cell>
          <cell r="P203">
            <v>1200000</v>
          </cell>
          <cell r="R203">
            <v>748418.18181818188</v>
          </cell>
        </row>
        <row r="204">
          <cell r="C204" t="str">
            <v>dvhp4</v>
          </cell>
          <cell r="D204" t="str">
            <v>Cảng Hải Phòng &lt;-&gt; KCN Đình Vũ (HP)</v>
          </cell>
          <cell r="E204">
            <v>30</v>
          </cell>
          <cell r="H204">
            <v>8.6999999999999993</v>
          </cell>
          <cell r="I204">
            <v>125596.36363636363</v>
          </cell>
          <cell r="J204">
            <v>0</v>
          </cell>
          <cell r="K204">
            <v>100000</v>
          </cell>
          <cell r="L204">
            <v>100000</v>
          </cell>
          <cell r="M204">
            <v>200000</v>
          </cell>
          <cell r="N204">
            <v>100000</v>
          </cell>
          <cell r="O204">
            <v>425596.36363636365</v>
          </cell>
          <cell r="P204">
            <v>1200000</v>
          </cell>
          <cell r="R204">
            <v>774403.63636363635</v>
          </cell>
        </row>
        <row r="205">
          <cell r="C205" t="str">
            <v>dvhp5</v>
          </cell>
          <cell r="D205" t="str">
            <v>Cảng Hải Phòng &lt;-&gt; KCN Đình Vũ (HP)</v>
          </cell>
          <cell r="E205">
            <v>30</v>
          </cell>
          <cell r="H205">
            <v>4.2</v>
          </cell>
          <cell r="I205">
            <v>60632.727272727265</v>
          </cell>
          <cell r="J205">
            <v>0</v>
          </cell>
          <cell r="K205">
            <v>100000</v>
          </cell>
          <cell r="L205">
            <v>100000</v>
          </cell>
          <cell r="M205">
            <v>200000</v>
          </cell>
          <cell r="N205">
            <v>100000</v>
          </cell>
          <cell r="O205">
            <v>360632.72727272729</v>
          </cell>
          <cell r="P205">
            <v>1100000</v>
          </cell>
          <cell r="R205">
            <v>739367.27272727271</v>
          </cell>
        </row>
        <row r="206">
          <cell r="C206" t="str">
            <v>dvhp8</v>
          </cell>
          <cell r="D206" t="str">
            <v>Cảng Hải Phòng &lt;-&gt; KCN Đình Vũ (HP)</v>
          </cell>
          <cell r="E206">
            <v>30</v>
          </cell>
          <cell r="H206">
            <v>5.7</v>
          </cell>
          <cell r="I206">
            <v>82287.272727272721</v>
          </cell>
          <cell r="J206">
            <v>0</v>
          </cell>
          <cell r="K206">
            <v>20000</v>
          </cell>
          <cell r="L206">
            <v>80000</v>
          </cell>
          <cell r="M206">
            <v>100000</v>
          </cell>
          <cell r="N206">
            <v>100000</v>
          </cell>
          <cell r="O206">
            <v>282287.27272727271</v>
          </cell>
          <cell r="R206">
            <v>-282287.27272727271</v>
          </cell>
        </row>
        <row r="207">
          <cell r="C207" t="str">
            <v>dvhp1.5</v>
          </cell>
          <cell r="D207" t="str">
            <v>Cảng Hải Phòng &lt;-&gt; KCN Đình Vũ (HP)</v>
          </cell>
          <cell r="E207">
            <v>30</v>
          </cell>
          <cell r="H207">
            <v>2.4</v>
          </cell>
          <cell r="I207">
            <v>34647.272727272728</v>
          </cell>
          <cell r="J207">
            <v>0</v>
          </cell>
          <cell r="K207">
            <v>20000</v>
          </cell>
          <cell r="L207">
            <v>80000</v>
          </cell>
          <cell r="M207">
            <v>100000</v>
          </cell>
          <cell r="N207">
            <v>100000</v>
          </cell>
          <cell r="O207">
            <v>234647.27272727274</v>
          </cell>
          <cell r="R207">
            <v>-234647.27272727274</v>
          </cell>
        </row>
        <row r="208">
          <cell r="C208" t="str">
            <v>dvhp2.5</v>
          </cell>
          <cell r="D208" t="str">
            <v>Cảng Hải Phòng &lt;-&gt; KCN Đình Vũ (HP)</v>
          </cell>
          <cell r="E208">
            <v>30</v>
          </cell>
          <cell r="H208">
            <v>3</v>
          </cell>
          <cell r="I208">
            <v>43309.090909090904</v>
          </cell>
          <cell r="J208">
            <v>0</v>
          </cell>
          <cell r="K208">
            <v>20000</v>
          </cell>
          <cell r="L208">
            <v>80000</v>
          </cell>
          <cell r="M208">
            <v>100000</v>
          </cell>
          <cell r="N208">
            <v>100000</v>
          </cell>
          <cell r="O208">
            <v>243309.09090909091</v>
          </cell>
          <cell r="R208">
            <v>-243309.09090909091</v>
          </cell>
        </row>
        <row r="209">
          <cell r="C209" t="str">
            <v>dvhp3.5</v>
          </cell>
          <cell r="D209" t="str">
            <v>Cảng Hải Phòng &lt;-&gt; KCN Đình Vũ (HP)</v>
          </cell>
          <cell r="E209">
            <v>30</v>
          </cell>
          <cell r="H209">
            <v>3.6</v>
          </cell>
          <cell r="I209">
            <v>51970.909090909088</v>
          </cell>
          <cell r="J209">
            <v>0</v>
          </cell>
          <cell r="K209">
            <v>20000</v>
          </cell>
          <cell r="L209">
            <v>80000</v>
          </cell>
          <cell r="M209">
            <v>100000</v>
          </cell>
          <cell r="N209">
            <v>100000</v>
          </cell>
          <cell r="O209">
            <v>251970.90909090909</v>
          </cell>
          <cell r="R209">
            <v>-251970.90909090909</v>
          </cell>
        </row>
        <row r="210">
          <cell r="C210" t="str">
            <v>dvhpvl1</v>
          </cell>
          <cell r="D210" t="str">
            <v>Cảng Hải Phòng &lt;-&gt; KCN Đình Vũ (HP)</v>
          </cell>
          <cell r="E210">
            <v>30</v>
          </cell>
          <cell r="H210">
            <v>8.6999999999999993</v>
          </cell>
          <cell r="I210">
            <v>125596.36363636363</v>
          </cell>
          <cell r="J210">
            <v>0</v>
          </cell>
          <cell r="K210">
            <v>100000</v>
          </cell>
          <cell r="L210">
            <v>100000</v>
          </cell>
          <cell r="M210">
            <v>200000</v>
          </cell>
          <cell r="N210">
            <v>100000</v>
          </cell>
          <cell r="O210">
            <v>425596.36363636365</v>
          </cell>
          <cell r="P210">
            <v>1400000</v>
          </cell>
          <cell r="R210">
            <v>974403.63636363635</v>
          </cell>
          <cell r="S210" t="str">
            <v>Vinalink</v>
          </cell>
        </row>
        <row r="211">
          <cell r="C211" t="str">
            <v>dvhpvl2</v>
          </cell>
          <cell r="D211" t="str">
            <v>Cảng Hải Phòng &lt;-&gt; KCN Đình Vũ (HP)</v>
          </cell>
          <cell r="E211">
            <v>30</v>
          </cell>
          <cell r="H211">
            <v>9.6</v>
          </cell>
          <cell r="I211">
            <v>138589.09090909091</v>
          </cell>
          <cell r="J211">
            <v>0</v>
          </cell>
          <cell r="K211">
            <v>100000</v>
          </cell>
          <cell r="L211">
            <v>100000</v>
          </cell>
          <cell r="M211">
            <v>200000</v>
          </cell>
          <cell r="N211">
            <v>100000</v>
          </cell>
          <cell r="O211">
            <v>438589.09090909094</v>
          </cell>
          <cell r="P211">
            <v>1400000</v>
          </cell>
          <cell r="R211">
            <v>961410.90909090906</v>
          </cell>
          <cell r="S211" t="str">
            <v>Vinalink</v>
          </cell>
        </row>
        <row r="212">
          <cell r="C212" t="str">
            <v>dvhpvl3</v>
          </cell>
          <cell r="D212" t="str">
            <v>Cảng Hải Phòng &lt;-&gt; KCN Đình Vũ (HP)</v>
          </cell>
          <cell r="E212">
            <v>30</v>
          </cell>
          <cell r="H212">
            <v>10.5</v>
          </cell>
          <cell r="I212">
            <v>151581.81818181818</v>
          </cell>
          <cell r="J212">
            <v>0</v>
          </cell>
          <cell r="K212">
            <v>100000</v>
          </cell>
          <cell r="L212">
            <v>100000</v>
          </cell>
          <cell r="M212">
            <v>200000</v>
          </cell>
          <cell r="N212">
            <v>100000</v>
          </cell>
          <cell r="O212">
            <v>451581.81818181818</v>
          </cell>
          <cell r="P212">
            <v>1400000</v>
          </cell>
          <cell r="R212">
            <v>948418.18181818188</v>
          </cell>
          <cell r="S212" t="str">
            <v>Vinalink</v>
          </cell>
        </row>
        <row r="213">
          <cell r="C213" t="str">
            <v>dvhpvl4</v>
          </cell>
          <cell r="D213" t="str">
            <v>Cảng Hải Phòng &lt;-&gt; KCN Đình Vũ (HP)</v>
          </cell>
          <cell r="E213">
            <v>30</v>
          </cell>
          <cell r="H213">
            <v>8.6999999999999993</v>
          </cell>
          <cell r="I213">
            <v>125596.36363636363</v>
          </cell>
          <cell r="J213">
            <v>0</v>
          </cell>
          <cell r="K213">
            <v>100000</v>
          </cell>
          <cell r="L213">
            <v>100000</v>
          </cell>
          <cell r="M213">
            <v>200000</v>
          </cell>
          <cell r="N213">
            <v>100000</v>
          </cell>
          <cell r="O213">
            <v>425596.36363636365</v>
          </cell>
          <cell r="R213">
            <v>-425596.36363636365</v>
          </cell>
          <cell r="S213" t="str">
            <v>Vinalink</v>
          </cell>
        </row>
        <row r="214">
          <cell r="C214" t="str">
            <v>hpcdv</v>
          </cell>
          <cell r="D214" t="str">
            <v>Cảng Hải Phòng&lt;-&gt; Cảng Đình Vũ</v>
          </cell>
          <cell r="E214">
            <v>15</v>
          </cell>
          <cell r="H214">
            <v>4.8</v>
          </cell>
          <cell r="I214">
            <v>69294.545454545456</v>
          </cell>
          <cell r="J214">
            <v>0</v>
          </cell>
          <cell r="M214">
            <v>0</v>
          </cell>
          <cell r="N214">
            <v>100000</v>
          </cell>
          <cell r="O214">
            <v>169294.54545454547</v>
          </cell>
          <cell r="R214">
            <v>-169294.54545454547</v>
          </cell>
        </row>
        <row r="215">
          <cell r="C215" t="str">
            <v>msts</v>
          </cell>
          <cell r="D215" t="str">
            <v>Cảng Hải Phòng&lt;-&gt; Máy Soi TASA</v>
          </cell>
          <cell r="E215">
            <v>15</v>
          </cell>
          <cell r="H215">
            <v>4.8</v>
          </cell>
          <cell r="I215">
            <v>69294.545454545456</v>
          </cell>
          <cell r="J215">
            <v>0</v>
          </cell>
          <cell r="M215">
            <v>0</v>
          </cell>
          <cell r="N215">
            <v>100000</v>
          </cell>
          <cell r="O215">
            <v>169294.54545454547</v>
          </cell>
          <cell r="R215">
            <v>-169294.54545454547</v>
          </cell>
        </row>
        <row r="216">
          <cell r="C216" t="str">
            <v>bptchp</v>
          </cell>
          <cell r="D216" t="str">
            <v>Bãi Phương Thành &lt;-&gt;Cảng Hải Phòng</v>
          </cell>
          <cell r="E216">
            <v>15</v>
          </cell>
          <cell r="H216">
            <v>4.8</v>
          </cell>
          <cell r="I216">
            <v>69294.545454545456</v>
          </cell>
          <cell r="J216">
            <v>0</v>
          </cell>
          <cell r="M216">
            <v>0</v>
          </cell>
          <cell r="N216">
            <v>100000</v>
          </cell>
          <cell r="O216">
            <v>169294.54545454547</v>
          </cell>
          <cell r="R216">
            <v>-169294.54545454547</v>
          </cell>
        </row>
        <row r="217">
          <cell r="C217" t="str">
            <v>dvsa</v>
          </cell>
          <cell r="D217" t="str">
            <v xml:space="preserve"> Cảng Đình Vũ &lt;-&gt; Sao Á</v>
          </cell>
          <cell r="E217">
            <v>15</v>
          </cell>
          <cell r="H217">
            <v>4.8</v>
          </cell>
          <cell r="I217">
            <v>69294.545454545456</v>
          </cell>
          <cell r="J217">
            <v>0</v>
          </cell>
          <cell r="M217">
            <v>0</v>
          </cell>
          <cell r="N217">
            <v>100000</v>
          </cell>
          <cell r="O217">
            <v>169294.54545454547</v>
          </cell>
          <cell r="R217">
            <v>-169294.54545454547</v>
          </cell>
        </row>
        <row r="218">
          <cell r="C218" t="str">
            <v>grpot</v>
          </cell>
          <cell r="D218" t="str">
            <v xml:space="preserve">  Cảng Green Port&lt;-&gt; PSTC</v>
          </cell>
          <cell r="E218">
            <v>15</v>
          </cell>
          <cell r="H218">
            <v>4.8</v>
          </cell>
          <cell r="I218">
            <v>69294.545454545456</v>
          </cell>
          <cell r="J218">
            <v>0</v>
          </cell>
          <cell r="M218">
            <v>0</v>
          </cell>
          <cell r="N218">
            <v>100000</v>
          </cell>
          <cell r="O218">
            <v>169294.54545454547</v>
          </cell>
          <cell r="R218">
            <v>-169294.54545454547</v>
          </cell>
        </row>
        <row r="219">
          <cell r="C219" t="str">
            <v>ptsc</v>
          </cell>
          <cell r="D219" t="str">
            <v xml:space="preserve"> Cảng Đình Vũ &lt;-&gt; Cảng PTSC</v>
          </cell>
          <cell r="E219">
            <v>15</v>
          </cell>
          <cell r="H219">
            <v>4.8</v>
          </cell>
          <cell r="I219">
            <v>69294.545454545456</v>
          </cell>
          <cell r="J219">
            <v>0</v>
          </cell>
          <cell r="M219">
            <v>0</v>
          </cell>
          <cell r="N219">
            <v>100000</v>
          </cell>
          <cell r="O219">
            <v>169294.54545454547</v>
          </cell>
          <cell r="R219">
            <v>-169294.54545454547</v>
          </cell>
        </row>
        <row r="220">
          <cell r="C220" t="str">
            <v>vmsc</v>
          </cell>
          <cell r="D220" t="str">
            <v xml:space="preserve"> InLaCo &lt;-&gt; VMSC</v>
          </cell>
          <cell r="E220">
            <v>15</v>
          </cell>
          <cell r="H220">
            <v>4.8</v>
          </cell>
          <cell r="I220">
            <v>69294.545454545456</v>
          </cell>
          <cell r="J220">
            <v>0</v>
          </cell>
          <cell r="M220">
            <v>0</v>
          </cell>
          <cell r="N220">
            <v>100000</v>
          </cell>
          <cell r="O220">
            <v>169294.54545454547</v>
          </cell>
          <cell r="R220">
            <v>-169294.54545454547</v>
          </cell>
        </row>
        <row r="221">
          <cell r="C221" t="str">
            <v>nhhd</v>
          </cell>
          <cell r="D221" t="str">
            <v>Cảng Nam Hải &lt;-&gt;Cảng Hoàng Diệu HP</v>
          </cell>
          <cell r="E221">
            <v>15</v>
          </cell>
          <cell r="H221">
            <v>4.8</v>
          </cell>
          <cell r="I221">
            <v>69294.545454545456</v>
          </cell>
          <cell r="J221">
            <v>0</v>
          </cell>
          <cell r="M221">
            <v>0</v>
          </cell>
          <cell r="N221">
            <v>100000</v>
          </cell>
          <cell r="O221">
            <v>169294.54545454547</v>
          </cell>
          <cell r="R221">
            <v>-169294.54545454547</v>
          </cell>
        </row>
        <row r="222">
          <cell r="C222" t="str">
            <v>vnlvmsc</v>
          </cell>
          <cell r="D222" t="str">
            <v>Cảng Hải Phòng&lt;-&gt; VNLOG-VMSC</v>
          </cell>
          <cell r="E222">
            <v>15</v>
          </cell>
          <cell r="H222">
            <v>4.8</v>
          </cell>
          <cell r="I222">
            <v>69294.545454545456</v>
          </cell>
          <cell r="J222">
            <v>0</v>
          </cell>
          <cell r="M222">
            <v>0</v>
          </cell>
          <cell r="N222">
            <v>100000</v>
          </cell>
          <cell r="O222">
            <v>169294.54545454547</v>
          </cell>
          <cell r="R222">
            <v>-169294.54545454547</v>
          </cell>
        </row>
        <row r="223">
          <cell r="C223" t="str">
            <v>tdhp</v>
          </cell>
          <cell r="D223" t="str">
            <v>Cảng Hải Phòng&lt;-&gt; KCN Tràng Duệ -HP</v>
          </cell>
          <cell r="E223">
            <v>60</v>
          </cell>
          <cell r="G223">
            <v>2</v>
          </cell>
          <cell r="H223">
            <v>18</v>
          </cell>
          <cell r="I223">
            <v>259854.54545454544</v>
          </cell>
          <cell r="J223">
            <v>0</v>
          </cell>
          <cell r="K223">
            <v>120000</v>
          </cell>
          <cell r="L223">
            <v>100000</v>
          </cell>
          <cell r="M223">
            <v>250000</v>
          </cell>
          <cell r="N223">
            <v>100000</v>
          </cell>
          <cell r="O223">
            <v>609854.54545454541</v>
          </cell>
          <cell r="P223">
            <v>1700000</v>
          </cell>
          <cell r="R223">
            <v>1090145.4545454546</v>
          </cell>
        </row>
        <row r="224">
          <cell r="C224" t="str">
            <v>tdhp1</v>
          </cell>
          <cell r="D224" t="str">
            <v>Cảng Hải Phòng&lt;-&gt; KCN Tràng Duệ -HP</v>
          </cell>
          <cell r="E224">
            <v>60</v>
          </cell>
          <cell r="G224">
            <v>2</v>
          </cell>
          <cell r="H224">
            <v>18</v>
          </cell>
          <cell r="I224">
            <v>259854.54545454544</v>
          </cell>
          <cell r="J224">
            <v>0</v>
          </cell>
          <cell r="K224">
            <v>120000</v>
          </cell>
          <cell r="L224">
            <v>100000</v>
          </cell>
          <cell r="M224">
            <v>250000</v>
          </cell>
          <cell r="N224">
            <v>100000</v>
          </cell>
          <cell r="O224">
            <v>609854.54545454541</v>
          </cell>
          <cell r="P224">
            <v>1700000</v>
          </cell>
          <cell r="R224">
            <v>1090145.4545454546</v>
          </cell>
        </row>
        <row r="225">
          <cell r="C225" t="str">
            <v>tdhp2</v>
          </cell>
          <cell r="D225" t="str">
            <v>Cảng Hải Phòng&lt;-&gt; KCN Tràng Duệ -HP</v>
          </cell>
          <cell r="E225">
            <v>60</v>
          </cell>
          <cell r="G225">
            <v>2</v>
          </cell>
          <cell r="H225">
            <v>19.2</v>
          </cell>
          <cell r="I225">
            <v>277178.18181818182</v>
          </cell>
          <cell r="J225">
            <v>0</v>
          </cell>
          <cell r="K225">
            <v>120000</v>
          </cell>
          <cell r="L225">
            <v>100000</v>
          </cell>
          <cell r="M225">
            <v>250000</v>
          </cell>
          <cell r="N225">
            <v>100000</v>
          </cell>
          <cell r="O225">
            <v>627178.18181818188</v>
          </cell>
          <cell r="P225">
            <v>1700000</v>
          </cell>
          <cell r="R225">
            <v>1072821.8181818181</v>
          </cell>
        </row>
        <row r="226">
          <cell r="C226" t="str">
            <v>tdhp3</v>
          </cell>
          <cell r="D226" t="str">
            <v>Cảng Hải Phòng&lt;-&gt; KCN Tràng Duệ -HP</v>
          </cell>
          <cell r="E226">
            <v>60</v>
          </cell>
          <cell r="G226">
            <v>2</v>
          </cell>
          <cell r="H226">
            <v>22</v>
          </cell>
          <cell r="I226">
            <v>317600</v>
          </cell>
          <cell r="J226">
            <v>0</v>
          </cell>
          <cell r="K226">
            <v>120000</v>
          </cell>
          <cell r="L226">
            <v>100000</v>
          </cell>
          <cell r="M226">
            <v>250000</v>
          </cell>
          <cell r="N226">
            <v>100000</v>
          </cell>
          <cell r="O226">
            <v>667600</v>
          </cell>
          <cell r="P226">
            <v>2200000</v>
          </cell>
          <cell r="R226">
            <v>1532400</v>
          </cell>
        </row>
        <row r="227">
          <cell r="C227" t="str">
            <v>tdhp4</v>
          </cell>
          <cell r="D227" t="str">
            <v>Cảng Hải Phòng&lt;-&gt; KCN Tràng Duệ -HP</v>
          </cell>
          <cell r="E227">
            <v>60</v>
          </cell>
          <cell r="G227">
            <v>2</v>
          </cell>
          <cell r="H227">
            <v>18</v>
          </cell>
          <cell r="I227">
            <v>259854.54545454544</v>
          </cell>
          <cell r="J227">
            <v>0</v>
          </cell>
          <cell r="K227">
            <v>120000</v>
          </cell>
          <cell r="L227">
            <v>100000</v>
          </cell>
          <cell r="M227">
            <v>250000</v>
          </cell>
          <cell r="N227">
            <v>100000</v>
          </cell>
          <cell r="O227">
            <v>609854.54545454541</v>
          </cell>
          <cell r="P227">
            <v>1600000</v>
          </cell>
          <cell r="R227">
            <v>990145.45454545459</v>
          </cell>
        </row>
        <row r="228">
          <cell r="C228" t="str">
            <v>tdhp5</v>
          </cell>
          <cell r="D228" t="str">
            <v>Cảng Hải Phòng&lt;-&gt; KCN Tràng Duệ -HP</v>
          </cell>
          <cell r="E228">
            <v>60</v>
          </cell>
          <cell r="G228">
            <v>2</v>
          </cell>
          <cell r="H228">
            <v>8.4</v>
          </cell>
          <cell r="I228">
            <v>121265.45454545453</v>
          </cell>
          <cell r="J228">
            <v>0</v>
          </cell>
          <cell r="K228">
            <v>20000</v>
          </cell>
          <cell r="L228">
            <v>80000</v>
          </cell>
          <cell r="M228">
            <v>100000</v>
          </cell>
          <cell r="N228">
            <v>100000</v>
          </cell>
          <cell r="O228">
            <v>321265.45454545453</v>
          </cell>
          <cell r="P228">
            <v>1000000</v>
          </cell>
          <cell r="R228">
            <v>678734.54545454541</v>
          </cell>
        </row>
        <row r="229">
          <cell r="C229" t="str">
            <v>tdhp8</v>
          </cell>
          <cell r="D229" t="str">
            <v>Cảng Hải Phòng&lt;-&gt; KCN Tràng Duệ -HP</v>
          </cell>
          <cell r="E229">
            <v>60</v>
          </cell>
          <cell r="G229">
            <v>2</v>
          </cell>
          <cell r="H229">
            <v>11.4</v>
          </cell>
          <cell r="I229">
            <v>164574.54545454544</v>
          </cell>
          <cell r="J229">
            <v>0</v>
          </cell>
          <cell r="K229">
            <v>20000</v>
          </cell>
          <cell r="L229">
            <v>100000</v>
          </cell>
          <cell r="M229">
            <v>150000</v>
          </cell>
          <cell r="N229">
            <v>100000</v>
          </cell>
          <cell r="O229">
            <v>414574.54545454541</v>
          </cell>
          <cell r="P229">
            <v>1500000</v>
          </cell>
          <cell r="R229">
            <v>1085425.4545454546</v>
          </cell>
        </row>
        <row r="230">
          <cell r="C230" t="str">
            <v>tdhp1.5</v>
          </cell>
          <cell r="D230" t="str">
            <v>Cảng Hải Phòng&lt;-&gt; KCN Tràng Duệ -HP</v>
          </cell>
          <cell r="E230">
            <v>60</v>
          </cell>
          <cell r="G230">
            <v>2</v>
          </cell>
          <cell r="H230">
            <v>4.8</v>
          </cell>
          <cell r="I230">
            <v>69294.545454545456</v>
          </cell>
          <cell r="J230">
            <v>0</v>
          </cell>
          <cell r="K230">
            <v>20000</v>
          </cell>
          <cell r="L230">
            <v>100000</v>
          </cell>
          <cell r="M230">
            <v>150000</v>
          </cell>
          <cell r="N230">
            <v>100000</v>
          </cell>
          <cell r="O230">
            <v>319294.54545454547</v>
          </cell>
          <cell r="P230">
            <v>400000</v>
          </cell>
          <cell r="R230">
            <v>80705.45454545453</v>
          </cell>
        </row>
        <row r="231">
          <cell r="C231" t="str">
            <v>tdhp2.5</v>
          </cell>
          <cell r="D231" t="str">
            <v>Cảng Hải Phòng&lt;-&gt; KCN Tràng Duệ -HP</v>
          </cell>
          <cell r="E231">
            <v>60</v>
          </cell>
          <cell r="G231">
            <v>2</v>
          </cell>
          <cell r="H231">
            <v>6</v>
          </cell>
          <cell r="I231">
            <v>86618.181818181809</v>
          </cell>
          <cell r="J231">
            <v>0</v>
          </cell>
          <cell r="K231">
            <v>20000</v>
          </cell>
          <cell r="L231">
            <v>100000</v>
          </cell>
          <cell r="M231">
            <v>150000</v>
          </cell>
          <cell r="N231">
            <v>100000</v>
          </cell>
          <cell r="O231">
            <v>336618.18181818182</v>
          </cell>
          <cell r="P231">
            <v>550000</v>
          </cell>
          <cell r="R231">
            <v>213381.81818181818</v>
          </cell>
        </row>
        <row r="232">
          <cell r="C232" t="str">
            <v>tdhp3.5</v>
          </cell>
          <cell r="D232" t="str">
            <v>Cảng Hải Phòng&lt;-&gt; KCN Tràng Duệ -HP</v>
          </cell>
          <cell r="E232">
            <v>60</v>
          </cell>
          <cell r="G232">
            <v>2</v>
          </cell>
          <cell r="H232">
            <v>7.2</v>
          </cell>
          <cell r="I232">
            <v>103941.81818181818</v>
          </cell>
          <cell r="J232">
            <v>0</v>
          </cell>
          <cell r="K232">
            <v>20000</v>
          </cell>
          <cell r="L232">
            <v>100000</v>
          </cell>
          <cell r="M232">
            <v>150000</v>
          </cell>
          <cell r="N232">
            <v>100000</v>
          </cell>
          <cell r="O232">
            <v>353941.81818181818</v>
          </cell>
          <cell r="P232">
            <v>650000</v>
          </cell>
          <cell r="R232">
            <v>296058.18181818182</v>
          </cell>
        </row>
        <row r="233">
          <cell r="C233" t="str">
            <v>tdhpls1</v>
          </cell>
          <cell r="D233" t="str">
            <v>Cảng Hải Phòng&lt;-&gt; KCN Tràng Duệ -HP</v>
          </cell>
          <cell r="E233">
            <v>60</v>
          </cell>
          <cell r="G233">
            <v>2</v>
          </cell>
          <cell r="H233">
            <v>18</v>
          </cell>
          <cell r="I233">
            <v>259854.54545454544</v>
          </cell>
          <cell r="J233">
            <v>0</v>
          </cell>
          <cell r="K233">
            <v>120000</v>
          </cell>
          <cell r="L233">
            <v>100000</v>
          </cell>
          <cell r="M233">
            <v>250000</v>
          </cell>
          <cell r="N233">
            <v>100000</v>
          </cell>
          <cell r="O233">
            <v>609854.54545454541</v>
          </cell>
          <cell r="P233">
            <v>77600</v>
          </cell>
          <cell r="R233">
            <v>-532254.54545454541</v>
          </cell>
          <cell r="S233" t="str">
            <v>Ls-vina</v>
          </cell>
        </row>
        <row r="234">
          <cell r="C234" t="str">
            <v>tdhpls2</v>
          </cell>
          <cell r="D234" t="str">
            <v>Cảng Hải Phòng&lt;-&gt; KCN Tràng Duệ -HP</v>
          </cell>
          <cell r="E234">
            <v>60</v>
          </cell>
          <cell r="G234">
            <v>2</v>
          </cell>
          <cell r="H234">
            <v>19.2</v>
          </cell>
          <cell r="I234">
            <v>277178.18181818182</v>
          </cell>
          <cell r="J234">
            <v>0</v>
          </cell>
          <cell r="K234">
            <v>120000</v>
          </cell>
          <cell r="L234">
            <v>100000</v>
          </cell>
          <cell r="M234">
            <v>250000</v>
          </cell>
          <cell r="N234">
            <v>100000</v>
          </cell>
          <cell r="O234">
            <v>627178.18181818188</v>
          </cell>
          <cell r="P234">
            <v>77600</v>
          </cell>
          <cell r="R234">
            <v>-549578.18181818188</v>
          </cell>
          <cell r="S234" t="str">
            <v>Ls-vina</v>
          </cell>
        </row>
        <row r="235">
          <cell r="C235" t="str">
            <v>tdhpls3</v>
          </cell>
          <cell r="D235" t="str">
            <v>Cảng Hải Phòng&lt;-&gt; KCN Tràng Duệ -HP</v>
          </cell>
          <cell r="E235">
            <v>60</v>
          </cell>
          <cell r="G235">
            <v>2</v>
          </cell>
          <cell r="H235">
            <v>21</v>
          </cell>
          <cell r="I235">
            <v>303163.63636363635</v>
          </cell>
          <cell r="J235">
            <v>0</v>
          </cell>
          <cell r="K235">
            <v>300000</v>
          </cell>
          <cell r="L235">
            <v>200000</v>
          </cell>
          <cell r="M235">
            <v>500000</v>
          </cell>
          <cell r="N235">
            <v>100000</v>
          </cell>
          <cell r="O235">
            <v>903163.63636363635</v>
          </cell>
          <cell r="P235">
            <v>77600</v>
          </cell>
          <cell r="R235">
            <v>-825563.63636363635</v>
          </cell>
          <cell r="S235" t="str">
            <v>Ls-vina</v>
          </cell>
        </row>
        <row r="236">
          <cell r="C236" t="str">
            <v>tdhptn1</v>
          </cell>
          <cell r="D236" t="str">
            <v>Cảng Hải Phòng&lt;-&gt; KCN Tràng Duệ -HP</v>
          </cell>
          <cell r="E236">
            <v>60</v>
          </cell>
          <cell r="G236">
            <v>2</v>
          </cell>
          <cell r="H236">
            <v>18</v>
          </cell>
          <cell r="I236">
            <v>259854.54545454544</v>
          </cell>
          <cell r="J236">
            <v>0</v>
          </cell>
          <cell r="K236">
            <v>120000</v>
          </cell>
          <cell r="L236">
            <v>100000</v>
          </cell>
          <cell r="M236">
            <v>250000</v>
          </cell>
          <cell r="N236">
            <v>100000</v>
          </cell>
          <cell r="O236">
            <v>609854.54545454541</v>
          </cell>
          <cell r="P236">
            <v>1750000</v>
          </cell>
          <cell r="Q236">
            <v>175000</v>
          </cell>
          <cell r="R236">
            <v>965145.45454545459</v>
          </cell>
          <cell r="S236" t="str">
            <v>Thành Nguyên</v>
          </cell>
        </row>
        <row r="237">
          <cell r="C237" t="str">
            <v>tdhptn2</v>
          </cell>
          <cell r="D237" t="str">
            <v>Cảng Hải Phòng&lt;-&gt; KCN Tràng Duệ -HP</v>
          </cell>
          <cell r="E237">
            <v>60</v>
          </cell>
          <cell r="G237">
            <v>2</v>
          </cell>
          <cell r="H237">
            <v>19.2</v>
          </cell>
          <cell r="I237">
            <v>277178.18181818182</v>
          </cell>
          <cell r="J237">
            <v>0</v>
          </cell>
          <cell r="K237">
            <v>120000</v>
          </cell>
          <cell r="L237">
            <v>100000</v>
          </cell>
          <cell r="M237">
            <v>250000</v>
          </cell>
          <cell r="N237">
            <v>100000</v>
          </cell>
          <cell r="O237">
            <v>627178.18181818188</v>
          </cell>
          <cell r="P237">
            <v>1750000</v>
          </cell>
          <cell r="Q237">
            <v>175000</v>
          </cell>
          <cell r="R237">
            <v>947821.81818181812</v>
          </cell>
          <cell r="S237" t="str">
            <v>Thành Nguyên</v>
          </cell>
        </row>
        <row r="238">
          <cell r="C238" t="str">
            <v>tdhptn2.2</v>
          </cell>
          <cell r="D238" t="str">
            <v>Cảng Hải Phòng&lt;-&gt; KCN Tràng Duệ -HP</v>
          </cell>
          <cell r="E238">
            <v>60</v>
          </cell>
          <cell r="G238">
            <v>2</v>
          </cell>
          <cell r="H238">
            <v>19.2</v>
          </cell>
          <cell r="I238">
            <v>277178.18181818182</v>
          </cell>
          <cell r="J238">
            <v>0</v>
          </cell>
          <cell r="K238">
            <v>120000</v>
          </cell>
          <cell r="L238">
            <v>100000</v>
          </cell>
          <cell r="M238">
            <v>250000</v>
          </cell>
          <cell r="N238">
            <v>100000</v>
          </cell>
          <cell r="O238">
            <v>627178.18181818188</v>
          </cell>
          <cell r="P238">
            <v>1630000</v>
          </cell>
          <cell r="Q238">
            <v>163000</v>
          </cell>
          <cell r="R238">
            <v>839821.81818181812</v>
          </cell>
          <cell r="S238" t="str">
            <v>Thành Nguyên</v>
          </cell>
        </row>
        <row r="239">
          <cell r="C239" t="str">
            <v>tdhptn3</v>
          </cell>
          <cell r="D239" t="str">
            <v>Cảng Hải Phòng&lt;-&gt; KCN Tràng Duệ -HP</v>
          </cell>
          <cell r="E239">
            <v>60</v>
          </cell>
          <cell r="G239">
            <v>2</v>
          </cell>
          <cell r="H239">
            <v>21</v>
          </cell>
          <cell r="I239">
            <v>303163.63636363635</v>
          </cell>
          <cell r="J239">
            <v>0</v>
          </cell>
          <cell r="K239">
            <v>120000</v>
          </cell>
          <cell r="L239">
            <v>100000</v>
          </cell>
          <cell r="M239">
            <v>250000</v>
          </cell>
          <cell r="N239">
            <v>100000</v>
          </cell>
          <cell r="O239">
            <v>653163.63636363635</v>
          </cell>
          <cell r="P239">
            <v>1750000</v>
          </cell>
          <cell r="Q239">
            <v>175000</v>
          </cell>
          <cell r="R239">
            <v>921836.36363636376</v>
          </cell>
          <cell r="S239" t="str">
            <v>Thành Nguyên</v>
          </cell>
        </row>
        <row r="240">
          <cell r="C240" t="str">
            <v>tdhptn3.3</v>
          </cell>
          <cell r="D240" t="str">
            <v>Cảng Hải Phòng&lt;-&gt; KCN Tràng Duệ -HP</v>
          </cell>
          <cell r="E240">
            <v>60</v>
          </cell>
          <cell r="G240">
            <v>2</v>
          </cell>
          <cell r="H240">
            <v>21</v>
          </cell>
          <cell r="I240">
            <v>303163.63636363635</v>
          </cell>
          <cell r="J240">
            <v>0</v>
          </cell>
          <cell r="K240">
            <v>120000</v>
          </cell>
          <cell r="L240">
            <v>100000</v>
          </cell>
          <cell r="M240">
            <v>250000</v>
          </cell>
          <cell r="N240">
            <v>100000</v>
          </cell>
          <cell r="O240">
            <v>653163.63636363635</v>
          </cell>
          <cell r="P240">
            <v>1630000</v>
          </cell>
          <cell r="Q240">
            <v>163000</v>
          </cell>
          <cell r="R240">
            <v>813836.36363636365</v>
          </cell>
          <cell r="S240" t="str">
            <v>Thành Nguyên</v>
          </cell>
        </row>
        <row r="241">
          <cell r="C241" t="str">
            <v>tdhptn4</v>
          </cell>
          <cell r="D241" t="str">
            <v>Cảng Hải Phòng&lt;-&gt; KCN Tràng Duệ -HP</v>
          </cell>
          <cell r="E241">
            <v>60</v>
          </cell>
          <cell r="G241">
            <v>2</v>
          </cell>
          <cell r="H241">
            <v>18</v>
          </cell>
          <cell r="I241">
            <v>259854.54545454544</v>
          </cell>
          <cell r="J241">
            <v>0</v>
          </cell>
          <cell r="K241">
            <v>120000</v>
          </cell>
          <cell r="L241">
            <v>100000</v>
          </cell>
          <cell r="M241">
            <v>250000</v>
          </cell>
          <cell r="N241">
            <v>100000</v>
          </cell>
          <cell r="O241">
            <v>609854.54545454541</v>
          </cell>
          <cell r="P241">
            <v>1630000</v>
          </cell>
          <cell r="Q241">
            <v>163000</v>
          </cell>
          <cell r="R241">
            <v>857145.45454545459</v>
          </cell>
          <cell r="S241" t="str">
            <v>Thành Nguyên</v>
          </cell>
        </row>
        <row r="242">
          <cell r="C242" t="str">
            <v>tdhpbc1.5</v>
          </cell>
          <cell r="D242" t="str">
            <v>Cảng Hải Phòng&lt;-&gt; KCN Tràng Duệ -HP</v>
          </cell>
          <cell r="E242">
            <v>60</v>
          </cell>
          <cell r="G242">
            <v>2</v>
          </cell>
          <cell r="H242">
            <v>4.8</v>
          </cell>
          <cell r="I242">
            <v>69294.545454545456</v>
          </cell>
          <cell r="J242">
            <v>0</v>
          </cell>
          <cell r="K242">
            <v>20000</v>
          </cell>
          <cell r="L242">
            <v>80000</v>
          </cell>
          <cell r="M242">
            <v>100000</v>
          </cell>
          <cell r="N242">
            <v>100000</v>
          </cell>
          <cell r="O242">
            <v>269294.54545454547</v>
          </cell>
          <cell r="P242">
            <v>400000</v>
          </cell>
          <cell r="Q242">
            <v>48000</v>
          </cell>
          <cell r="R242">
            <v>82705.45454545453</v>
          </cell>
          <cell r="S242" t="str">
            <v>Bucheon</v>
          </cell>
        </row>
        <row r="243">
          <cell r="C243" t="str">
            <v>tdhpbc2.5</v>
          </cell>
          <cell r="D243" t="str">
            <v>Cảng Hải Phòng&lt;-&gt; KCN Tràng Duệ -HP</v>
          </cell>
          <cell r="E243">
            <v>60</v>
          </cell>
          <cell r="G243">
            <v>2</v>
          </cell>
          <cell r="H243">
            <v>6.6</v>
          </cell>
          <cell r="I243">
            <v>95279.999999999985</v>
          </cell>
          <cell r="J243">
            <v>0</v>
          </cell>
          <cell r="K243">
            <v>20000</v>
          </cell>
          <cell r="L243">
            <v>80000</v>
          </cell>
          <cell r="M243">
            <v>100000</v>
          </cell>
          <cell r="N243">
            <v>100000</v>
          </cell>
          <cell r="O243">
            <v>295280</v>
          </cell>
          <cell r="P243">
            <v>550000</v>
          </cell>
          <cell r="Q243">
            <v>66000</v>
          </cell>
          <cell r="R243">
            <v>188720</v>
          </cell>
          <cell r="S243" t="str">
            <v>Bucheon</v>
          </cell>
        </row>
        <row r="244">
          <cell r="C244" t="str">
            <v>tdhpbc3.5</v>
          </cell>
          <cell r="D244" t="str">
            <v>Cảng Hải Phòng&lt;-&gt; KCN Tràng Duệ -HP</v>
          </cell>
          <cell r="E244">
            <v>60</v>
          </cell>
          <cell r="G244">
            <v>2</v>
          </cell>
          <cell r="H244">
            <v>6.6</v>
          </cell>
          <cell r="I244">
            <v>95279.999999999985</v>
          </cell>
          <cell r="J244">
            <v>0</v>
          </cell>
          <cell r="K244">
            <v>20000</v>
          </cell>
          <cell r="L244">
            <v>80000</v>
          </cell>
          <cell r="M244">
            <v>100000</v>
          </cell>
          <cell r="N244">
            <v>100000</v>
          </cell>
          <cell r="O244">
            <v>295280</v>
          </cell>
          <cell r="P244">
            <v>600000</v>
          </cell>
          <cell r="Q244">
            <v>72000</v>
          </cell>
          <cell r="R244">
            <v>232720</v>
          </cell>
          <cell r="S244" t="str">
            <v>Bucheon</v>
          </cell>
        </row>
        <row r="245">
          <cell r="C245" t="str">
            <v>tdhpbc5</v>
          </cell>
          <cell r="D245" t="str">
            <v>Cảng Hải Phòng&lt;-&gt; KCN Tràng Duệ -HP</v>
          </cell>
          <cell r="E245">
            <v>60</v>
          </cell>
          <cell r="G245">
            <v>2</v>
          </cell>
          <cell r="H245">
            <v>8.4</v>
          </cell>
          <cell r="I245">
            <v>121265.45454545453</v>
          </cell>
          <cell r="J245">
            <v>0</v>
          </cell>
          <cell r="K245">
            <v>30000</v>
          </cell>
          <cell r="L245">
            <v>80000</v>
          </cell>
          <cell r="M245">
            <v>110000</v>
          </cell>
          <cell r="N245">
            <v>100000</v>
          </cell>
          <cell r="O245">
            <v>331265.45454545453</v>
          </cell>
          <cell r="P245">
            <v>900000</v>
          </cell>
          <cell r="Q245">
            <v>108000</v>
          </cell>
          <cell r="R245">
            <v>460734.54545454541</v>
          </cell>
          <cell r="S245" t="str">
            <v>Bucheon</v>
          </cell>
        </row>
        <row r="246">
          <cell r="N246">
            <v>50000</v>
          </cell>
        </row>
        <row r="247">
          <cell r="N247">
            <v>50000</v>
          </cell>
        </row>
        <row r="248">
          <cell r="N248">
            <v>50000</v>
          </cell>
        </row>
        <row r="249">
          <cell r="N249">
            <v>50000</v>
          </cell>
        </row>
        <row r="250">
          <cell r="C250" t="str">
            <v>tdhpdcn1</v>
          </cell>
          <cell r="D250" t="str">
            <v>Cảng Hải Phòng&lt;-&gt; KCN Tràng Duệ -HP</v>
          </cell>
          <cell r="E250">
            <v>60</v>
          </cell>
          <cell r="G250">
            <v>2</v>
          </cell>
          <cell r="H250">
            <v>18</v>
          </cell>
          <cell r="I250">
            <v>259854.54545454544</v>
          </cell>
          <cell r="J250">
            <v>0</v>
          </cell>
          <cell r="K250">
            <v>120000</v>
          </cell>
          <cell r="L250">
            <v>100000</v>
          </cell>
          <cell r="M250">
            <v>250000</v>
          </cell>
          <cell r="N250">
            <v>100000</v>
          </cell>
          <cell r="O250">
            <v>609854.54545454541</v>
          </cell>
          <cell r="P250">
            <v>2700000</v>
          </cell>
          <cell r="Q250">
            <v>800000</v>
          </cell>
          <cell r="R250">
            <v>1290145.4545454546</v>
          </cell>
          <cell r="S250" t="str">
            <v>Damco (Nga)</v>
          </cell>
        </row>
        <row r="251">
          <cell r="C251" t="str">
            <v>tdhpdcn2</v>
          </cell>
          <cell r="D251" t="str">
            <v>Cảng Hải Phòng&lt;-&gt; KCN Tràng Duệ -HP</v>
          </cell>
          <cell r="E251">
            <v>60</v>
          </cell>
          <cell r="G251">
            <v>2</v>
          </cell>
          <cell r="H251">
            <v>19.2</v>
          </cell>
          <cell r="I251">
            <v>277178.18181818182</v>
          </cell>
          <cell r="J251">
            <v>0</v>
          </cell>
          <cell r="K251">
            <v>120000</v>
          </cell>
          <cell r="L251">
            <v>100000</v>
          </cell>
          <cell r="M251">
            <v>250000</v>
          </cell>
          <cell r="N251">
            <v>100000</v>
          </cell>
          <cell r="O251">
            <v>627178.18181818188</v>
          </cell>
          <cell r="P251">
            <v>2800000</v>
          </cell>
          <cell r="Q251">
            <v>500000</v>
          </cell>
          <cell r="R251">
            <v>1672821.8181818184</v>
          </cell>
          <cell r="S251" t="str">
            <v>Damco (Nga)</v>
          </cell>
        </row>
        <row r="252">
          <cell r="C252" t="str">
            <v>tdhpdcn2.2</v>
          </cell>
          <cell r="D252" t="str">
            <v>Cảng Hải Phòng&lt;-&gt; KCN Tràng Duệ -HP</v>
          </cell>
          <cell r="E252">
            <v>60</v>
          </cell>
          <cell r="G252">
            <v>2</v>
          </cell>
          <cell r="H252">
            <v>19.2</v>
          </cell>
          <cell r="I252">
            <v>277178.18181818182</v>
          </cell>
          <cell r="J252">
            <v>0</v>
          </cell>
          <cell r="K252">
            <v>120000</v>
          </cell>
          <cell r="L252">
            <v>100000</v>
          </cell>
          <cell r="M252">
            <v>250000</v>
          </cell>
          <cell r="N252">
            <v>100000</v>
          </cell>
          <cell r="O252">
            <v>627178.18181818188</v>
          </cell>
          <cell r="P252">
            <v>2700000</v>
          </cell>
          <cell r="Q252">
            <v>800000</v>
          </cell>
          <cell r="R252">
            <v>1272821.8181818181</v>
          </cell>
          <cell r="S252" t="str">
            <v>Damco (Nga)</v>
          </cell>
        </row>
        <row r="253">
          <cell r="C253" t="str">
            <v>tdhpdcn3</v>
          </cell>
          <cell r="D253" t="str">
            <v>Cảng Hải Phòng&lt;-&gt; KCN Tràng Duệ -HP</v>
          </cell>
          <cell r="E253">
            <v>60</v>
          </cell>
          <cell r="G253">
            <v>2</v>
          </cell>
          <cell r="H253">
            <v>22</v>
          </cell>
          <cell r="I253">
            <v>317600</v>
          </cell>
          <cell r="J253">
            <v>0</v>
          </cell>
          <cell r="K253">
            <v>120000</v>
          </cell>
          <cell r="L253">
            <v>100000</v>
          </cell>
          <cell r="M253">
            <v>250000</v>
          </cell>
          <cell r="N253">
            <v>100000</v>
          </cell>
          <cell r="O253">
            <v>667600</v>
          </cell>
          <cell r="P253">
            <v>2800000</v>
          </cell>
          <cell r="Q253">
            <v>500000</v>
          </cell>
          <cell r="R253">
            <v>1632400</v>
          </cell>
          <cell r="S253" t="str">
            <v>Damco (Nga)</v>
          </cell>
        </row>
        <row r="254">
          <cell r="C254" t="str">
            <v>tdhpdcn3.3</v>
          </cell>
          <cell r="D254" t="str">
            <v>Cảng Hải Phòng&lt;-&gt; KCN Tràng Duệ -HP</v>
          </cell>
          <cell r="E254">
            <v>60</v>
          </cell>
          <cell r="G254">
            <v>2</v>
          </cell>
          <cell r="H254">
            <v>22</v>
          </cell>
          <cell r="I254">
            <v>317600</v>
          </cell>
          <cell r="J254">
            <v>0</v>
          </cell>
          <cell r="K254">
            <v>120000</v>
          </cell>
          <cell r="L254">
            <v>100000</v>
          </cell>
          <cell r="M254">
            <v>250000</v>
          </cell>
          <cell r="N254">
            <v>100000</v>
          </cell>
          <cell r="O254">
            <v>667600</v>
          </cell>
          <cell r="P254">
            <v>2700000</v>
          </cell>
          <cell r="Q254">
            <v>800000</v>
          </cell>
          <cell r="R254">
            <v>1232400</v>
          </cell>
          <cell r="S254" t="str">
            <v>Damco (Nga)</v>
          </cell>
        </row>
        <row r="255">
          <cell r="C255" t="str">
            <v>tdhpdcn4</v>
          </cell>
          <cell r="D255" t="str">
            <v>Cảng Hải Phòng&lt;-&gt; KCN Tràng Duệ -HP</v>
          </cell>
          <cell r="E255">
            <v>60</v>
          </cell>
          <cell r="G255">
            <v>2</v>
          </cell>
          <cell r="H255">
            <v>18</v>
          </cell>
          <cell r="I255">
            <v>259854.54545454544</v>
          </cell>
          <cell r="J255">
            <v>0</v>
          </cell>
          <cell r="K255">
            <v>120000</v>
          </cell>
          <cell r="L255">
            <v>100000</v>
          </cell>
          <cell r="M255">
            <v>250000</v>
          </cell>
          <cell r="N255">
            <v>100000</v>
          </cell>
          <cell r="O255">
            <v>609854.54545454541</v>
          </cell>
          <cell r="P255">
            <v>2700000</v>
          </cell>
          <cell r="Q255">
            <v>800000</v>
          </cell>
          <cell r="R255">
            <v>1290145.4545454546</v>
          </cell>
          <cell r="S255" t="str">
            <v>Damco (Nga)</v>
          </cell>
        </row>
        <row r="256">
          <cell r="C256" t="str">
            <v>tdhpkn1</v>
          </cell>
          <cell r="D256" t="str">
            <v>Cảng Hải Phòng&lt;-&gt; KCN Tràng Duệ -HP</v>
          </cell>
          <cell r="E256">
            <v>70</v>
          </cell>
          <cell r="G256">
            <v>2</v>
          </cell>
          <cell r="H256">
            <v>22.4</v>
          </cell>
          <cell r="I256">
            <v>323374.54545454541</v>
          </cell>
          <cell r="J256">
            <v>0</v>
          </cell>
          <cell r="K256">
            <v>120000</v>
          </cell>
          <cell r="L256">
            <v>100000</v>
          </cell>
          <cell r="M256">
            <v>250000</v>
          </cell>
          <cell r="N256">
            <v>150000</v>
          </cell>
          <cell r="O256">
            <v>723374.54545454541</v>
          </cell>
          <cell r="P256">
            <v>2200000</v>
          </cell>
          <cell r="R256">
            <v>1476625.4545454546</v>
          </cell>
        </row>
        <row r="257">
          <cell r="C257" t="str">
            <v>dahp</v>
          </cell>
          <cell r="D257" t="str">
            <v>Cảng Hải Phòng&lt;-&gt; KCN Đại An -HP</v>
          </cell>
          <cell r="E257">
            <v>15</v>
          </cell>
          <cell r="H257">
            <v>4.8</v>
          </cell>
          <cell r="I257">
            <v>69294.545454545456</v>
          </cell>
          <cell r="J257">
            <v>0</v>
          </cell>
          <cell r="M257">
            <v>0</v>
          </cell>
          <cell r="N257">
            <v>100000</v>
          </cell>
          <cell r="O257">
            <v>169294.54545454547</v>
          </cell>
          <cell r="R257">
            <v>-169294.54545454547</v>
          </cell>
        </row>
        <row r="258">
          <cell r="C258" t="str">
            <v>athp</v>
          </cell>
          <cell r="D258" t="str">
            <v>Cảng Hải Phòng&lt;-&gt; An Trì -Hải Phòng</v>
          </cell>
          <cell r="E258">
            <v>40</v>
          </cell>
          <cell r="H258">
            <v>12.8</v>
          </cell>
          <cell r="I258">
            <v>184785.45454545453</v>
          </cell>
          <cell r="J258">
            <v>0</v>
          </cell>
          <cell r="K258">
            <v>70000</v>
          </cell>
          <cell r="L258">
            <v>100000</v>
          </cell>
          <cell r="M258">
            <v>200000</v>
          </cell>
          <cell r="N258">
            <v>100000</v>
          </cell>
          <cell r="O258">
            <v>484785.45454545453</v>
          </cell>
          <cell r="P258">
            <v>1700000</v>
          </cell>
          <cell r="R258">
            <v>1215214.5454545454</v>
          </cell>
        </row>
        <row r="259">
          <cell r="C259" t="str">
            <v>athp1</v>
          </cell>
          <cell r="D259" t="str">
            <v>Cảng Hải Phòng&lt;-&gt; An Trì -Hải Phòng</v>
          </cell>
          <cell r="E259">
            <v>40</v>
          </cell>
          <cell r="H259">
            <v>12</v>
          </cell>
          <cell r="I259">
            <v>173236.36363636362</v>
          </cell>
          <cell r="J259">
            <v>0</v>
          </cell>
          <cell r="K259">
            <v>70000</v>
          </cell>
          <cell r="L259">
            <v>100000</v>
          </cell>
          <cell r="M259">
            <v>200000</v>
          </cell>
          <cell r="N259">
            <v>100000</v>
          </cell>
          <cell r="O259">
            <v>473236.36363636365</v>
          </cell>
          <cell r="P259">
            <v>1700000</v>
          </cell>
          <cell r="R259">
            <v>1226763.6363636362</v>
          </cell>
        </row>
        <row r="260">
          <cell r="C260" t="str">
            <v>athp2</v>
          </cell>
          <cell r="D260" t="str">
            <v>Cảng Hải Phòng&lt;-&gt; An Trì -Hải Phòng</v>
          </cell>
          <cell r="E260">
            <v>40</v>
          </cell>
          <cell r="H260">
            <v>12.8</v>
          </cell>
          <cell r="I260">
            <v>184785.45454545453</v>
          </cell>
          <cell r="J260">
            <v>0</v>
          </cell>
          <cell r="K260">
            <v>70000</v>
          </cell>
          <cell r="L260">
            <v>100000</v>
          </cell>
          <cell r="M260">
            <v>200000</v>
          </cell>
          <cell r="N260">
            <v>100000</v>
          </cell>
          <cell r="O260">
            <v>484785.45454545453</v>
          </cell>
          <cell r="P260">
            <v>1700000</v>
          </cell>
          <cell r="R260">
            <v>1215214.5454545454</v>
          </cell>
        </row>
        <row r="261">
          <cell r="C261" t="str">
            <v>athp3</v>
          </cell>
          <cell r="D261" t="str">
            <v>Cảng Hải Phòng&lt;-&gt; An Trì -Hải Phòng</v>
          </cell>
          <cell r="E261">
            <v>40</v>
          </cell>
          <cell r="H261">
            <v>14</v>
          </cell>
          <cell r="I261">
            <v>202109.09090909088</v>
          </cell>
          <cell r="J261">
            <v>0</v>
          </cell>
          <cell r="K261">
            <v>70000</v>
          </cell>
          <cell r="L261">
            <v>100000</v>
          </cell>
          <cell r="M261">
            <v>200000</v>
          </cell>
          <cell r="N261">
            <v>100000</v>
          </cell>
          <cell r="O261">
            <v>502109.09090909088</v>
          </cell>
          <cell r="P261">
            <v>2100000</v>
          </cell>
          <cell r="R261">
            <v>1597890.9090909092</v>
          </cell>
        </row>
        <row r="262">
          <cell r="C262" t="str">
            <v>athp4</v>
          </cell>
          <cell r="D262" t="str">
            <v>Cảng Hải Phòng&lt;-&gt; An Trì -Hải Phòng</v>
          </cell>
          <cell r="E262">
            <v>40</v>
          </cell>
          <cell r="H262">
            <v>12</v>
          </cell>
          <cell r="I262">
            <v>173236.36363636362</v>
          </cell>
          <cell r="J262">
            <v>0</v>
          </cell>
          <cell r="K262">
            <v>70000</v>
          </cell>
          <cell r="L262">
            <v>100000</v>
          </cell>
          <cell r="M262">
            <v>200000</v>
          </cell>
          <cell r="N262">
            <v>100000</v>
          </cell>
          <cell r="O262">
            <v>473236.36363636365</v>
          </cell>
          <cell r="P262">
            <v>1500000</v>
          </cell>
          <cell r="R262">
            <v>1026763.6363636364</v>
          </cell>
        </row>
        <row r="263">
          <cell r="C263" t="str">
            <v>athp5</v>
          </cell>
          <cell r="D263" t="str">
            <v>Cảng Hải Phòng&lt;-&gt; An Trì -Hải Phòng</v>
          </cell>
          <cell r="E263">
            <v>40</v>
          </cell>
          <cell r="H263">
            <v>5.6</v>
          </cell>
          <cell r="I263">
            <v>80843.636363636353</v>
          </cell>
          <cell r="J263">
            <v>0</v>
          </cell>
          <cell r="K263">
            <v>20000</v>
          </cell>
          <cell r="L263">
            <v>80000</v>
          </cell>
          <cell r="M263">
            <v>100000</v>
          </cell>
          <cell r="N263">
            <v>100000</v>
          </cell>
          <cell r="O263">
            <v>280843.63636363635</v>
          </cell>
          <cell r="P263">
            <v>900000</v>
          </cell>
          <cell r="R263">
            <v>619156.36363636365</v>
          </cell>
        </row>
        <row r="264">
          <cell r="C264" t="str">
            <v>athp8</v>
          </cell>
          <cell r="D264" t="str">
            <v>Cảng Hải Phòng&lt;-&gt; An Trì -Hải Phòng</v>
          </cell>
          <cell r="E264">
            <v>40</v>
          </cell>
          <cell r="H264">
            <v>7.6</v>
          </cell>
          <cell r="I264">
            <v>109716.36363636363</v>
          </cell>
          <cell r="J264">
            <v>0</v>
          </cell>
          <cell r="K264">
            <v>20000</v>
          </cell>
          <cell r="L264">
            <v>80000</v>
          </cell>
          <cell r="M264">
            <v>100000</v>
          </cell>
          <cell r="N264">
            <v>100000</v>
          </cell>
          <cell r="O264">
            <v>309716.36363636365</v>
          </cell>
          <cell r="P264">
            <v>1300000</v>
          </cell>
          <cell r="R264">
            <v>990283.63636363635</v>
          </cell>
        </row>
        <row r="265">
          <cell r="C265" t="str">
            <v>athp1.5</v>
          </cell>
          <cell r="D265" t="str">
            <v>Cảng Hải Phòng&lt;-&gt; An Trì -Hải Phòng</v>
          </cell>
          <cell r="E265">
            <v>40</v>
          </cell>
          <cell r="H265">
            <v>3.2</v>
          </cell>
          <cell r="I265">
            <v>46196.363636363632</v>
          </cell>
          <cell r="J265">
            <v>0</v>
          </cell>
          <cell r="K265">
            <v>20000</v>
          </cell>
          <cell r="L265">
            <v>80000</v>
          </cell>
          <cell r="M265">
            <v>100000</v>
          </cell>
          <cell r="N265">
            <v>100000</v>
          </cell>
          <cell r="O265">
            <v>246196.36363636365</v>
          </cell>
          <cell r="P265">
            <v>500000</v>
          </cell>
          <cell r="R265">
            <v>253803.63636363635</v>
          </cell>
        </row>
        <row r="266">
          <cell r="C266" t="str">
            <v>athp2.5</v>
          </cell>
          <cell r="D266" t="str">
            <v>Cảng Hải Phòng&lt;-&gt; An Trì -Hải Phòng</v>
          </cell>
          <cell r="E266">
            <v>40</v>
          </cell>
          <cell r="H266">
            <v>4</v>
          </cell>
          <cell r="I266">
            <v>57745.454545454544</v>
          </cell>
          <cell r="J266">
            <v>0</v>
          </cell>
          <cell r="K266">
            <v>30000</v>
          </cell>
          <cell r="L266">
            <v>80000</v>
          </cell>
          <cell r="M266">
            <v>150000</v>
          </cell>
          <cell r="N266">
            <v>100000</v>
          </cell>
          <cell r="O266">
            <v>307745.45454545453</v>
          </cell>
          <cell r="P266">
            <v>600000</v>
          </cell>
          <cell r="R266">
            <v>292254.54545454547</v>
          </cell>
        </row>
        <row r="267">
          <cell r="C267" t="str">
            <v>athp3.5</v>
          </cell>
          <cell r="D267" t="str">
            <v>Cảng Hải Phòng&lt;-&gt; An Trì -Hải Phòng</v>
          </cell>
          <cell r="E267">
            <v>40</v>
          </cell>
          <cell r="H267">
            <v>4.8</v>
          </cell>
          <cell r="I267">
            <v>69294.545454545456</v>
          </cell>
          <cell r="J267">
            <v>0</v>
          </cell>
          <cell r="K267">
            <v>30000</v>
          </cell>
          <cell r="L267">
            <v>80000</v>
          </cell>
          <cell r="M267">
            <v>150000</v>
          </cell>
          <cell r="N267">
            <v>100000</v>
          </cell>
          <cell r="O267">
            <v>319294.54545454547</v>
          </cell>
          <cell r="P267">
            <v>700000</v>
          </cell>
          <cell r="R267">
            <v>380705.45454545453</v>
          </cell>
        </row>
        <row r="268">
          <cell r="C268" t="str">
            <v>athpya1</v>
          </cell>
          <cell r="D268" t="str">
            <v>Cảng Hải Phòng&lt;-&gt; An Trì -Hải Phòng</v>
          </cell>
          <cell r="E268">
            <v>40</v>
          </cell>
          <cell r="H268">
            <v>12</v>
          </cell>
          <cell r="I268">
            <v>173236.36363636362</v>
          </cell>
          <cell r="J268">
            <v>0</v>
          </cell>
          <cell r="K268">
            <v>70000</v>
          </cell>
          <cell r="L268">
            <v>100000</v>
          </cell>
          <cell r="M268">
            <v>200000</v>
          </cell>
          <cell r="N268">
            <v>100000</v>
          </cell>
          <cell r="O268">
            <v>473236.36363636365</v>
          </cell>
          <cell r="P268">
            <v>1700000</v>
          </cell>
          <cell r="Q268">
            <v>68000</v>
          </cell>
          <cell r="R268">
            <v>1158763.6363636362</v>
          </cell>
          <cell r="S268" t="str">
            <v>Yasuda</v>
          </cell>
        </row>
        <row r="269">
          <cell r="C269" t="str">
            <v>athpya2</v>
          </cell>
          <cell r="D269" t="str">
            <v>Cảng Hải Phòng&lt;-&gt; An Trì -Hải Phòng</v>
          </cell>
          <cell r="E269">
            <v>40</v>
          </cell>
          <cell r="H269">
            <v>12.8</v>
          </cell>
          <cell r="I269">
            <v>184785.45454545453</v>
          </cell>
          <cell r="J269">
            <v>0</v>
          </cell>
          <cell r="K269">
            <v>70000</v>
          </cell>
          <cell r="L269">
            <v>100000</v>
          </cell>
          <cell r="M269">
            <v>200000</v>
          </cell>
          <cell r="N269">
            <v>100000</v>
          </cell>
          <cell r="O269">
            <v>484785.45454545453</v>
          </cell>
          <cell r="P269">
            <v>1700000</v>
          </cell>
          <cell r="Q269">
            <v>68000</v>
          </cell>
          <cell r="R269">
            <v>1147214.5454545454</v>
          </cell>
          <cell r="S269" t="str">
            <v>Yasuda</v>
          </cell>
        </row>
        <row r="270">
          <cell r="C270" t="str">
            <v>athpya2.2</v>
          </cell>
          <cell r="D270" t="str">
            <v>Cảng Hải Phòng&lt;-&gt; An Trì -Hải Phòng</v>
          </cell>
          <cell r="E270">
            <v>40</v>
          </cell>
          <cell r="H270">
            <v>12.8</v>
          </cell>
          <cell r="I270">
            <v>184785.45454545453</v>
          </cell>
          <cell r="J270">
            <v>0</v>
          </cell>
          <cell r="K270">
            <v>70000</v>
          </cell>
          <cell r="L270">
            <v>100000</v>
          </cell>
          <cell r="M270">
            <v>200000</v>
          </cell>
          <cell r="N270">
            <v>100000</v>
          </cell>
          <cell r="O270">
            <v>484785.45454545453</v>
          </cell>
          <cell r="P270">
            <v>1500000</v>
          </cell>
          <cell r="Q270">
            <v>60000</v>
          </cell>
          <cell r="R270">
            <v>955214.54545454541</v>
          </cell>
          <cell r="S270" t="str">
            <v>Yasuda</v>
          </cell>
        </row>
        <row r="271">
          <cell r="C271" t="str">
            <v>athpya3</v>
          </cell>
          <cell r="D271" t="str">
            <v>Cảng Hải Phòng&lt;-&gt; An Trì -Hải Phòng</v>
          </cell>
          <cell r="E271">
            <v>40</v>
          </cell>
          <cell r="H271">
            <v>14</v>
          </cell>
          <cell r="I271">
            <v>202109.09090909088</v>
          </cell>
          <cell r="J271">
            <v>0</v>
          </cell>
          <cell r="K271">
            <v>70000</v>
          </cell>
          <cell r="L271">
            <v>100000</v>
          </cell>
          <cell r="M271">
            <v>200000</v>
          </cell>
          <cell r="N271">
            <v>100000</v>
          </cell>
          <cell r="O271">
            <v>502109.09090909088</v>
          </cell>
          <cell r="P271">
            <v>1700000</v>
          </cell>
          <cell r="Q271">
            <v>68000</v>
          </cell>
          <cell r="R271">
            <v>1129890.9090909092</v>
          </cell>
          <cell r="S271" t="str">
            <v>Yasuda</v>
          </cell>
        </row>
        <row r="272">
          <cell r="C272" t="str">
            <v>athpya3.3</v>
          </cell>
          <cell r="D272" t="str">
            <v>Cảng Hải Phòng&lt;-&gt; An Trì -Hải Phòng</v>
          </cell>
          <cell r="E272">
            <v>40</v>
          </cell>
          <cell r="H272">
            <v>14</v>
          </cell>
          <cell r="I272">
            <v>202109.09090909088</v>
          </cell>
          <cell r="J272">
            <v>0</v>
          </cell>
          <cell r="K272">
            <v>70000</v>
          </cell>
          <cell r="L272">
            <v>100000</v>
          </cell>
          <cell r="M272">
            <v>200000</v>
          </cell>
          <cell r="N272">
            <v>100000</v>
          </cell>
          <cell r="O272">
            <v>502109.09090909088</v>
          </cell>
          <cell r="P272">
            <v>1500000</v>
          </cell>
          <cell r="Q272">
            <v>60000</v>
          </cell>
          <cell r="R272">
            <v>937890.90909090918</v>
          </cell>
          <cell r="S272" t="str">
            <v>Yasuda</v>
          </cell>
        </row>
        <row r="273">
          <cell r="C273" t="str">
            <v>athpya4</v>
          </cell>
          <cell r="D273" t="str">
            <v>Cảng Hải Phòng&lt;-&gt; An Trì -Hải Phòng</v>
          </cell>
          <cell r="E273">
            <v>40</v>
          </cell>
          <cell r="H273">
            <v>12</v>
          </cell>
          <cell r="I273">
            <v>173236.36363636362</v>
          </cell>
          <cell r="J273">
            <v>0</v>
          </cell>
          <cell r="K273">
            <v>70000</v>
          </cell>
          <cell r="L273">
            <v>100000</v>
          </cell>
          <cell r="M273">
            <v>200000</v>
          </cell>
          <cell r="N273">
            <v>100000</v>
          </cell>
          <cell r="O273">
            <v>473236.36363636365</v>
          </cell>
          <cell r="P273">
            <v>1500000</v>
          </cell>
          <cell r="Q273">
            <v>60000</v>
          </cell>
          <cell r="R273">
            <v>966763.63636363635</v>
          </cell>
          <cell r="S273" t="str">
            <v>Yasuda</v>
          </cell>
        </row>
        <row r="274">
          <cell r="C274" t="str">
            <v>athpya5</v>
          </cell>
          <cell r="D274" t="str">
            <v>Cảng Hải Phòng&lt;-&gt; An Trì -Hải Phòng</v>
          </cell>
          <cell r="E274">
            <v>40</v>
          </cell>
          <cell r="H274">
            <v>5.6</v>
          </cell>
          <cell r="I274">
            <v>80843.636363636353</v>
          </cell>
          <cell r="J274">
            <v>0</v>
          </cell>
          <cell r="K274">
            <v>20000</v>
          </cell>
          <cell r="L274">
            <v>80000</v>
          </cell>
          <cell r="M274">
            <v>100000</v>
          </cell>
          <cell r="N274">
            <v>100000</v>
          </cell>
          <cell r="O274">
            <v>280843.63636363635</v>
          </cell>
          <cell r="P274">
            <v>900000</v>
          </cell>
          <cell r="Q274">
            <v>36000</v>
          </cell>
          <cell r="R274">
            <v>583156.36363636365</v>
          </cell>
          <cell r="S274" t="str">
            <v>Yasuda</v>
          </cell>
        </row>
        <row r="275">
          <cell r="C275" t="str">
            <v>athpya8</v>
          </cell>
          <cell r="D275" t="str">
            <v>Cảng Hải Phòng&lt;-&gt; An Trì -Hải Phòng</v>
          </cell>
          <cell r="E275">
            <v>40</v>
          </cell>
          <cell r="H275">
            <v>7.6</v>
          </cell>
          <cell r="I275">
            <v>109716.36363636363</v>
          </cell>
          <cell r="J275">
            <v>0</v>
          </cell>
          <cell r="K275">
            <v>20000</v>
          </cell>
          <cell r="L275">
            <v>80000</v>
          </cell>
          <cell r="M275">
            <v>100000</v>
          </cell>
          <cell r="N275">
            <v>100000</v>
          </cell>
          <cell r="O275">
            <v>309716.36363636365</v>
          </cell>
          <cell r="P275">
            <v>1300000</v>
          </cell>
          <cell r="Q275">
            <v>52000</v>
          </cell>
          <cell r="R275">
            <v>938283.63636363635</v>
          </cell>
          <cell r="S275" t="str">
            <v>Yasuda</v>
          </cell>
        </row>
        <row r="276">
          <cell r="C276" t="str">
            <v>athpya1.5</v>
          </cell>
          <cell r="D276" t="str">
            <v>Cảng Hải Phòng&lt;-&gt; An Trì -Hải Phòng</v>
          </cell>
          <cell r="E276">
            <v>40</v>
          </cell>
          <cell r="H276">
            <v>3.2</v>
          </cell>
          <cell r="I276">
            <v>46196.363636363632</v>
          </cell>
          <cell r="J276">
            <v>0</v>
          </cell>
          <cell r="K276">
            <v>20000</v>
          </cell>
          <cell r="L276">
            <v>80000</v>
          </cell>
          <cell r="M276">
            <v>100000</v>
          </cell>
          <cell r="N276">
            <v>100000</v>
          </cell>
          <cell r="O276">
            <v>246196.36363636365</v>
          </cell>
          <cell r="P276">
            <v>500000</v>
          </cell>
          <cell r="Q276">
            <v>20000</v>
          </cell>
          <cell r="R276">
            <v>233803.63636363635</v>
          </cell>
          <cell r="S276" t="str">
            <v>Yasuda</v>
          </cell>
        </row>
        <row r="277">
          <cell r="C277" t="str">
            <v>athpya2.5</v>
          </cell>
          <cell r="D277" t="str">
            <v>Cảng Hải Phòng&lt;-&gt; An Trì -Hải Phòng</v>
          </cell>
          <cell r="E277">
            <v>40</v>
          </cell>
          <cell r="H277">
            <v>4</v>
          </cell>
          <cell r="I277">
            <v>57745.454545454544</v>
          </cell>
          <cell r="J277">
            <v>0</v>
          </cell>
          <cell r="K277">
            <v>30000</v>
          </cell>
          <cell r="L277">
            <v>80000</v>
          </cell>
          <cell r="M277">
            <v>150000</v>
          </cell>
          <cell r="N277">
            <v>100000</v>
          </cell>
          <cell r="O277">
            <v>307745.45454545453</v>
          </cell>
          <cell r="P277">
            <v>600000</v>
          </cell>
          <cell r="Q277">
            <v>24000</v>
          </cell>
          <cell r="R277">
            <v>268254.54545454547</v>
          </cell>
          <cell r="S277" t="str">
            <v>Yasuda</v>
          </cell>
        </row>
        <row r="278">
          <cell r="C278" t="str">
            <v>athpya3.5</v>
          </cell>
          <cell r="D278" t="str">
            <v>Cảng Hải Phòng&lt;-&gt; An Trì -Hải Phòng</v>
          </cell>
          <cell r="E278">
            <v>40</v>
          </cell>
          <cell r="H278">
            <v>4.8</v>
          </cell>
          <cell r="I278">
            <v>69294.545454545456</v>
          </cell>
          <cell r="J278">
            <v>0</v>
          </cell>
          <cell r="K278">
            <v>30000</v>
          </cell>
          <cell r="L278">
            <v>80000</v>
          </cell>
          <cell r="M278">
            <v>150000</v>
          </cell>
          <cell r="N278">
            <v>100000</v>
          </cell>
          <cell r="O278">
            <v>319294.54545454547</v>
          </cell>
          <cell r="P278">
            <v>700000</v>
          </cell>
          <cell r="Q278">
            <v>28000</v>
          </cell>
          <cell r="R278">
            <v>352705.45454545453</v>
          </cell>
          <cell r="S278" t="str">
            <v>Yasuda</v>
          </cell>
        </row>
        <row r="279">
          <cell r="C279" t="str">
            <v xml:space="preserve">kvlhp </v>
          </cell>
          <cell r="D279" t="str">
            <v>Cảng Hải Phòng&lt;-&gt; Kho Vân Long -Hải Phòng</v>
          </cell>
          <cell r="E279">
            <v>40</v>
          </cell>
          <cell r="H279">
            <v>12.8</v>
          </cell>
          <cell r="I279">
            <v>184785.45454545453</v>
          </cell>
          <cell r="J279">
            <v>0</v>
          </cell>
          <cell r="M279">
            <v>0</v>
          </cell>
          <cell r="N279">
            <v>100000</v>
          </cell>
          <cell r="O279">
            <v>284785.45454545453</v>
          </cell>
          <cell r="R279">
            <v>-284785.45454545453</v>
          </cell>
        </row>
        <row r="280">
          <cell r="C280" t="str">
            <v>ckht</v>
          </cell>
          <cell r="D280" t="str">
            <v>Cảng Hải Phòng&lt;-&gt; Kho Hải Thành  -Hải Phòng</v>
          </cell>
          <cell r="E280">
            <v>40</v>
          </cell>
          <cell r="H280">
            <v>12.8</v>
          </cell>
          <cell r="I280">
            <v>184785.45454545453</v>
          </cell>
          <cell r="J280">
            <v>0</v>
          </cell>
          <cell r="M280">
            <v>0</v>
          </cell>
          <cell r="N280">
            <v>100000</v>
          </cell>
          <cell r="O280">
            <v>284785.45454545453</v>
          </cell>
          <cell r="R280">
            <v>-284785.45454545453</v>
          </cell>
        </row>
        <row r="281">
          <cell r="C281" t="str">
            <v>ntathp</v>
          </cell>
          <cell r="D281" t="str">
            <v>Cảng Hải Phòng&lt;-&gt;Ngã Tư Ắc Quy- An Trì HP</v>
          </cell>
          <cell r="E281">
            <v>30</v>
          </cell>
          <cell r="H281">
            <v>9.6</v>
          </cell>
          <cell r="I281">
            <v>138589.09090909091</v>
          </cell>
          <cell r="J281">
            <v>0</v>
          </cell>
          <cell r="M281">
            <v>0</v>
          </cell>
          <cell r="N281">
            <v>100000</v>
          </cell>
          <cell r="O281">
            <v>238589.09090909091</v>
          </cell>
          <cell r="R281">
            <v>-238589.09090909091</v>
          </cell>
        </row>
        <row r="282">
          <cell r="C282" t="str">
            <v>ntcdhphn1</v>
          </cell>
          <cell r="D282" t="str">
            <v>Cảng Hải Phòng&lt;-&gt;Ngã Tư Cơ Điện - Hải Phòng</v>
          </cell>
          <cell r="E282">
            <v>40</v>
          </cell>
          <cell r="H282">
            <v>12.8</v>
          </cell>
          <cell r="I282">
            <v>184785.45454545453</v>
          </cell>
          <cell r="J282">
            <v>0</v>
          </cell>
          <cell r="K282">
            <v>300000</v>
          </cell>
          <cell r="L282">
            <v>100000</v>
          </cell>
          <cell r="M282">
            <v>400000</v>
          </cell>
          <cell r="N282">
            <v>100000</v>
          </cell>
          <cell r="O282">
            <v>684785.45454545459</v>
          </cell>
          <cell r="P282">
            <v>1800000</v>
          </cell>
          <cell r="R282">
            <v>1115214.5454545454</v>
          </cell>
          <cell r="S282" t="str">
            <v>Hàng ngoài</v>
          </cell>
        </row>
        <row r="283">
          <cell r="C283" t="str">
            <v>sdqthp</v>
          </cell>
          <cell r="D283" t="str">
            <v>Cảng Hải Phòng&lt;-&gt;Sở Dầu- Quán Toan ( HP)</v>
          </cell>
          <cell r="E283">
            <v>30</v>
          </cell>
          <cell r="H283">
            <v>9.6</v>
          </cell>
          <cell r="I283">
            <v>138589.09090909091</v>
          </cell>
          <cell r="J283">
            <v>0</v>
          </cell>
          <cell r="M283">
            <v>0</v>
          </cell>
          <cell r="N283">
            <v>100000</v>
          </cell>
          <cell r="O283">
            <v>238589.09090909091</v>
          </cell>
          <cell r="R283">
            <v>-238589.09090909091</v>
          </cell>
        </row>
        <row r="284">
          <cell r="C284" t="str">
            <v>nthp</v>
          </cell>
          <cell r="D284" t="str">
            <v>Cảng Hải Phòng&lt;-&gt; Nguyễn Trãi - Hải Phòng</v>
          </cell>
          <cell r="H284">
            <v>0</v>
          </cell>
          <cell r="I284">
            <v>0</v>
          </cell>
          <cell r="M284">
            <v>0</v>
          </cell>
          <cell r="N284">
            <v>50000</v>
          </cell>
          <cell r="O284">
            <v>50000</v>
          </cell>
          <cell r="R284">
            <v>-50000</v>
          </cell>
        </row>
        <row r="285">
          <cell r="C285" t="str">
            <v>mthp</v>
          </cell>
          <cell r="D285" t="str">
            <v>Cảng Hải Phòng&lt;-&gt;Metro- Hải Phòng</v>
          </cell>
          <cell r="E285">
            <v>20</v>
          </cell>
          <cell r="H285">
            <v>6.4</v>
          </cell>
          <cell r="I285">
            <v>92392.727272727265</v>
          </cell>
          <cell r="M285">
            <v>0</v>
          </cell>
          <cell r="N285">
            <v>100000</v>
          </cell>
          <cell r="O285">
            <v>192392.72727272726</v>
          </cell>
          <cell r="R285">
            <v>-192392.72727272726</v>
          </cell>
        </row>
        <row r="286">
          <cell r="C286" t="str">
            <v>nvlhp</v>
          </cell>
          <cell r="D286" t="str">
            <v>Cảng Hải Phòng&lt;-&gt; Nguyễn Văn Linh  - Hải Phòng</v>
          </cell>
          <cell r="H286">
            <v>0</v>
          </cell>
          <cell r="I286">
            <v>0</v>
          </cell>
          <cell r="M286">
            <v>0</v>
          </cell>
          <cell r="N286">
            <v>50000</v>
          </cell>
          <cell r="O286">
            <v>50000</v>
          </cell>
          <cell r="R286">
            <v>-50000</v>
          </cell>
        </row>
        <row r="287">
          <cell r="C287" t="str">
            <v>kcnvn</v>
          </cell>
          <cell r="D287" t="str">
            <v>Cảng Hải Phòng&lt;-&gt; KCN Vĩnh Niệm - Hải Phòng</v>
          </cell>
          <cell r="H287">
            <v>0</v>
          </cell>
          <cell r="I287">
            <v>0</v>
          </cell>
          <cell r="M287">
            <v>0</v>
          </cell>
          <cell r="N287">
            <v>50000</v>
          </cell>
          <cell r="O287">
            <v>50000</v>
          </cell>
          <cell r="R287">
            <v>-50000</v>
          </cell>
        </row>
        <row r="288">
          <cell r="C288" t="str">
            <v>tnhvn</v>
          </cell>
          <cell r="D288" t="str">
            <v>Trần Nguyên Hãn &lt;-&gt; KCN Vĩnh Niệm - HP</v>
          </cell>
          <cell r="H288">
            <v>0</v>
          </cell>
          <cell r="I288">
            <v>0</v>
          </cell>
          <cell r="M288">
            <v>0</v>
          </cell>
          <cell r="N288">
            <v>50000</v>
          </cell>
          <cell r="O288">
            <v>50000</v>
          </cell>
          <cell r="R288">
            <v>-50000</v>
          </cell>
        </row>
        <row r="289">
          <cell r="C289" t="str">
            <v>vntnh</v>
          </cell>
          <cell r="D289" t="str">
            <v xml:space="preserve"> KCN Vĩnh Niệm - Trần Nguyên Hãn </v>
          </cell>
          <cell r="H289">
            <v>0</v>
          </cell>
          <cell r="I289">
            <v>0</v>
          </cell>
          <cell r="M289">
            <v>0</v>
          </cell>
          <cell r="N289">
            <v>50000</v>
          </cell>
          <cell r="O289">
            <v>50000</v>
          </cell>
          <cell r="R289">
            <v>-50000</v>
          </cell>
        </row>
        <row r="290">
          <cell r="C290" t="str">
            <v>vndc</v>
          </cell>
          <cell r="D290" t="str">
            <v xml:space="preserve"> KCN Vĩnh Niệm - Kho Damco </v>
          </cell>
          <cell r="H290">
            <v>0</v>
          </cell>
          <cell r="I290">
            <v>0</v>
          </cell>
          <cell r="M290">
            <v>0</v>
          </cell>
          <cell r="N290">
            <v>50000</v>
          </cell>
          <cell r="O290">
            <v>50000</v>
          </cell>
          <cell r="R290">
            <v>-50000</v>
          </cell>
        </row>
        <row r="291">
          <cell r="C291" t="str">
            <v>vnkht</v>
          </cell>
          <cell r="D291" t="str">
            <v xml:space="preserve"> KCN Vĩnh Niệm - Kho Hải Thành  </v>
          </cell>
          <cell r="E291">
            <v>30</v>
          </cell>
          <cell r="H291">
            <v>9.6</v>
          </cell>
          <cell r="I291">
            <v>138589.09090909091</v>
          </cell>
          <cell r="M291">
            <v>0</v>
          </cell>
          <cell r="N291">
            <v>100000</v>
          </cell>
          <cell r="O291">
            <v>238589.09090909091</v>
          </cell>
          <cell r="R291">
            <v>-238589.09090909091</v>
          </cell>
        </row>
        <row r="292">
          <cell r="C292" t="str">
            <v>lgdb</v>
          </cell>
          <cell r="D292" t="str">
            <v xml:space="preserve"> LG Đại Bản &lt;-&gt; Cảng Hải Phòng</v>
          </cell>
          <cell r="E292">
            <v>70</v>
          </cell>
          <cell r="H292">
            <v>22.4</v>
          </cell>
          <cell r="I292">
            <v>323374.54545454541</v>
          </cell>
          <cell r="M292">
            <v>0</v>
          </cell>
          <cell r="N292">
            <v>150000</v>
          </cell>
          <cell r="O292">
            <v>473374.54545454541</v>
          </cell>
          <cell r="R292">
            <v>-473374.54545454541</v>
          </cell>
        </row>
        <row r="293">
          <cell r="C293" t="str">
            <v>hplg</v>
          </cell>
          <cell r="D293" t="str">
            <v xml:space="preserve"> Cảng Hải Phòng &lt;-&gt; LG Đại Bản </v>
          </cell>
          <cell r="E293">
            <v>70</v>
          </cell>
          <cell r="F293">
            <v>1</v>
          </cell>
          <cell r="H293">
            <v>22.4</v>
          </cell>
          <cell r="I293">
            <v>323374.54545454541</v>
          </cell>
          <cell r="J293">
            <v>160000</v>
          </cell>
          <cell r="K293">
            <v>120000</v>
          </cell>
          <cell r="L293">
            <v>100000</v>
          </cell>
          <cell r="M293">
            <v>400000</v>
          </cell>
          <cell r="N293">
            <v>150000</v>
          </cell>
          <cell r="O293">
            <v>873374.54545454541</v>
          </cell>
          <cell r="P293">
            <v>1700000</v>
          </cell>
          <cell r="R293">
            <v>826625.45454545459</v>
          </cell>
        </row>
        <row r="294">
          <cell r="C294" t="str">
            <v>nmr</v>
          </cell>
          <cell r="D294" t="str">
            <v>Nomura. HP &lt;-&gt;  Nomura HP</v>
          </cell>
          <cell r="H294">
            <v>0</v>
          </cell>
          <cell r="I294">
            <v>0</v>
          </cell>
          <cell r="M294">
            <v>0</v>
          </cell>
          <cell r="N294">
            <v>50000</v>
          </cell>
          <cell r="O294">
            <v>50000</v>
          </cell>
          <cell r="R294">
            <v>-50000</v>
          </cell>
        </row>
        <row r="295">
          <cell r="C295" t="str">
            <v>nmrchp</v>
          </cell>
          <cell r="D295" t="str">
            <v xml:space="preserve">Nomura. HP &lt;-&gt;Cảng Hải Phòng </v>
          </cell>
          <cell r="E295">
            <v>40</v>
          </cell>
          <cell r="H295">
            <v>12.8</v>
          </cell>
          <cell r="I295">
            <v>184785.45454545453</v>
          </cell>
          <cell r="M295">
            <v>0</v>
          </cell>
          <cell r="N295">
            <v>100000</v>
          </cell>
          <cell r="O295">
            <v>284785.45454545453</v>
          </cell>
          <cell r="R295">
            <v>-284785.45454545453</v>
          </cell>
        </row>
        <row r="296">
          <cell r="C296" t="str">
            <v>vnvl</v>
          </cell>
          <cell r="D296" t="str">
            <v xml:space="preserve"> KCN Vĩnh Niệm - Kho Vân Long </v>
          </cell>
          <cell r="E296">
            <v>30</v>
          </cell>
          <cell r="H296">
            <v>9.6</v>
          </cell>
          <cell r="I296">
            <v>138589.09090909091</v>
          </cell>
          <cell r="M296">
            <v>0</v>
          </cell>
          <cell r="N296">
            <v>100000</v>
          </cell>
          <cell r="O296">
            <v>238589.09090909091</v>
          </cell>
          <cell r="R296">
            <v>-238589.09090909091</v>
          </cell>
        </row>
        <row r="297">
          <cell r="C297" t="str">
            <v>cbhp</v>
          </cell>
          <cell r="D297" t="str">
            <v>Cảng Hải Phòng&lt;-&gt; Cát Bà- Hải Phòng</v>
          </cell>
          <cell r="E297">
            <v>70</v>
          </cell>
          <cell r="H297">
            <v>22.4</v>
          </cell>
          <cell r="I297">
            <v>323374.54545454541</v>
          </cell>
          <cell r="M297">
            <v>0</v>
          </cell>
          <cell r="N297">
            <v>150000</v>
          </cell>
          <cell r="O297">
            <v>473374.54545454541</v>
          </cell>
          <cell r="R297">
            <v>-473374.54545454541</v>
          </cell>
        </row>
        <row r="298">
          <cell r="C298" t="str">
            <v>cbhpbh5</v>
          </cell>
          <cell r="D298" t="str">
            <v>Cảng Hải Phòng&lt;-&gt; Cát Bà- Hải Phòng</v>
          </cell>
          <cell r="E298">
            <v>70</v>
          </cell>
          <cell r="H298">
            <v>8.4</v>
          </cell>
          <cell r="I298">
            <v>121265.45454545453</v>
          </cell>
          <cell r="K298">
            <v>100000</v>
          </cell>
          <cell r="L298">
            <v>100000</v>
          </cell>
          <cell r="M298">
            <v>200000</v>
          </cell>
          <cell r="N298">
            <v>150000</v>
          </cell>
          <cell r="O298">
            <v>471265.45454545453</v>
          </cell>
          <cell r="R298">
            <v>-471265.45454545453</v>
          </cell>
          <cell r="S298" t="str">
            <v>Bác Hoàn</v>
          </cell>
        </row>
        <row r="299">
          <cell r="C299" t="str">
            <v>cpnhp</v>
          </cell>
          <cell r="D299" t="str">
            <v>Cảng Hải Phòng&lt;-&gt; CPN Hải Phòng</v>
          </cell>
          <cell r="H299">
            <v>0</v>
          </cell>
          <cell r="I299">
            <v>0</v>
          </cell>
          <cell r="M299">
            <v>0</v>
          </cell>
          <cell r="N299">
            <v>50000</v>
          </cell>
          <cell r="O299">
            <v>50000</v>
          </cell>
          <cell r="R299">
            <v>-50000</v>
          </cell>
        </row>
        <row r="300">
          <cell r="C300" t="str">
            <v>tc189</v>
          </cell>
          <cell r="D300" t="str">
            <v>Cảng Hải Phòng&lt;-&gt; Tân Cảng 189</v>
          </cell>
          <cell r="H300">
            <v>0</v>
          </cell>
          <cell r="I300">
            <v>0</v>
          </cell>
          <cell r="M300">
            <v>0</v>
          </cell>
          <cell r="N300">
            <v>50000</v>
          </cell>
          <cell r="O300">
            <v>50000</v>
          </cell>
          <cell r="R300">
            <v>-50000</v>
          </cell>
        </row>
        <row r="301">
          <cell r="C301" t="str">
            <v>cbtn</v>
          </cell>
          <cell r="D301" t="str">
            <v>Cầu Bính - Hải Phòng</v>
          </cell>
          <cell r="E301">
            <v>40</v>
          </cell>
          <cell r="H301">
            <v>12.8</v>
          </cell>
          <cell r="I301">
            <v>184785.45454545453</v>
          </cell>
          <cell r="M301">
            <v>0</v>
          </cell>
          <cell r="N301">
            <v>100000</v>
          </cell>
          <cell r="O301">
            <v>284785.45454545453</v>
          </cell>
          <cell r="R301">
            <v>-284785.45454545453</v>
          </cell>
        </row>
        <row r="302">
          <cell r="C302" t="str">
            <v>cadhp</v>
          </cell>
          <cell r="D302" t="str">
            <v>Cảng Hải Phòng&lt;-&gt; Cầu An Đồng (Hải Phòng)</v>
          </cell>
          <cell r="E302">
            <v>40</v>
          </cell>
          <cell r="H302">
            <v>12.8</v>
          </cell>
          <cell r="I302">
            <v>184785.45454545453</v>
          </cell>
          <cell r="K302">
            <v>100000</v>
          </cell>
          <cell r="L302">
            <v>100000</v>
          </cell>
          <cell r="M302">
            <v>200000</v>
          </cell>
          <cell r="N302">
            <v>100000</v>
          </cell>
          <cell r="O302">
            <v>484785.45454545453</v>
          </cell>
          <cell r="P302">
            <v>1600000</v>
          </cell>
          <cell r="R302">
            <v>1115214.5454545454</v>
          </cell>
        </row>
        <row r="303">
          <cell r="C303" t="str">
            <v>cadhp1</v>
          </cell>
          <cell r="D303" t="str">
            <v>Cảng Hải Phòng&lt;-&gt; Cầu An Đồng (Hải Phòng)</v>
          </cell>
          <cell r="E303">
            <v>40</v>
          </cell>
          <cell r="H303">
            <v>11.6</v>
          </cell>
          <cell r="I303">
            <v>167461.81818181818</v>
          </cell>
          <cell r="K303">
            <v>100000</v>
          </cell>
          <cell r="L303">
            <v>100000</v>
          </cell>
          <cell r="M303">
            <v>200000</v>
          </cell>
          <cell r="N303">
            <v>100000</v>
          </cell>
          <cell r="O303">
            <v>467461.81818181818</v>
          </cell>
          <cell r="P303">
            <v>1600000</v>
          </cell>
          <cell r="R303">
            <v>1132538.1818181819</v>
          </cell>
        </row>
        <row r="304">
          <cell r="C304" t="str">
            <v>cadhp2</v>
          </cell>
          <cell r="D304" t="str">
            <v>Cảng Hải Phòng&lt;-&gt; Cầu An Đồng (Hải Phòng)</v>
          </cell>
          <cell r="E304">
            <v>40</v>
          </cell>
          <cell r="H304">
            <v>12.8</v>
          </cell>
          <cell r="I304">
            <v>184785.45454545453</v>
          </cell>
          <cell r="K304">
            <v>100000</v>
          </cell>
          <cell r="L304">
            <v>100000</v>
          </cell>
          <cell r="M304">
            <v>200000</v>
          </cell>
          <cell r="N304">
            <v>100000</v>
          </cell>
          <cell r="O304">
            <v>484785.45454545453</v>
          </cell>
          <cell r="P304">
            <v>1600000</v>
          </cell>
          <cell r="R304">
            <v>1115214.5454545454</v>
          </cell>
        </row>
        <row r="305">
          <cell r="C305" t="str">
            <v>cadhp3</v>
          </cell>
          <cell r="D305" t="str">
            <v>Cảng Hải Phòng&lt;-&gt; Cầu An Đồng (Hải Phòng)</v>
          </cell>
          <cell r="E305">
            <v>40</v>
          </cell>
          <cell r="H305">
            <v>14</v>
          </cell>
          <cell r="I305">
            <v>202109.09090909088</v>
          </cell>
          <cell r="K305">
            <v>100000</v>
          </cell>
          <cell r="L305">
            <v>100000</v>
          </cell>
          <cell r="M305">
            <v>200000</v>
          </cell>
          <cell r="N305">
            <v>100000</v>
          </cell>
          <cell r="O305">
            <v>502109.09090909088</v>
          </cell>
          <cell r="P305">
            <v>1600000</v>
          </cell>
          <cell r="R305">
            <v>1097890.9090909092</v>
          </cell>
        </row>
        <row r="306">
          <cell r="C306" t="str">
            <v>cadhp4</v>
          </cell>
          <cell r="D306" t="str">
            <v>Cảng Hải Phòng&lt;-&gt; Cầu An Đồng (Hải Phòng)</v>
          </cell>
          <cell r="E306">
            <v>40</v>
          </cell>
          <cell r="H306">
            <v>11.6</v>
          </cell>
          <cell r="I306">
            <v>167461.81818181818</v>
          </cell>
          <cell r="K306">
            <v>100000</v>
          </cell>
          <cell r="L306">
            <v>100000</v>
          </cell>
          <cell r="M306">
            <v>200000</v>
          </cell>
          <cell r="N306">
            <v>100000</v>
          </cell>
          <cell r="O306">
            <v>467461.81818181818</v>
          </cell>
          <cell r="R306">
            <v>-467461.81818181818</v>
          </cell>
        </row>
        <row r="307">
          <cell r="C307" t="str">
            <v>cadhp5</v>
          </cell>
          <cell r="D307" t="str">
            <v>Cảng Hải Phòng&lt;-&gt; Cầu An Đồng (Hải Phòng)</v>
          </cell>
          <cell r="E307">
            <v>40</v>
          </cell>
          <cell r="H307">
            <v>5.6</v>
          </cell>
          <cell r="I307">
            <v>80843.636363636353</v>
          </cell>
          <cell r="K307">
            <v>20000</v>
          </cell>
          <cell r="L307">
            <v>80000</v>
          </cell>
          <cell r="M307">
            <v>100000</v>
          </cell>
          <cell r="N307">
            <v>100000</v>
          </cell>
          <cell r="O307">
            <v>280843.63636363635</v>
          </cell>
          <cell r="R307">
            <v>-280843.63636363635</v>
          </cell>
        </row>
        <row r="308">
          <cell r="C308" t="str">
            <v>cadhp8</v>
          </cell>
          <cell r="D308" t="str">
            <v>Cảng Hải Phòng&lt;-&gt; Cầu An Đồng (Hải Phòng)</v>
          </cell>
          <cell r="E308">
            <v>40</v>
          </cell>
          <cell r="H308">
            <v>7.6</v>
          </cell>
          <cell r="I308">
            <v>109716.36363636363</v>
          </cell>
          <cell r="K308">
            <v>20000</v>
          </cell>
          <cell r="L308">
            <v>80000</v>
          </cell>
          <cell r="M308">
            <v>100000</v>
          </cell>
          <cell r="N308">
            <v>100000</v>
          </cell>
          <cell r="O308">
            <v>309716.36363636365</v>
          </cell>
          <cell r="R308">
            <v>-309716.36363636365</v>
          </cell>
        </row>
        <row r="309">
          <cell r="C309" t="str">
            <v>cadhp1.5</v>
          </cell>
          <cell r="D309" t="str">
            <v>Cảng Hải Phòng&lt;-&gt; Cầu An Đồng (Hải Phòng)</v>
          </cell>
          <cell r="E309">
            <v>40</v>
          </cell>
          <cell r="H309">
            <v>3.2</v>
          </cell>
          <cell r="I309">
            <v>46196.363636363632</v>
          </cell>
          <cell r="K309">
            <v>20000</v>
          </cell>
          <cell r="L309">
            <v>80000</v>
          </cell>
          <cell r="M309">
            <v>100000</v>
          </cell>
          <cell r="N309">
            <v>100000</v>
          </cell>
          <cell r="O309">
            <v>246196.36363636365</v>
          </cell>
          <cell r="R309">
            <v>-246196.36363636365</v>
          </cell>
        </row>
        <row r="310">
          <cell r="C310" t="str">
            <v>cadhp2.5</v>
          </cell>
          <cell r="D310" t="str">
            <v>Cảng Hải Phòng&lt;-&gt; Cầu An Đồng (Hải Phòng)</v>
          </cell>
          <cell r="E310">
            <v>40</v>
          </cell>
          <cell r="H310">
            <v>4</v>
          </cell>
          <cell r="I310">
            <v>57745.454545454544</v>
          </cell>
          <cell r="K310">
            <v>20000</v>
          </cell>
          <cell r="L310">
            <v>80000</v>
          </cell>
          <cell r="M310">
            <v>100000</v>
          </cell>
          <cell r="N310">
            <v>100000</v>
          </cell>
          <cell r="O310">
            <v>257745.45454545453</v>
          </cell>
          <cell r="R310">
            <v>-257745.45454545453</v>
          </cell>
        </row>
        <row r="311">
          <cell r="C311" t="str">
            <v>cadhp3.5</v>
          </cell>
          <cell r="D311" t="str">
            <v>Cảng Hải Phòng&lt;-&gt; Cầu An Đồng (Hải Phòng)</v>
          </cell>
          <cell r="E311">
            <v>40</v>
          </cell>
          <cell r="H311">
            <v>4.8</v>
          </cell>
          <cell r="I311">
            <v>69294.545454545456</v>
          </cell>
          <cell r="K311">
            <v>20000</v>
          </cell>
          <cell r="L311">
            <v>80000</v>
          </cell>
          <cell r="M311">
            <v>100000</v>
          </cell>
          <cell r="N311">
            <v>100000</v>
          </cell>
          <cell r="O311">
            <v>269294.54545454547</v>
          </cell>
          <cell r="R311">
            <v>-269294.54545454547</v>
          </cell>
        </row>
        <row r="312">
          <cell r="C312" t="str">
            <v>cadhpad1</v>
          </cell>
          <cell r="D312" t="str">
            <v>Cảng Hải Phòng&lt;-&gt; Cầu An Đồng (Hải Phòng)</v>
          </cell>
          <cell r="E312">
            <v>40</v>
          </cell>
          <cell r="H312">
            <v>11.6</v>
          </cell>
          <cell r="I312">
            <v>167461.81818181818</v>
          </cell>
          <cell r="K312">
            <v>100000</v>
          </cell>
          <cell r="L312">
            <v>100000</v>
          </cell>
          <cell r="M312">
            <v>200000</v>
          </cell>
          <cell r="N312">
            <v>100000</v>
          </cell>
          <cell r="O312">
            <v>467461.81818181818</v>
          </cell>
          <cell r="P312">
            <v>1600000</v>
          </cell>
          <cell r="R312">
            <v>1132538.1818181819</v>
          </cell>
          <cell r="S312" t="str">
            <v>Anh Dũng</v>
          </cell>
        </row>
        <row r="313">
          <cell r="C313" t="str">
            <v>cadhpad2</v>
          </cell>
          <cell r="D313" t="str">
            <v>Cảng Hải Phòng&lt;-&gt; Cầu An Đồng (Hải Phòng)</v>
          </cell>
          <cell r="E313">
            <v>40</v>
          </cell>
          <cell r="H313">
            <v>12.8</v>
          </cell>
          <cell r="I313">
            <v>184785.45454545453</v>
          </cell>
          <cell r="K313">
            <v>100000</v>
          </cell>
          <cell r="L313">
            <v>100000</v>
          </cell>
          <cell r="M313">
            <v>200000</v>
          </cell>
          <cell r="N313">
            <v>100000</v>
          </cell>
          <cell r="O313">
            <v>484785.45454545453</v>
          </cell>
          <cell r="P313">
            <v>1600000</v>
          </cell>
          <cell r="R313">
            <v>1115214.5454545454</v>
          </cell>
          <cell r="S313" t="str">
            <v>Anh Dũng</v>
          </cell>
        </row>
        <row r="314">
          <cell r="C314" t="str">
            <v>cadhpad3</v>
          </cell>
          <cell r="D314" t="str">
            <v>Cảng Hải Phòng&lt;-&gt; Cầu An Đồng (Hải Phòng)</v>
          </cell>
          <cell r="E314">
            <v>40</v>
          </cell>
          <cell r="H314">
            <v>14</v>
          </cell>
          <cell r="I314">
            <v>202109.09090909088</v>
          </cell>
          <cell r="K314">
            <v>100000</v>
          </cell>
          <cell r="L314">
            <v>100000</v>
          </cell>
          <cell r="M314">
            <v>200000</v>
          </cell>
          <cell r="N314">
            <v>100000</v>
          </cell>
          <cell r="O314">
            <v>502109.09090909088</v>
          </cell>
          <cell r="P314">
            <v>1600000</v>
          </cell>
          <cell r="R314">
            <v>1097890.9090909092</v>
          </cell>
          <cell r="S314" t="str">
            <v>Anh Dũng</v>
          </cell>
        </row>
        <row r="315">
          <cell r="C315" t="str">
            <v>cadhpad4</v>
          </cell>
          <cell r="D315" t="str">
            <v>Cảng Hải Phòng&lt;-&gt; Cầu An Đồng (Hải Phòng)</v>
          </cell>
          <cell r="E315">
            <v>40</v>
          </cell>
          <cell r="H315">
            <v>11.6</v>
          </cell>
          <cell r="I315">
            <v>167461.81818181818</v>
          </cell>
          <cell r="K315">
            <v>100000</v>
          </cell>
          <cell r="L315">
            <v>100000</v>
          </cell>
          <cell r="M315">
            <v>200000</v>
          </cell>
          <cell r="N315">
            <v>100000</v>
          </cell>
          <cell r="O315">
            <v>467461.81818181818</v>
          </cell>
          <cell r="R315">
            <v>-467461.81818181818</v>
          </cell>
          <cell r="S315" t="str">
            <v>Anh Dũng</v>
          </cell>
        </row>
        <row r="316">
          <cell r="C316" t="str">
            <v>tcvmsc</v>
          </cell>
          <cell r="D316" t="str">
            <v>Tân Cảng &lt;-&gt; VMSC</v>
          </cell>
          <cell r="H316">
            <v>0</v>
          </cell>
          <cell r="I316">
            <v>0</v>
          </cell>
          <cell r="M316">
            <v>0</v>
          </cell>
          <cell r="N316">
            <v>50000</v>
          </cell>
          <cell r="O316">
            <v>50000</v>
          </cell>
          <cell r="R316">
            <v>-50000</v>
          </cell>
        </row>
        <row r="317">
          <cell r="C317" t="str">
            <v>dvvmsc</v>
          </cell>
          <cell r="D317" t="str">
            <v>Đình Vũ &lt;-&gt; VMSC</v>
          </cell>
          <cell r="H317">
            <v>0</v>
          </cell>
          <cell r="I317">
            <v>0</v>
          </cell>
          <cell r="M317">
            <v>0</v>
          </cell>
          <cell r="N317">
            <v>50000</v>
          </cell>
          <cell r="O317">
            <v>50000</v>
          </cell>
          <cell r="R317">
            <v>-50000</v>
          </cell>
        </row>
        <row r="318">
          <cell r="C318" t="str">
            <v>dvdv</v>
          </cell>
          <cell r="D318" t="str">
            <v xml:space="preserve">Đình Vũ &lt;-&gt; Đình Vũ </v>
          </cell>
          <cell r="E318">
            <v>28</v>
          </cell>
          <cell r="H318">
            <v>8.9600000000000009</v>
          </cell>
          <cell r="I318">
            <v>129349.81818181819</v>
          </cell>
          <cell r="M318">
            <v>0</v>
          </cell>
          <cell r="N318">
            <v>100000</v>
          </cell>
          <cell r="O318">
            <v>229349.81818181818</v>
          </cell>
          <cell r="R318">
            <v>-229349.81818181818</v>
          </cell>
        </row>
        <row r="319">
          <cell r="C319" t="str">
            <v>dvtc</v>
          </cell>
          <cell r="D319" t="str">
            <v xml:space="preserve">Đình Vũ &lt;-&gt;  Tân Cảng </v>
          </cell>
          <cell r="H319">
            <v>0</v>
          </cell>
          <cell r="I319">
            <v>0</v>
          </cell>
          <cell r="M319">
            <v>0</v>
          </cell>
          <cell r="N319">
            <v>50000</v>
          </cell>
          <cell r="O319">
            <v>50000</v>
          </cell>
          <cell r="R319">
            <v>-50000</v>
          </cell>
        </row>
        <row r="320">
          <cell r="C320" t="str">
            <v>chkvcs</v>
          </cell>
          <cell r="D320" t="str">
            <v>Chợ Hương  &lt;-&gt;Kho  VCShip HP</v>
          </cell>
          <cell r="E320">
            <v>30</v>
          </cell>
          <cell r="H320">
            <v>9.6</v>
          </cell>
          <cell r="I320">
            <v>138589.09090909091</v>
          </cell>
          <cell r="M320">
            <v>0</v>
          </cell>
          <cell r="N320">
            <v>100000</v>
          </cell>
          <cell r="O320">
            <v>238589.09090909091</v>
          </cell>
          <cell r="R320">
            <v>-238589.09090909091</v>
          </cell>
        </row>
        <row r="321">
          <cell r="C321" t="str">
            <v>chkvcsdch1.5</v>
          </cell>
          <cell r="D321" t="str">
            <v>Chợ Hương  &lt;-&gt;Kho  VCShip HP</v>
          </cell>
          <cell r="E321">
            <v>30</v>
          </cell>
          <cell r="H321">
            <v>9.6</v>
          </cell>
          <cell r="I321">
            <v>138589.09090909091</v>
          </cell>
          <cell r="K321">
            <v>20000</v>
          </cell>
          <cell r="L321">
            <v>80000</v>
          </cell>
          <cell r="M321">
            <v>100000</v>
          </cell>
          <cell r="N321">
            <v>100000</v>
          </cell>
          <cell r="O321">
            <v>338589.09090909094</v>
          </cell>
          <cell r="R321">
            <v>-338589.09090909094</v>
          </cell>
          <cell r="S321" t="str">
            <v>Damco (Huyền)</v>
          </cell>
        </row>
        <row r="322">
          <cell r="C322" t="str">
            <v>chkvcsdch3.5</v>
          </cell>
          <cell r="D322" t="str">
            <v>Chợ Hương  &lt;-&gt;Kho  VCShip HP</v>
          </cell>
          <cell r="E322">
            <v>30</v>
          </cell>
          <cell r="H322">
            <v>9.6</v>
          </cell>
          <cell r="I322">
            <v>138589.09090909091</v>
          </cell>
          <cell r="K322">
            <v>20000</v>
          </cell>
          <cell r="L322">
            <v>80000</v>
          </cell>
          <cell r="M322">
            <v>100000</v>
          </cell>
          <cell r="N322">
            <v>100000</v>
          </cell>
          <cell r="O322">
            <v>338589.09090909094</v>
          </cell>
          <cell r="R322">
            <v>-338589.09090909094</v>
          </cell>
          <cell r="S322" t="str">
            <v>Damco (Huyền)</v>
          </cell>
        </row>
        <row r="323">
          <cell r="C323" t="str">
            <v>chkvcsdch5</v>
          </cell>
          <cell r="D323" t="str">
            <v>Chợ Hương  &lt;-&gt;Kho  VCShip HP</v>
          </cell>
          <cell r="E323">
            <v>30</v>
          </cell>
          <cell r="H323">
            <v>9.6</v>
          </cell>
          <cell r="I323">
            <v>138589.09090909091</v>
          </cell>
          <cell r="K323">
            <v>20000</v>
          </cell>
          <cell r="L323">
            <v>80000</v>
          </cell>
          <cell r="M323">
            <v>100000</v>
          </cell>
          <cell r="N323">
            <v>100000</v>
          </cell>
          <cell r="O323">
            <v>338589.09090909094</v>
          </cell>
          <cell r="R323">
            <v>-338589.09090909094</v>
          </cell>
          <cell r="S323" t="str">
            <v>Damco (Huyền)</v>
          </cell>
        </row>
        <row r="324">
          <cell r="C324" t="str">
            <v>chkvcsdch8</v>
          </cell>
          <cell r="D324" t="str">
            <v>Chợ Hương  &lt;-&gt;Kho  VCShip HP</v>
          </cell>
          <cell r="E324">
            <v>30</v>
          </cell>
          <cell r="H324">
            <v>9.6</v>
          </cell>
          <cell r="I324">
            <v>138589.09090909091</v>
          </cell>
          <cell r="K324">
            <v>20000</v>
          </cell>
          <cell r="L324">
            <v>80000</v>
          </cell>
          <cell r="M324">
            <v>100000</v>
          </cell>
          <cell r="N324">
            <v>100000</v>
          </cell>
          <cell r="O324">
            <v>338589.09090909094</v>
          </cell>
          <cell r="R324">
            <v>-338589.09090909094</v>
          </cell>
          <cell r="S324" t="str">
            <v>Damco (Huyền)</v>
          </cell>
        </row>
        <row r="325">
          <cell r="C325" t="str">
            <v>chkvcshn1.5</v>
          </cell>
          <cell r="D325" t="str">
            <v>Chợ Hương  &lt;-&gt;Kho  VCShip HP</v>
          </cell>
          <cell r="E325">
            <v>30</v>
          </cell>
          <cell r="H325">
            <v>2.4</v>
          </cell>
          <cell r="I325">
            <v>34647.272727272728</v>
          </cell>
          <cell r="K325">
            <v>20000</v>
          </cell>
          <cell r="L325">
            <v>80000</v>
          </cell>
          <cell r="M325">
            <v>100000</v>
          </cell>
          <cell r="N325">
            <v>100000</v>
          </cell>
          <cell r="O325">
            <v>234647.27272727274</v>
          </cell>
          <cell r="P325">
            <v>400000</v>
          </cell>
          <cell r="R325">
            <v>165352.72727272726</v>
          </cell>
          <cell r="S325" t="str">
            <v>Hàng ngoài</v>
          </cell>
        </row>
        <row r="326">
          <cell r="C326" t="str">
            <v>chkvcshn2.5</v>
          </cell>
          <cell r="D326" t="str">
            <v>Chợ Hương  &lt;-&gt;Kho  VCShip HP</v>
          </cell>
          <cell r="E326">
            <v>30</v>
          </cell>
          <cell r="H326">
            <v>3.3</v>
          </cell>
          <cell r="I326">
            <v>47639.999999999993</v>
          </cell>
          <cell r="K326">
            <v>20000</v>
          </cell>
          <cell r="L326">
            <v>80000</v>
          </cell>
          <cell r="M326">
            <v>100000</v>
          </cell>
          <cell r="N326">
            <v>100000</v>
          </cell>
          <cell r="O326">
            <v>247640</v>
          </cell>
          <cell r="P326">
            <v>500000</v>
          </cell>
          <cell r="R326">
            <v>252360</v>
          </cell>
          <cell r="S326" t="str">
            <v>Hàng ngoài</v>
          </cell>
        </row>
        <row r="327">
          <cell r="C327" t="str">
            <v>chkvcshn3.5</v>
          </cell>
          <cell r="D327" t="str">
            <v>Chợ Hương  &lt;-&gt;Kho  VCShip HP</v>
          </cell>
          <cell r="E327">
            <v>30</v>
          </cell>
          <cell r="H327">
            <v>3.3</v>
          </cell>
          <cell r="I327">
            <v>47639.999999999993</v>
          </cell>
          <cell r="K327">
            <v>20000</v>
          </cell>
          <cell r="L327">
            <v>80000</v>
          </cell>
          <cell r="M327">
            <v>100000</v>
          </cell>
          <cell r="N327">
            <v>100000</v>
          </cell>
          <cell r="O327">
            <v>247640</v>
          </cell>
          <cell r="P327">
            <v>600000</v>
          </cell>
          <cell r="R327">
            <v>352360</v>
          </cell>
          <cell r="S327" t="str">
            <v>Hàng ngoài</v>
          </cell>
        </row>
        <row r="328">
          <cell r="C328" t="str">
            <v>chkvcshn5</v>
          </cell>
          <cell r="D328" t="str">
            <v>Chợ Hương  &lt;-&gt;Kho  VCShip HP</v>
          </cell>
          <cell r="E328">
            <v>30</v>
          </cell>
          <cell r="H328">
            <v>4.2</v>
          </cell>
          <cell r="I328">
            <v>60632.727272727265</v>
          </cell>
          <cell r="K328">
            <v>30000</v>
          </cell>
          <cell r="L328">
            <v>80000</v>
          </cell>
          <cell r="M328">
            <v>110000</v>
          </cell>
          <cell r="N328">
            <v>100000</v>
          </cell>
          <cell r="O328">
            <v>270632.72727272729</v>
          </cell>
          <cell r="P328">
            <v>700000</v>
          </cell>
          <cell r="R328">
            <v>429367.27272727271</v>
          </cell>
          <cell r="S328" t="str">
            <v>Hàng ngoài</v>
          </cell>
        </row>
        <row r="329">
          <cell r="C329" t="str">
            <v>chkvcshn8</v>
          </cell>
          <cell r="D329" t="str">
            <v>Chợ Hương  &lt;-&gt;Kho  VCShip HP</v>
          </cell>
          <cell r="E329">
            <v>30</v>
          </cell>
          <cell r="H329">
            <v>5.7</v>
          </cell>
          <cell r="I329">
            <v>82287.272727272721</v>
          </cell>
          <cell r="K329">
            <v>30000</v>
          </cell>
          <cell r="L329">
            <v>80000</v>
          </cell>
          <cell r="M329">
            <v>110000</v>
          </cell>
          <cell r="N329">
            <v>100000</v>
          </cell>
          <cell r="O329">
            <v>292287.27272727271</v>
          </cell>
          <cell r="P329">
            <v>1200000</v>
          </cell>
          <cell r="R329">
            <v>907712.72727272729</v>
          </cell>
          <cell r="S329" t="str">
            <v>Hàng ngoài</v>
          </cell>
        </row>
        <row r="330">
          <cell r="C330" t="str">
            <v>hhhptsc</v>
          </cell>
          <cell r="D330" t="str">
            <v>Bãi HHH &lt;-&gt; Cảng PTSC</v>
          </cell>
          <cell r="H330">
            <v>0</v>
          </cell>
          <cell r="I330">
            <v>0</v>
          </cell>
          <cell r="M330">
            <v>0</v>
          </cell>
          <cell r="N330">
            <v>50000</v>
          </cell>
          <cell r="O330">
            <v>50000</v>
          </cell>
          <cell r="R330">
            <v>-50000</v>
          </cell>
        </row>
        <row r="331">
          <cell r="C331" t="str">
            <v>bhhh</v>
          </cell>
          <cell r="D331" t="str">
            <v xml:space="preserve"> Cảng PTSC&lt;-&gt; Bãi HHH</v>
          </cell>
          <cell r="H331">
            <v>0</v>
          </cell>
          <cell r="I331">
            <v>0</v>
          </cell>
          <cell r="M331">
            <v>0</v>
          </cell>
          <cell r="N331">
            <v>50000</v>
          </cell>
          <cell r="O331">
            <v>50000</v>
          </cell>
          <cell r="R331">
            <v>-50000</v>
          </cell>
        </row>
        <row r="332">
          <cell r="C332" t="str">
            <v>tcptsc</v>
          </cell>
          <cell r="D332" t="str">
            <v>Tân Cảng &lt;-&gt; Cảng PTSC</v>
          </cell>
          <cell r="H332">
            <v>0</v>
          </cell>
          <cell r="I332">
            <v>0</v>
          </cell>
          <cell r="M332">
            <v>0</v>
          </cell>
          <cell r="N332">
            <v>50000</v>
          </cell>
          <cell r="O332">
            <v>50000</v>
          </cell>
          <cell r="R332">
            <v>-50000</v>
          </cell>
        </row>
        <row r="333">
          <cell r="C333" t="str">
            <v>vlvn</v>
          </cell>
          <cell r="D333" t="str">
            <v xml:space="preserve"> Kho Vân Long &lt;-&gt; Vĩnh Niệm </v>
          </cell>
          <cell r="H333">
            <v>0</v>
          </cell>
          <cell r="I333">
            <v>0</v>
          </cell>
          <cell r="M333">
            <v>0</v>
          </cell>
          <cell r="N333">
            <v>50000</v>
          </cell>
          <cell r="O333">
            <v>50000</v>
          </cell>
          <cell r="R333">
            <v>-50000</v>
          </cell>
        </row>
        <row r="334">
          <cell r="C334" t="str">
            <v>hpdk</v>
          </cell>
          <cell r="D334" t="str">
            <v xml:space="preserve"> Hải Phòng  &lt;-&gt; Dương Kinh </v>
          </cell>
          <cell r="H334">
            <v>0</v>
          </cell>
          <cell r="I334">
            <v>0</v>
          </cell>
          <cell r="M334">
            <v>0</v>
          </cell>
          <cell r="N334">
            <v>50000</v>
          </cell>
          <cell r="O334">
            <v>50000</v>
          </cell>
          <cell r="R334">
            <v>-50000</v>
          </cell>
        </row>
        <row r="335">
          <cell r="C335" t="str">
            <v>cad</v>
          </cell>
          <cell r="D335" t="str">
            <v xml:space="preserve">Cảng Hải Phòng  &lt;-&gt; Cầu An Đồng </v>
          </cell>
          <cell r="H335">
            <v>0</v>
          </cell>
          <cell r="I335">
            <v>0</v>
          </cell>
          <cell r="M335">
            <v>0</v>
          </cell>
          <cell r="N335">
            <v>50000</v>
          </cell>
          <cell r="O335">
            <v>50000</v>
          </cell>
          <cell r="R335">
            <v>-50000</v>
          </cell>
        </row>
        <row r="336">
          <cell r="C336" t="str">
            <v>vldk</v>
          </cell>
          <cell r="D336" t="str">
            <v xml:space="preserve"> Kho Vân Long &lt;-&gt; Dương Kinh </v>
          </cell>
          <cell r="H336">
            <v>0</v>
          </cell>
          <cell r="I336">
            <v>0</v>
          </cell>
          <cell r="M336">
            <v>0</v>
          </cell>
          <cell r="N336">
            <v>50000</v>
          </cell>
          <cell r="O336">
            <v>50000</v>
          </cell>
          <cell r="R336">
            <v>-50000</v>
          </cell>
        </row>
        <row r="337">
          <cell r="C337" t="str">
            <v>kdckvlhp</v>
          </cell>
          <cell r="D337" t="str">
            <v>Kho Damco&lt;-&gt; Kho Vân Long- Hải Phòng</v>
          </cell>
          <cell r="H337">
            <v>0</v>
          </cell>
          <cell r="I337">
            <v>0</v>
          </cell>
          <cell r="M337">
            <v>0</v>
          </cell>
          <cell r="N337">
            <v>50000</v>
          </cell>
          <cell r="O337">
            <v>50000</v>
          </cell>
          <cell r="R337">
            <v>-50000</v>
          </cell>
        </row>
        <row r="338">
          <cell r="C338" t="str">
            <v>dckht</v>
          </cell>
          <cell r="D338" t="str">
            <v>Kho Damco&lt;-&gt; Kho Hải Thành (Hải Phòng)</v>
          </cell>
          <cell r="H338">
            <v>0</v>
          </cell>
          <cell r="I338">
            <v>0</v>
          </cell>
          <cell r="M338">
            <v>0</v>
          </cell>
          <cell r="N338">
            <v>50000</v>
          </cell>
          <cell r="O338">
            <v>50000</v>
          </cell>
          <cell r="R338">
            <v>-50000</v>
          </cell>
        </row>
        <row r="339">
          <cell r="C339" t="str">
            <v>kvl</v>
          </cell>
          <cell r="D339" t="str">
            <v xml:space="preserve">Cảng Hải Phòng&lt;-&gt; Kho Vân Long </v>
          </cell>
          <cell r="H339">
            <v>0</v>
          </cell>
          <cell r="I339">
            <v>0</v>
          </cell>
          <cell r="M339">
            <v>0</v>
          </cell>
          <cell r="N339">
            <v>50000</v>
          </cell>
          <cell r="O339">
            <v>50000</v>
          </cell>
          <cell r="R339">
            <v>-50000</v>
          </cell>
        </row>
        <row r="340">
          <cell r="C340" t="str">
            <v>nmrvl</v>
          </cell>
          <cell r="D340" t="str">
            <v xml:space="preserve">Nomura&lt;-&gt; Kho Vân Long </v>
          </cell>
          <cell r="E340">
            <v>30</v>
          </cell>
          <cell r="H340">
            <v>9.6</v>
          </cell>
          <cell r="I340">
            <v>138589.09090909091</v>
          </cell>
          <cell r="M340">
            <v>0</v>
          </cell>
          <cell r="N340">
            <v>100000</v>
          </cell>
          <cell r="O340">
            <v>238589.09090909091</v>
          </cell>
          <cell r="R340">
            <v>-238589.09090909091</v>
          </cell>
        </row>
        <row r="341">
          <cell r="C341" t="str">
            <v>tkdhp</v>
          </cell>
          <cell r="D341" t="str">
            <v>Cảng Hải Phòng&lt;-&gt; Trần Khánh Dư  HP</v>
          </cell>
          <cell r="H341">
            <v>0</v>
          </cell>
          <cell r="I341">
            <v>0</v>
          </cell>
          <cell r="M341">
            <v>0</v>
          </cell>
          <cell r="N341">
            <v>50000</v>
          </cell>
          <cell r="O341">
            <v>50000</v>
          </cell>
          <cell r="R341">
            <v>-50000</v>
          </cell>
        </row>
        <row r="342">
          <cell r="C342" t="str">
            <v>bxllhp</v>
          </cell>
          <cell r="D342" t="str">
            <v>Cảng Hải Phòng&lt;-&gt; Bến Xe Lạc Long  HP</v>
          </cell>
          <cell r="H342">
            <v>0</v>
          </cell>
          <cell r="I342">
            <v>0</v>
          </cell>
          <cell r="M342">
            <v>0</v>
          </cell>
          <cell r="N342">
            <v>50000</v>
          </cell>
          <cell r="O342">
            <v>50000</v>
          </cell>
          <cell r="R342">
            <v>-50000</v>
          </cell>
        </row>
        <row r="343">
          <cell r="C343" t="str">
            <v>tnhhp</v>
          </cell>
          <cell r="D343" t="str">
            <v>Cảng Hải Phòng&lt;-&gt; TRần Nguyên Hãn HP</v>
          </cell>
          <cell r="E343">
            <v>30</v>
          </cell>
          <cell r="H343">
            <v>9.6</v>
          </cell>
          <cell r="I343">
            <v>138589.09090909091</v>
          </cell>
          <cell r="K343">
            <v>100000</v>
          </cell>
          <cell r="L343">
            <v>100000</v>
          </cell>
          <cell r="M343">
            <v>200000</v>
          </cell>
          <cell r="N343">
            <v>100000</v>
          </cell>
          <cell r="O343">
            <v>438589.09090909094</v>
          </cell>
          <cell r="P343">
            <v>1600000</v>
          </cell>
          <cell r="R343">
            <v>1161410.9090909092</v>
          </cell>
        </row>
        <row r="344">
          <cell r="C344" t="str">
            <v>tnhhp1</v>
          </cell>
          <cell r="D344" t="str">
            <v>Cảng Hải Phòng&lt;-&gt; TRần Nguyên Hãn HP</v>
          </cell>
          <cell r="E344">
            <v>30</v>
          </cell>
          <cell r="H344">
            <v>9</v>
          </cell>
          <cell r="I344">
            <v>129927.27272727272</v>
          </cell>
          <cell r="K344">
            <v>100000</v>
          </cell>
          <cell r="L344">
            <v>100000</v>
          </cell>
          <cell r="M344">
            <v>200000</v>
          </cell>
          <cell r="N344">
            <v>100000</v>
          </cell>
          <cell r="O344">
            <v>429927.27272727271</v>
          </cell>
          <cell r="P344">
            <v>1600000</v>
          </cell>
          <cell r="R344">
            <v>1170072.7272727273</v>
          </cell>
        </row>
        <row r="345">
          <cell r="C345" t="str">
            <v>tnhhp2</v>
          </cell>
          <cell r="D345" t="str">
            <v>Cảng Hải Phòng&lt;-&gt; TRần Nguyên Hãn HP</v>
          </cell>
          <cell r="E345">
            <v>30</v>
          </cell>
          <cell r="H345">
            <v>9.6</v>
          </cell>
          <cell r="I345">
            <v>138589.09090909091</v>
          </cell>
          <cell r="K345">
            <v>100000</v>
          </cell>
          <cell r="L345">
            <v>100000</v>
          </cell>
          <cell r="M345">
            <v>200000</v>
          </cell>
          <cell r="N345">
            <v>100000</v>
          </cell>
          <cell r="O345">
            <v>438589.09090909094</v>
          </cell>
          <cell r="P345">
            <v>1600000</v>
          </cell>
          <cell r="R345">
            <v>1161410.9090909092</v>
          </cell>
        </row>
        <row r="346">
          <cell r="C346" t="str">
            <v>tnhhp3</v>
          </cell>
          <cell r="D346" t="str">
            <v>Cảng Hải Phòng&lt;-&gt; TRần Nguyên Hãn HP</v>
          </cell>
          <cell r="E346">
            <v>30</v>
          </cell>
          <cell r="H346">
            <v>10.5</v>
          </cell>
          <cell r="I346">
            <v>151581.81818181818</v>
          </cell>
          <cell r="K346">
            <v>100000</v>
          </cell>
          <cell r="L346">
            <v>100000</v>
          </cell>
          <cell r="M346">
            <v>200000</v>
          </cell>
          <cell r="N346">
            <v>100000</v>
          </cell>
          <cell r="O346">
            <v>451581.81818181818</v>
          </cell>
          <cell r="P346">
            <v>2100000</v>
          </cell>
          <cell r="R346">
            <v>1648418.1818181819</v>
          </cell>
        </row>
        <row r="347">
          <cell r="C347" t="str">
            <v>tnhhp4</v>
          </cell>
          <cell r="D347" t="str">
            <v>Cảng Hải Phòng&lt;-&gt; TRần Nguyên Hãn HP</v>
          </cell>
          <cell r="E347">
            <v>30</v>
          </cell>
          <cell r="H347">
            <v>9</v>
          </cell>
          <cell r="I347">
            <v>129927.27272727272</v>
          </cell>
          <cell r="K347">
            <v>100000</v>
          </cell>
          <cell r="L347">
            <v>100000</v>
          </cell>
          <cell r="M347">
            <v>200000</v>
          </cell>
          <cell r="N347">
            <v>100000</v>
          </cell>
          <cell r="O347">
            <v>429927.27272727271</v>
          </cell>
          <cell r="P347">
            <v>1600000</v>
          </cell>
          <cell r="R347">
            <v>1170072.7272727273</v>
          </cell>
        </row>
        <row r="348">
          <cell r="C348" t="str">
            <v>tnhhp5</v>
          </cell>
          <cell r="D348" t="str">
            <v>Cảng Hải Phòng&lt;-&gt; TRần Nguyên Hãn HP</v>
          </cell>
          <cell r="E348">
            <v>30</v>
          </cell>
          <cell r="H348">
            <v>4.2</v>
          </cell>
          <cell r="I348">
            <v>60632.727272727265</v>
          </cell>
          <cell r="K348">
            <v>20000</v>
          </cell>
          <cell r="L348">
            <v>80000</v>
          </cell>
          <cell r="M348">
            <v>100000</v>
          </cell>
          <cell r="N348">
            <v>100000</v>
          </cell>
          <cell r="O348">
            <v>260632.72727272726</v>
          </cell>
          <cell r="R348">
            <v>-260632.72727272726</v>
          </cell>
        </row>
        <row r="349">
          <cell r="C349" t="str">
            <v>tnhhp8</v>
          </cell>
          <cell r="D349" t="str">
            <v>Cảng Hải Phòng&lt;-&gt; TRần Nguyên Hãn HP</v>
          </cell>
          <cell r="E349">
            <v>30</v>
          </cell>
          <cell r="H349">
            <v>5.7</v>
          </cell>
          <cell r="I349">
            <v>82287.272727272721</v>
          </cell>
          <cell r="K349">
            <v>20000</v>
          </cell>
          <cell r="L349">
            <v>80000</v>
          </cell>
          <cell r="M349">
            <v>100000</v>
          </cell>
          <cell r="N349">
            <v>100000</v>
          </cell>
          <cell r="O349">
            <v>282287.27272727271</v>
          </cell>
          <cell r="R349">
            <v>-282287.27272727271</v>
          </cell>
        </row>
        <row r="350">
          <cell r="C350" t="str">
            <v>tnhhp1.5</v>
          </cell>
          <cell r="D350" t="str">
            <v>Cảng Hải Phòng&lt;-&gt; TRần Nguyên Hãn HP</v>
          </cell>
          <cell r="E350">
            <v>30</v>
          </cell>
          <cell r="H350">
            <v>2.4</v>
          </cell>
          <cell r="I350">
            <v>34647.272727272728</v>
          </cell>
          <cell r="K350">
            <v>20000</v>
          </cell>
          <cell r="L350">
            <v>80000</v>
          </cell>
          <cell r="M350">
            <v>100000</v>
          </cell>
          <cell r="N350">
            <v>100000</v>
          </cell>
          <cell r="O350">
            <v>234647.27272727274</v>
          </cell>
          <cell r="R350">
            <v>-234647.27272727274</v>
          </cell>
        </row>
        <row r="351">
          <cell r="C351" t="str">
            <v>tnhhp2.5</v>
          </cell>
          <cell r="D351" t="str">
            <v>Cảng Hải Phòng&lt;-&gt; TRần Nguyên Hãn HP</v>
          </cell>
          <cell r="E351">
            <v>30</v>
          </cell>
          <cell r="H351">
            <v>3</v>
          </cell>
          <cell r="I351">
            <v>43309.090909090904</v>
          </cell>
          <cell r="K351">
            <v>20000</v>
          </cell>
          <cell r="L351">
            <v>80000</v>
          </cell>
          <cell r="M351">
            <v>100000</v>
          </cell>
          <cell r="N351">
            <v>100000</v>
          </cell>
          <cell r="O351">
            <v>243309.09090909091</v>
          </cell>
          <cell r="R351">
            <v>-243309.09090909091</v>
          </cell>
        </row>
        <row r="352">
          <cell r="C352" t="str">
            <v>tnhhp3.5</v>
          </cell>
          <cell r="D352" t="str">
            <v>Cảng Hải Phòng&lt;-&gt; TRần Nguyên Hãn HP</v>
          </cell>
          <cell r="E352">
            <v>30</v>
          </cell>
          <cell r="H352">
            <v>3.6</v>
          </cell>
          <cell r="I352">
            <v>51970.909090909088</v>
          </cell>
          <cell r="K352">
            <v>20000</v>
          </cell>
          <cell r="L352">
            <v>80000</v>
          </cell>
          <cell r="M352">
            <v>100000</v>
          </cell>
          <cell r="N352">
            <v>100000</v>
          </cell>
          <cell r="O352">
            <v>251970.90909090909</v>
          </cell>
          <cell r="R352">
            <v>-251970.90909090909</v>
          </cell>
        </row>
        <row r="353">
          <cell r="C353" t="str">
            <v>tnhhpdch1.5</v>
          </cell>
          <cell r="D353" t="str">
            <v>Cảng Hải Phòng&lt;-&gt; TRần Nguyên Hãn HP</v>
          </cell>
          <cell r="E353">
            <v>30</v>
          </cell>
          <cell r="H353">
            <v>9.6</v>
          </cell>
          <cell r="I353">
            <v>138589.09090909091</v>
          </cell>
          <cell r="K353">
            <v>20000</v>
          </cell>
          <cell r="L353">
            <v>80000</v>
          </cell>
          <cell r="M353">
            <v>100000</v>
          </cell>
          <cell r="N353">
            <v>100000</v>
          </cell>
          <cell r="O353">
            <v>338589.09090909094</v>
          </cell>
          <cell r="R353">
            <v>-338589.09090909094</v>
          </cell>
          <cell r="S353" t="str">
            <v>Damco (Huyền)</v>
          </cell>
        </row>
        <row r="354">
          <cell r="C354" t="str">
            <v>tnhhpdch2.5</v>
          </cell>
          <cell r="D354" t="str">
            <v>Cảng Hải Phòng&lt;-&gt; TRần Nguyên Hãn HP</v>
          </cell>
          <cell r="E354">
            <v>30</v>
          </cell>
          <cell r="H354">
            <v>9.6</v>
          </cell>
          <cell r="I354">
            <v>138589.09090909091</v>
          </cell>
          <cell r="K354">
            <v>20000</v>
          </cell>
          <cell r="L354">
            <v>80000</v>
          </cell>
          <cell r="M354">
            <v>100000</v>
          </cell>
          <cell r="N354">
            <v>100000</v>
          </cell>
          <cell r="O354">
            <v>338589.09090909094</v>
          </cell>
          <cell r="R354">
            <v>-338589.09090909094</v>
          </cell>
          <cell r="S354" t="str">
            <v>Damco (Huyền)</v>
          </cell>
        </row>
        <row r="355">
          <cell r="C355" t="str">
            <v>tnhhpdch3.5</v>
          </cell>
          <cell r="D355" t="str">
            <v>Cảng Hải Phòng&lt;-&gt; TRần Nguyên Hãn HP</v>
          </cell>
          <cell r="E355">
            <v>30</v>
          </cell>
          <cell r="H355">
            <v>9.6</v>
          </cell>
          <cell r="I355">
            <v>138589.09090909091</v>
          </cell>
          <cell r="K355">
            <v>20000</v>
          </cell>
          <cell r="L355">
            <v>80000</v>
          </cell>
          <cell r="M355">
            <v>100000</v>
          </cell>
          <cell r="N355">
            <v>100000</v>
          </cell>
          <cell r="O355">
            <v>338589.09090909094</v>
          </cell>
          <cell r="R355">
            <v>-338589.09090909094</v>
          </cell>
          <cell r="S355" t="str">
            <v>Damco (Huyền)</v>
          </cell>
        </row>
        <row r="356">
          <cell r="C356" t="str">
            <v>tnhhpdch5</v>
          </cell>
          <cell r="D356" t="str">
            <v>Cảng Hải Phòng&lt;-&gt; TRần Nguyên Hãn HP</v>
          </cell>
          <cell r="E356">
            <v>30</v>
          </cell>
          <cell r="H356">
            <v>9.6</v>
          </cell>
          <cell r="I356">
            <v>138589.09090909091</v>
          </cell>
          <cell r="K356">
            <v>20000</v>
          </cell>
          <cell r="L356">
            <v>80000</v>
          </cell>
          <cell r="M356">
            <v>100000</v>
          </cell>
          <cell r="N356">
            <v>100000</v>
          </cell>
          <cell r="O356">
            <v>338589.09090909094</v>
          </cell>
          <cell r="R356">
            <v>-338589.09090909094</v>
          </cell>
          <cell r="S356" t="str">
            <v>Damco (Huyền)</v>
          </cell>
        </row>
        <row r="357">
          <cell r="C357" t="str">
            <v>Bchp</v>
          </cell>
          <cell r="D357" t="str">
            <v>Cảng Hải Phòng&lt;-&gt; BigC Hải Phòng</v>
          </cell>
          <cell r="H357">
            <v>0</v>
          </cell>
          <cell r="I357">
            <v>0</v>
          </cell>
          <cell r="M357">
            <v>0</v>
          </cell>
          <cell r="N357">
            <v>50000</v>
          </cell>
          <cell r="O357">
            <v>50000</v>
          </cell>
          <cell r="R357">
            <v>-50000</v>
          </cell>
        </row>
        <row r="358">
          <cell r="C358" t="str">
            <v>vshp</v>
          </cell>
          <cell r="D358" t="str">
            <v>Cảng Hải Phòng&lt;-&gt; Vship Thủy Nguyên, Hải Phòng</v>
          </cell>
          <cell r="E358">
            <v>60</v>
          </cell>
          <cell r="H358">
            <v>19.2</v>
          </cell>
          <cell r="I358">
            <v>277178.18181818182</v>
          </cell>
          <cell r="J358">
            <v>0</v>
          </cell>
          <cell r="K358">
            <v>170000</v>
          </cell>
          <cell r="L358">
            <v>100000</v>
          </cell>
          <cell r="M358">
            <v>300000</v>
          </cell>
          <cell r="N358">
            <v>100000</v>
          </cell>
          <cell r="O358">
            <v>677178.18181818188</v>
          </cell>
          <cell r="P358">
            <v>1800000</v>
          </cell>
          <cell r="R358">
            <v>1122821.8181818181</v>
          </cell>
        </row>
        <row r="359">
          <cell r="C359" t="str">
            <v>vshp1</v>
          </cell>
          <cell r="D359" t="str">
            <v>Cảng Hải Phòng&lt;-&gt; Vship Thủy Nguyên, Hải Phòng</v>
          </cell>
          <cell r="E359">
            <v>60</v>
          </cell>
          <cell r="H359">
            <v>18</v>
          </cell>
          <cell r="I359">
            <v>259854.54545454544</v>
          </cell>
          <cell r="J359">
            <v>0</v>
          </cell>
          <cell r="K359">
            <v>170000</v>
          </cell>
          <cell r="L359">
            <v>100000</v>
          </cell>
          <cell r="M359">
            <v>300000</v>
          </cell>
          <cell r="N359">
            <v>100000</v>
          </cell>
          <cell r="O359">
            <v>659854.54545454541</v>
          </cell>
          <cell r="P359">
            <v>1800000</v>
          </cell>
          <cell r="R359">
            <v>1140145.4545454546</v>
          </cell>
        </row>
        <row r="360">
          <cell r="C360" t="str">
            <v>vshp2</v>
          </cell>
          <cell r="D360" t="str">
            <v>Cảng Hải Phòng&lt;-&gt; Vship Thủy Nguyên, Hải Phòng</v>
          </cell>
          <cell r="E360">
            <v>60</v>
          </cell>
          <cell r="H360">
            <v>19.2</v>
          </cell>
          <cell r="I360">
            <v>277178.18181818182</v>
          </cell>
          <cell r="J360">
            <v>0</v>
          </cell>
          <cell r="K360">
            <v>170000</v>
          </cell>
          <cell r="L360">
            <v>100000</v>
          </cell>
          <cell r="M360">
            <v>300000</v>
          </cell>
          <cell r="N360">
            <v>100000</v>
          </cell>
          <cell r="O360">
            <v>677178.18181818188</v>
          </cell>
          <cell r="P360">
            <v>1800000</v>
          </cell>
          <cell r="R360">
            <v>1122821.8181818181</v>
          </cell>
        </row>
        <row r="361">
          <cell r="C361" t="str">
            <v>vshp3</v>
          </cell>
          <cell r="D361" t="str">
            <v>Cảng Hải Phòng&lt;-&gt; Vship Thủy Nguyên, Hải Phòng</v>
          </cell>
          <cell r="E361">
            <v>60</v>
          </cell>
          <cell r="H361">
            <v>21</v>
          </cell>
          <cell r="I361">
            <v>303163.63636363635</v>
          </cell>
          <cell r="J361">
            <v>0</v>
          </cell>
          <cell r="K361">
            <v>170000</v>
          </cell>
          <cell r="L361">
            <v>100000</v>
          </cell>
          <cell r="M361">
            <v>300000</v>
          </cell>
          <cell r="N361">
            <v>100000</v>
          </cell>
          <cell r="O361">
            <v>703163.63636363635</v>
          </cell>
          <cell r="P361">
            <v>2200000</v>
          </cell>
          <cell r="R361">
            <v>1496836.3636363638</v>
          </cell>
        </row>
        <row r="362">
          <cell r="C362" t="str">
            <v>vshp4</v>
          </cell>
          <cell r="D362" t="str">
            <v>Cảng Hải Phòng&lt;-&gt; Vship Thủy Nguyên, Hải Phòng</v>
          </cell>
          <cell r="E362">
            <v>60</v>
          </cell>
          <cell r="H362">
            <v>18</v>
          </cell>
          <cell r="I362">
            <v>259854.54545454544</v>
          </cell>
          <cell r="J362">
            <v>0</v>
          </cell>
          <cell r="K362">
            <v>170000</v>
          </cell>
          <cell r="L362">
            <v>100000</v>
          </cell>
          <cell r="M362">
            <v>300000</v>
          </cell>
          <cell r="N362">
            <v>100000</v>
          </cell>
          <cell r="O362">
            <v>659854.54545454541</v>
          </cell>
          <cell r="P362">
            <v>1700000</v>
          </cell>
          <cell r="R362">
            <v>1040145.4545454546</v>
          </cell>
        </row>
        <row r="363">
          <cell r="C363" t="str">
            <v>vshp5</v>
          </cell>
          <cell r="D363" t="str">
            <v>Cảng Hải Phòng&lt;-&gt; Vship Thủy Nguyên, Hải Phòng</v>
          </cell>
          <cell r="E363">
            <v>60</v>
          </cell>
          <cell r="H363">
            <v>8.4</v>
          </cell>
          <cell r="I363">
            <v>121265.45454545453</v>
          </cell>
          <cell r="J363">
            <v>0</v>
          </cell>
          <cell r="K363">
            <v>30000</v>
          </cell>
          <cell r="L363">
            <v>80000</v>
          </cell>
          <cell r="M363">
            <v>150000</v>
          </cell>
          <cell r="N363">
            <v>100000</v>
          </cell>
          <cell r="O363">
            <v>371265.45454545453</v>
          </cell>
          <cell r="P363">
            <v>1250000</v>
          </cell>
          <cell r="R363">
            <v>878734.54545454541</v>
          </cell>
        </row>
        <row r="364">
          <cell r="C364" t="str">
            <v>vshp8</v>
          </cell>
          <cell r="D364" t="str">
            <v>Cảng Hải Phòng&lt;-&gt; Vship Thủy Nguyên, Hải Phòng</v>
          </cell>
          <cell r="E364">
            <v>60</v>
          </cell>
          <cell r="H364">
            <v>11.4</v>
          </cell>
          <cell r="I364">
            <v>164574.54545454544</v>
          </cell>
          <cell r="J364">
            <v>0</v>
          </cell>
          <cell r="K364">
            <v>30000</v>
          </cell>
          <cell r="L364">
            <v>80000</v>
          </cell>
          <cell r="M364">
            <v>150000</v>
          </cell>
          <cell r="N364">
            <v>100000</v>
          </cell>
          <cell r="O364">
            <v>414574.54545454541</v>
          </cell>
          <cell r="P364">
            <v>1350000</v>
          </cell>
          <cell r="R364">
            <v>935425.45454545459</v>
          </cell>
        </row>
        <row r="365">
          <cell r="C365" t="str">
            <v>vshp1.5</v>
          </cell>
          <cell r="D365" t="str">
            <v>Cảng Hải Phòng&lt;-&gt; Vship Thủy Nguyên, Hải Phòng</v>
          </cell>
          <cell r="E365">
            <v>60</v>
          </cell>
          <cell r="H365">
            <v>4.8</v>
          </cell>
          <cell r="I365">
            <v>69294.545454545456</v>
          </cell>
          <cell r="J365">
            <v>0</v>
          </cell>
          <cell r="K365">
            <v>20000</v>
          </cell>
          <cell r="L365">
            <v>80000</v>
          </cell>
          <cell r="M365">
            <v>100000</v>
          </cell>
          <cell r="N365">
            <v>100000</v>
          </cell>
          <cell r="O365">
            <v>269294.54545454547</v>
          </cell>
          <cell r="P365">
            <v>600000</v>
          </cell>
          <cell r="R365">
            <v>330705.45454545453</v>
          </cell>
        </row>
        <row r="366">
          <cell r="C366" t="str">
            <v>vshp2.5</v>
          </cell>
          <cell r="D366" t="str">
            <v>Cảng Hải Phòng&lt;-&gt; Vship Thủy Nguyên, Hải Phòng</v>
          </cell>
          <cell r="E366">
            <v>60</v>
          </cell>
          <cell r="H366">
            <v>6</v>
          </cell>
          <cell r="I366">
            <v>86618.181818181809</v>
          </cell>
          <cell r="J366">
            <v>0</v>
          </cell>
          <cell r="K366">
            <v>20000</v>
          </cell>
          <cell r="L366">
            <v>80000</v>
          </cell>
          <cell r="M366">
            <v>100000</v>
          </cell>
          <cell r="N366">
            <v>100000</v>
          </cell>
          <cell r="O366">
            <v>286618.18181818182</v>
          </cell>
          <cell r="P366">
            <v>750000</v>
          </cell>
          <cell r="R366">
            <v>463381.81818181818</v>
          </cell>
        </row>
        <row r="367">
          <cell r="C367" t="str">
            <v>vshp3.5</v>
          </cell>
          <cell r="D367" t="str">
            <v>Cảng Hải Phòng&lt;-&gt; Vship Thủy Nguyên, Hải Phòng</v>
          </cell>
          <cell r="E367">
            <v>60</v>
          </cell>
          <cell r="H367">
            <v>7.2</v>
          </cell>
          <cell r="I367">
            <v>103941.81818181818</v>
          </cell>
          <cell r="J367">
            <v>0</v>
          </cell>
          <cell r="K367">
            <v>20000</v>
          </cell>
          <cell r="L367">
            <v>80000</v>
          </cell>
          <cell r="M367">
            <v>100000</v>
          </cell>
          <cell r="N367">
            <v>100000</v>
          </cell>
          <cell r="O367">
            <v>303941.81818181818</v>
          </cell>
          <cell r="P367">
            <v>850000</v>
          </cell>
          <cell r="R367">
            <v>546058.18181818188</v>
          </cell>
        </row>
        <row r="368">
          <cell r="C368" t="str">
            <v>vshpvn1</v>
          </cell>
          <cell r="D368" t="str">
            <v>Cảng Hải Phòng&lt;-&gt; Vship Thủy Nguyên, Hải Phòng</v>
          </cell>
          <cell r="E368">
            <v>60</v>
          </cell>
          <cell r="H368">
            <v>18</v>
          </cell>
          <cell r="I368">
            <v>259854.54545454544</v>
          </cell>
          <cell r="J368">
            <v>0</v>
          </cell>
          <cell r="K368">
            <v>170000</v>
          </cell>
          <cell r="L368">
            <v>100000</v>
          </cell>
          <cell r="M368">
            <v>300000</v>
          </cell>
          <cell r="N368">
            <v>100000</v>
          </cell>
          <cell r="O368">
            <v>659854.54545454541</v>
          </cell>
          <cell r="P368">
            <v>1700000</v>
          </cell>
          <cell r="R368">
            <v>1040145.4545454546</v>
          </cell>
          <cell r="S368" t="str">
            <v>Vinalink</v>
          </cell>
        </row>
        <row r="369">
          <cell r="C369" t="str">
            <v>vshpvn2</v>
          </cell>
          <cell r="D369" t="str">
            <v>Cảng Hải Phòng&lt;-&gt; Vship Thủy Nguyên, Hải Phòng</v>
          </cell>
          <cell r="E369">
            <v>60</v>
          </cell>
          <cell r="H369">
            <v>19.2</v>
          </cell>
          <cell r="I369">
            <v>277178.18181818182</v>
          </cell>
          <cell r="J369">
            <v>0</v>
          </cell>
          <cell r="K369">
            <v>170000</v>
          </cell>
          <cell r="L369">
            <v>100000</v>
          </cell>
          <cell r="M369">
            <v>300000</v>
          </cell>
          <cell r="N369">
            <v>100000</v>
          </cell>
          <cell r="O369">
            <v>677178.18181818188</v>
          </cell>
          <cell r="P369">
            <v>1700000</v>
          </cell>
          <cell r="R369">
            <v>1022821.8181818181</v>
          </cell>
          <cell r="S369" t="str">
            <v>Vinalink</v>
          </cell>
        </row>
        <row r="370">
          <cell r="C370" t="str">
            <v>vshpvn2.2</v>
          </cell>
          <cell r="D370" t="str">
            <v>Cảng Hải Phòng&lt;-&gt; Vship Thủy Nguyên, Hải Phòng</v>
          </cell>
          <cell r="E370">
            <v>60</v>
          </cell>
          <cell r="H370">
            <v>19.2</v>
          </cell>
          <cell r="I370">
            <v>277178.18181818182</v>
          </cell>
          <cell r="J370">
            <v>0</v>
          </cell>
          <cell r="K370">
            <v>170000</v>
          </cell>
          <cell r="L370">
            <v>100000</v>
          </cell>
          <cell r="M370">
            <v>300000</v>
          </cell>
          <cell r="N370">
            <v>100000</v>
          </cell>
          <cell r="O370">
            <v>677178.18181818188</v>
          </cell>
          <cell r="P370">
            <v>1600000</v>
          </cell>
          <cell r="R370">
            <v>922821.81818181812</v>
          </cell>
          <cell r="S370" t="str">
            <v>Vinalink</v>
          </cell>
        </row>
        <row r="371">
          <cell r="C371" t="str">
            <v>vshpvn3</v>
          </cell>
          <cell r="D371" t="str">
            <v>Cảng Hải Phòng&lt;-&gt; Vship Thủy Nguyên, Hải Phòng</v>
          </cell>
          <cell r="E371">
            <v>60</v>
          </cell>
          <cell r="H371">
            <v>21</v>
          </cell>
          <cell r="I371">
            <v>303163.63636363635</v>
          </cell>
          <cell r="J371">
            <v>0</v>
          </cell>
          <cell r="K371">
            <v>170000</v>
          </cell>
          <cell r="L371">
            <v>100000</v>
          </cell>
          <cell r="M371">
            <v>300000</v>
          </cell>
          <cell r="N371">
            <v>100000</v>
          </cell>
          <cell r="O371">
            <v>703163.63636363635</v>
          </cell>
          <cell r="P371">
            <v>1700000</v>
          </cell>
          <cell r="R371">
            <v>996836.36363636365</v>
          </cell>
          <cell r="S371" t="str">
            <v>Vinalink</v>
          </cell>
        </row>
        <row r="372">
          <cell r="C372" t="str">
            <v>vshpvn3.3</v>
          </cell>
          <cell r="D372" t="str">
            <v>Cảng Hải Phòng&lt;-&gt; Vship Thủy Nguyên, Hải Phòng</v>
          </cell>
          <cell r="E372">
            <v>60</v>
          </cell>
          <cell r="H372">
            <v>21</v>
          </cell>
          <cell r="I372">
            <v>303163.63636363635</v>
          </cell>
          <cell r="J372">
            <v>0</v>
          </cell>
          <cell r="K372">
            <v>170000</v>
          </cell>
          <cell r="L372">
            <v>100000</v>
          </cell>
          <cell r="M372">
            <v>300000</v>
          </cell>
          <cell r="N372">
            <v>100000</v>
          </cell>
          <cell r="O372">
            <v>703163.63636363635</v>
          </cell>
          <cell r="P372">
            <v>1600000</v>
          </cell>
          <cell r="R372">
            <v>896836.36363636365</v>
          </cell>
          <cell r="S372" t="str">
            <v>Vinalink</v>
          </cell>
        </row>
        <row r="373">
          <cell r="C373" t="str">
            <v>vshpvn4</v>
          </cell>
          <cell r="D373" t="str">
            <v>Cảng Hải Phòng&lt;-&gt; Vship Thủy Nguyên, Hải Phòng</v>
          </cell>
          <cell r="E373">
            <v>60</v>
          </cell>
          <cell r="H373">
            <v>18</v>
          </cell>
          <cell r="I373">
            <v>259854.54545454544</v>
          </cell>
          <cell r="J373">
            <v>0</v>
          </cell>
          <cell r="K373">
            <v>170000</v>
          </cell>
          <cell r="L373">
            <v>100000</v>
          </cell>
          <cell r="M373">
            <v>300000</v>
          </cell>
          <cell r="N373">
            <v>100000</v>
          </cell>
          <cell r="O373">
            <v>659854.54545454541</v>
          </cell>
          <cell r="P373">
            <v>1600000</v>
          </cell>
          <cell r="R373">
            <v>940145.45454545459</v>
          </cell>
          <cell r="S373" t="str">
            <v>Vinalink</v>
          </cell>
        </row>
        <row r="374">
          <cell r="C374" t="str">
            <v>vshpvn5</v>
          </cell>
          <cell r="D374" t="str">
            <v>Cảng Hải Phòng&lt;-&gt; Vship Thủy Nguyên, Hải Phòng</v>
          </cell>
          <cell r="E374">
            <v>60</v>
          </cell>
          <cell r="H374">
            <v>8.4</v>
          </cell>
          <cell r="I374">
            <v>121265.45454545453</v>
          </cell>
          <cell r="J374">
            <v>0</v>
          </cell>
          <cell r="K374">
            <v>30000</v>
          </cell>
          <cell r="L374">
            <v>80000</v>
          </cell>
          <cell r="M374">
            <v>150000</v>
          </cell>
          <cell r="N374">
            <v>100000</v>
          </cell>
          <cell r="O374">
            <v>371265.45454545453</v>
          </cell>
          <cell r="P374">
            <v>1250000</v>
          </cell>
          <cell r="R374">
            <v>878734.54545454541</v>
          </cell>
          <cell r="S374" t="str">
            <v>Vinalink</v>
          </cell>
        </row>
        <row r="375">
          <cell r="C375" t="str">
            <v>vshpvn8</v>
          </cell>
          <cell r="D375" t="str">
            <v>Cảng Hải Phòng&lt;-&gt; Vship Thủy Nguyên, Hải Phòng</v>
          </cell>
          <cell r="E375">
            <v>60</v>
          </cell>
          <cell r="H375">
            <v>11.4</v>
          </cell>
          <cell r="I375">
            <v>164574.54545454544</v>
          </cell>
          <cell r="J375">
            <v>0</v>
          </cell>
          <cell r="K375">
            <v>30000</v>
          </cell>
          <cell r="L375">
            <v>80000</v>
          </cell>
          <cell r="M375">
            <v>150000</v>
          </cell>
          <cell r="N375">
            <v>100000</v>
          </cell>
          <cell r="O375">
            <v>414574.54545454541</v>
          </cell>
          <cell r="P375">
            <v>1350000</v>
          </cell>
          <cell r="R375">
            <v>935425.45454545459</v>
          </cell>
          <cell r="S375" t="str">
            <v>Vinalink</v>
          </cell>
        </row>
        <row r="376">
          <cell r="C376" t="str">
            <v>vshpvn1.5</v>
          </cell>
          <cell r="D376" t="str">
            <v>Cảng Hải Phòng&lt;-&gt; Vship Thủy Nguyên, Hải Phòng</v>
          </cell>
          <cell r="E376">
            <v>60</v>
          </cell>
          <cell r="H376">
            <v>4.8</v>
          </cell>
          <cell r="I376">
            <v>69294.545454545456</v>
          </cell>
          <cell r="J376">
            <v>0</v>
          </cell>
          <cell r="K376">
            <v>20000</v>
          </cell>
          <cell r="L376">
            <v>80000</v>
          </cell>
          <cell r="M376">
            <v>100000</v>
          </cell>
          <cell r="N376">
            <v>100000</v>
          </cell>
          <cell r="O376">
            <v>269294.54545454547</v>
          </cell>
          <cell r="P376">
            <v>600000</v>
          </cell>
          <cell r="R376">
            <v>330705.45454545453</v>
          </cell>
          <cell r="S376" t="str">
            <v>Vinalink</v>
          </cell>
        </row>
        <row r="377">
          <cell r="C377" t="str">
            <v>vshpvn2.5</v>
          </cell>
          <cell r="D377" t="str">
            <v>Cảng Hải Phòng&lt;-&gt; Vship Thủy Nguyên, Hải Phòng</v>
          </cell>
          <cell r="E377">
            <v>60</v>
          </cell>
          <cell r="H377">
            <v>6</v>
          </cell>
          <cell r="I377">
            <v>86618.181818181809</v>
          </cell>
          <cell r="J377">
            <v>0</v>
          </cell>
          <cell r="K377">
            <v>20000</v>
          </cell>
          <cell r="L377">
            <v>80000</v>
          </cell>
          <cell r="M377">
            <v>100000</v>
          </cell>
          <cell r="N377">
            <v>100000</v>
          </cell>
          <cell r="O377">
            <v>286618.18181818182</v>
          </cell>
          <cell r="P377">
            <v>750000</v>
          </cell>
          <cell r="R377">
            <v>463381.81818181818</v>
          </cell>
          <cell r="S377" t="str">
            <v>Vinalink</v>
          </cell>
        </row>
        <row r="378">
          <cell r="C378" t="str">
            <v>vshpvn3.5</v>
          </cell>
          <cell r="D378" t="str">
            <v>Cảng Hải Phòng&lt;-&gt; Vship Thủy Nguyên, Hải Phòng</v>
          </cell>
          <cell r="E378">
            <v>60</v>
          </cell>
          <cell r="H378">
            <v>7.2</v>
          </cell>
          <cell r="I378">
            <v>103941.81818181818</v>
          </cell>
          <cell r="J378">
            <v>0</v>
          </cell>
          <cell r="K378">
            <v>20000</v>
          </cell>
          <cell r="L378">
            <v>80000</v>
          </cell>
          <cell r="M378">
            <v>100000</v>
          </cell>
          <cell r="N378">
            <v>100000</v>
          </cell>
          <cell r="O378">
            <v>303941.81818181818</v>
          </cell>
          <cell r="P378">
            <v>850000</v>
          </cell>
          <cell r="R378">
            <v>546058.18181818188</v>
          </cell>
          <cell r="S378" t="str">
            <v>Vinalink</v>
          </cell>
        </row>
        <row r="379">
          <cell r="C379" t="str">
            <v>lktn</v>
          </cell>
          <cell r="D379" t="str">
            <v>Cảng Hải Phòng&lt;-&gt; Thủy Nguyên, Hải Phòng</v>
          </cell>
          <cell r="E379">
            <v>80</v>
          </cell>
          <cell r="H379">
            <v>25.6</v>
          </cell>
          <cell r="I379">
            <v>369570.90909090906</v>
          </cell>
          <cell r="J379">
            <v>0</v>
          </cell>
          <cell r="K379">
            <v>170000</v>
          </cell>
          <cell r="L379">
            <v>100000</v>
          </cell>
          <cell r="M379">
            <v>300000</v>
          </cell>
          <cell r="N379">
            <v>150000</v>
          </cell>
          <cell r="O379">
            <v>819570.90909090906</v>
          </cell>
          <cell r="R379">
            <v>-819570.90909090906</v>
          </cell>
        </row>
        <row r="380">
          <cell r="C380" t="str">
            <v>tnhpdcn1</v>
          </cell>
          <cell r="D380" t="str">
            <v>Cảng Hải Phòng&lt;-&gt; Thủy Nguyên, Hải Phòng</v>
          </cell>
          <cell r="E380">
            <v>80</v>
          </cell>
          <cell r="H380">
            <v>24</v>
          </cell>
          <cell r="I380">
            <v>346472.72727272724</v>
          </cell>
          <cell r="J380">
            <v>0</v>
          </cell>
          <cell r="K380">
            <v>170000</v>
          </cell>
          <cell r="L380">
            <v>100000</v>
          </cell>
          <cell r="M380">
            <v>300000</v>
          </cell>
          <cell r="N380">
            <v>150000</v>
          </cell>
          <cell r="O380">
            <v>796472.72727272729</v>
          </cell>
          <cell r="P380">
            <v>2450000</v>
          </cell>
          <cell r="R380">
            <v>1653527.2727272727</v>
          </cell>
          <cell r="S380" t="str">
            <v>Damco (Nga)</v>
          </cell>
        </row>
        <row r="381">
          <cell r="C381" t="str">
            <v>tnhpdcn2</v>
          </cell>
          <cell r="D381" t="str">
            <v>Cảng Hải Phòng&lt;-&gt; Thủy Nguyên, Hải Phòng</v>
          </cell>
          <cell r="E381">
            <v>80</v>
          </cell>
          <cell r="H381">
            <v>25.6</v>
          </cell>
          <cell r="I381">
            <v>369570.90909090906</v>
          </cell>
          <cell r="J381">
            <v>0</v>
          </cell>
          <cell r="K381">
            <v>170000</v>
          </cell>
          <cell r="L381">
            <v>100000</v>
          </cell>
          <cell r="M381">
            <v>300000</v>
          </cell>
          <cell r="N381">
            <v>150000</v>
          </cell>
          <cell r="O381">
            <v>819570.90909090906</v>
          </cell>
          <cell r="P381">
            <v>2450000</v>
          </cell>
          <cell r="R381">
            <v>1630429.0909090908</v>
          </cell>
          <cell r="S381" t="str">
            <v>Damco (Nga)</v>
          </cell>
        </row>
        <row r="382">
          <cell r="C382" t="str">
            <v>tnhpdcn3</v>
          </cell>
          <cell r="D382" t="str">
            <v>Cảng Hải Phòng&lt;-&gt; Thủy Nguyên, Hải Phòng</v>
          </cell>
          <cell r="E382">
            <v>80</v>
          </cell>
          <cell r="H382">
            <v>28</v>
          </cell>
          <cell r="I382">
            <v>404218.18181818177</v>
          </cell>
          <cell r="J382">
            <v>0</v>
          </cell>
          <cell r="K382">
            <v>170000</v>
          </cell>
          <cell r="L382">
            <v>100000</v>
          </cell>
          <cell r="M382">
            <v>300000</v>
          </cell>
          <cell r="N382">
            <v>150000</v>
          </cell>
          <cell r="O382">
            <v>854218.18181818177</v>
          </cell>
          <cell r="P382">
            <v>2450000</v>
          </cell>
          <cell r="R382">
            <v>1595781.8181818184</v>
          </cell>
          <cell r="S382" t="str">
            <v>Damco (Nga)</v>
          </cell>
        </row>
        <row r="383">
          <cell r="C383" t="str">
            <v>tnhpdcn4</v>
          </cell>
          <cell r="D383" t="str">
            <v>Cảng Hải Phòng&lt;-&gt; Thủy Nguyên, Hải Phòng</v>
          </cell>
          <cell r="E383">
            <v>80</v>
          </cell>
          <cell r="H383">
            <v>24</v>
          </cell>
          <cell r="I383">
            <v>346472.72727272724</v>
          </cell>
          <cell r="J383">
            <v>0</v>
          </cell>
          <cell r="K383">
            <v>170000</v>
          </cell>
          <cell r="L383">
            <v>100000</v>
          </cell>
          <cell r="M383">
            <v>300000</v>
          </cell>
          <cell r="N383">
            <v>150000</v>
          </cell>
          <cell r="O383">
            <v>796472.72727272729</v>
          </cell>
          <cell r="P383">
            <v>2150000</v>
          </cell>
          <cell r="R383">
            <v>1353527.2727272727</v>
          </cell>
          <cell r="S383" t="str">
            <v>Damco (Nga)</v>
          </cell>
        </row>
        <row r="384">
          <cell r="C384" t="str">
            <v>cktn</v>
          </cell>
          <cell r="D384" t="str">
            <v>Cảng Hải Phòng&lt;-&gt; Cầu Kiền  - Thủy Nguyên( Hải Phòng)</v>
          </cell>
          <cell r="E384">
            <v>70</v>
          </cell>
          <cell r="H384">
            <v>22.4</v>
          </cell>
          <cell r="I384">
            <v>323374.54545454541</v>
          </cell>
          <cell r="J384">
            <v>0</v>
          </cell>
          <cell r="K384">
            <v>170000</v>
          </cell>
          <cell r="L384">
            <v>100000</v>
          </cell>
          <cell r="M384">
            <v>300000</v>
          </cell>
          <cell r="N384">
            <v>150000</v>
          </cell>
          <cell r="O384">
            <v>773374.54545454541</v>
          </cell>
          <cell r="R384">
            <v>-773374.54545454541</v>
          </cell>
        </row>
        <row r="385">
          <cell r="C385" t="str">
            <v>cktn1</v>
          </cell>
          <cell r="D385" t="str">
            <v>Cảng Hải Phòng&lt;-&gt; Cầu Kiền  - Thủy Nguyên( Hải Phòng)</v>
          </cell>
          <cell r="E385">
            <v>70</v>
          </cell>
          <cell r="H385">
            <v>21</v>
          </cell>
          <cell r="I385">
            <v>303163.63636363635</v>
          </cell>
          <cell r="J385">
            <v>0</v>
          </cell>
          <cell r="K385">
            <v>170000</v>
          </cell>
          <cell r="L385">
            <v>100000</v>
          </cell>
          <cell r="M385">
            <v>300000</v>
          </cell>
          <cell r="N385">
            <v>150000</v>
          </cell>
          <cell r="O385">
            <v>753163.63636363635</v>
          </cell>
          <cell r="R385">
            <v>-753163.63636363635</v>
          </cell>
        </row>
        <row r="386">
          <cell r="C386" t="str">
            <v>cktn2</v>
          </cell>
          <cell r="D386" t="str">
            <v>Cảng Hải Phòng&lt;-&gt; Cầu Kiền  - Thủy Nguyên( Hải Phòng)</v>
          </cell>
          <cell r="E386">
            <v>70</v>
          </cell>
          <cell r="H386">
            <v>22.4</v>
          </cell>
          <cell r="I386">
            <v>323374.54545454541</v>
          </cell>
          <cell r="J386">
            <v>0</v>
          </cell>
          <cell r="K386">
            <v>170000</v>
          </cell>
          <cell r="L386">
            <v>100000</v>
          </cell>
          <cell r="M386">
            <v>300000</v>
          </cell>
          <cell r="N386">
            <v>150000</v>
          </cell>
          <cell r="O386">
            <v>773374.54545454541</v>
          </cell>
          <cell r="R386">
            <v>-773374.54545454541</v>
          </cell>
        </row>
        <row r="387">
          <cell r="C387" t="str">
            <v>cktn3</v>
          </cell>
          <cell r="D387" t="str">
            <v>Cảng Hải Phòng&lt;-&gt; Cầu Kiền  - Thủy Nguyên( Hải Phòng)</v>
          </cell>
          <cell r="E387">
            <v>70</v>
          </cell>
          <cell r="H387">
            <v>24.5</v>
          </cell>
          <cell r="I387">
            <v>353690.90909090906</v>
          </cell>
          <cell r="J387">
            <v>0</v>
          </cell>
          <cell r="K387">
            <v>170000</v>
          </cell>
          <cell r="L387">
            <v>100000</v>
          </cell>
          <cell r="M387">
            <v>300000</v>
          </cell>
          <cell r="N387">
            <v>150000</v>
          </cell>
          <cell r="O387">
            <v>803690.90909090906</v>
          </cell>
          <cell r="R387">
            <v>-803690.90909090906</v>
          </cell>
        </row>
        <row r="388">
          <cell r="C388" t="str">
            <v>cktn4</v>
          </cell>
          <cell r="D388" t="str">
            <v>Cảng Hải Phòng&lt;-&gt; Cầu Kiền  - Thủy Nguyên( Hải Phòng)</v>
          </cell>
          <cell r="E388">
            <v>70</v>
          </cell>
          <cell r="H388">
            <v>21</v>
          </cell>
          <cell r="I388">
            <v>303163.63636363635</v>
          </cell>
          <cell r="J388">
            <v>0</v>
          </cell>
          <cell r="K388">
            <v>170000</v>
          </cell>
          <cell r="L388">
            <v>100000</v>
          </cell>
          <cell r="M388">
            <v>300000</v>
          </cell>
          <cell r="N388">
            <v>150000</v>
          </cell>
          <cell r="O388">
            <v>753163.63636363635</v>
          </cell>
          <cell r="P388">
            <v>1800000</v>
          </cell>
          <cell r="R388">
            <v>1046836.3636363636</v>
          </cell>
        </row>
        <row r="389">
          <cell r="C389" t="str">
            <v>cktn5</v>
          </cell>
          <cell r="D389" t="str">
            <v>Cảng Hải Phòng&lt;-&gt; Cầu Kiền  - Thủy Nguyên( Hải Phòng)</v>
          </cell>
          <cell r="E389">
            <v>70</v>
          </cell>
          <cell r="H389">
            <v>9.8000000000000007</v>
          </cell>
          <cell r="I389">
            <v>141476.36363636362</v>
          </cell>
          <cell r="J389">
            <v>0</v>
          </cell>
          <cell r="K389">
            <v>30000</v>
          </cell>
          <cell r="L389">
            <v>80000</v>
          </cell>
          <cell r="M389">
            <v>150000</v>
          </cell>
          <cell r="N389">
            <v>150000</v>
          </cell>
          <cell r="O389">
            <v>441476.36363636365</v>
          </cell>
          <cell r="R389">
            <v>-441476.36363636365</v>
          </cell>
        </row>
        <row r="390">
          <cell r="C390" t="str">
            <v>cktn8</v>
          </cell>
          <cell r="D390" t="str">
            <v>Cảng Hải Phòng&lt;-&gt; Cầu Kiền  - Thủy Nguyên( Hải Phòng)</v>
          </cell>
          <cell r="E390">
            <v>70</v>
          </cell>
          <cell r="H390">
            <v>13.3</v>
          </cell>
          <cell r="I390">
            <v>192003.63636363635</v>
          </cell>
          <cell r="J390">
            <v>0</v>
          </cell>
          <cell r="K390">
            <v>30000</v>
          </cell>
          <cell r="L390">
            <v>80000</v>
          </cell>
          <cell r="M390">
            <v>150000</v>
          </cell>
          <cell r="N390">
            <v>150000</v>
          </cell>
          <cell r="O390">
            <v>492003.63636363635</v>
          </cell>
          <cell r="R390">
            <v>-492003.63636363635</v>
          </cell>
        </row>
        <row r="391">
          <cell r="C391" t="str">
            <v>cktn1.5</v>
          </cell>
          <cell r="D391" t="str">
            <v>Cảng Hải Phòng&lt;-&gt; Cầu Kiền  - Thủy Nguyên( Hải Phòng)</v>
          </cell>
          <cell r="E391">
            <v>70</v>
          </cell>
          <cell r="H391">
            <v>5.6</v>
          </cell>
          <cell r="I391">
            <v>80843.636363636353</v>
          </cell>
          <cell r="J391">
            <v>0</v>
          </cell>
          <cell r="K391">
            <v>20000</v>
          </cell>
          <cell r="L391">
            <v>80000</v>
          </cell>
          <cell r="M391">
            <v>100000</v>
          </cell>
          <cell r="N391">
            <v>150000</v>
          </cell>
          <cell r="O391">
            <v>330843.63636363635</v>
          </cell>
          <cell r="R391">
            <v>-330843.63636363635</v>
          </cell>
        </row>
        <row r="392">
          <cell r="C392" t="str">
            <v>cktn2.5</v>
          </cell>
          <cell r="D392" t="str">
            <v>Cảng Hải Phòng&lt;-&gt; Cầu Kiền  - Thủy Nguyên( Hải Phòng)</v>
          </cell>
          <cell r="E392">
            <v>70</v>
          </cell>
          <cell r="H392">
            <v>7</v>
          </cell>
          <cell r="I392">
            <v>101054.54545454544</v>
          </cell>
          <cell r="J392">
            <v>0</v>
          </cell>
          <cell r="K392">
            <v>20000</v>
          </cell>
          <cell r="L392">
            <v>80000</v>
          </cell>
          <cell r="M392">
            <v>100000</v>
          </cell>
          <cell r="N392">
            <v>150000</v>
          </cell>
          <cell r="O392">
            <v>351054.54545454541</v>
          </cell>
          <cell r="R392">
            <v>-351054.54545454541</v>
          </cell>
        </row>
        <row r="393">
          <cell r="C393" t="str">
            <v>cktn3.5</v>
          </cell>
          <cell r="D393" t="str">
            <v>Cảng Hải Phòng&lt;-&gt; Cầu Kiền  - Thủy Nguyên( Hải Phòng)</v>
          </cell>
          <cell r="E393">
            <v>70</v>
          </cell>
          <cell r="H393">
            <v>8.4</v>
          </cell>
          <cell r="I393">
            <v>121265.45454545453</v>
          </cell>
          <cell r="J393">
            <v>0</v>
          </cell>
          <cell r="K393">
            <v>20000</v>
          </cell>
          <cell r="L393">
            <v>80000</v>
          </cell>
          <cell r="M393">
            <v>100000</v>
          </cell>
          <cell r="N393">
            <v>150000</v>
          </cell>
          <cell r="O393">
            <v>371265.45454545453</v>
          </cell>
          <cell r="R393">
            <v>-371265.45454545453</v>
          </cell>
        </row>
        <row r="394">
          <cell r="C394" t="str">
            <v>cktnasc4</v>
          </cell>
          <cell r="D394" t="str">
            <v>Cảng Hải Phòng&lt;-&gt; Cầu Kiền  - Thủy Nguyên( Hải Phòng)</v>
          </cell>
          <cell r="E394">
            <v>70</v>
          </cell>
          <cell r="H394">
            <v>21</v>
          </cell>
          <cell r="I394">
            <v>303163.63636363635</v>
          </cell>
          <cell r="J394">
            <v>0</v>
          </cell>
          <cell r="K394">
            <v>170000</v>
          </cell>
          <cell r="L394">
            <v>100000</v>
          </cell>
          <cell r="M394">
            <v>300000</v>
          </cell>
          <cell r="N394">
            <v>150000</v>
          </cell>
          <cell r="O394">
            <v>753163.63636363635</v>
          </cell>
          <cell r="P394">
            <v>1800000</v>
          </cell>
          <cell r="R394">
            <v>1046836.3636363636</v>
          </cell>
          <cell r="S394" t="str">
            <v>AirSea (Cường)</v>
          </cell>
        </row>
        <row r="395">
          <cell r="C395" t="str">
            <v>tdhp1</v>
          </cell>
          <cell r="D395" t="str">
            <v>Cảng Hải Phòng&lt;-&gt; Tân Dân, Thủy Nguyên, Hải Phòng</v>
          </cell>
          <cell r="E395">
            <v>70</v>
          </cell>
          <cell r="H395">
            <v>21</v>
          </cell>
          <cell r="I395">
            <v>303163.63636363635</v>
          </cell>
          <cell r="J395">
            <v>0</v>
          </cell>
          <cell r="K395">
            <v>170000</v>
          </cell>
          <cell r="L395">
            <v>100000</v>
          </cell>
          <cell r="M395">
            <v>300000</v>
          </cell>
          <cell r="N395">
            <v>150000</v>
          </cell>
          <cell r="O395">
            <v>753163.63636363635</v>
          </cell>
          <cell r="P395">
            <v>2100000</v>
          </cell>
          <cell r="R395">
            <v>1346836.3636363638</v>
          </cell>
        </row>
        <row r="396">
          <cell r="C396" t="str">
            <v>tdhp2</v>
          </cell>
          <cell r="D396" t="str">
            <v>Cảng Hải Phòng&lt;-&gt; Tân Dân, Thủy Nguyên, Hải Phòng</v>
          </cell>
          <cell r="E396">
            <v>70</v>
          </cell>
          <cell r="H396">
            <v>22.4</v>
          </cell>
          <cell r="I396">
            <v>323374.54545454541</v>
          </cell>
          <cell r="J396">
            <v>0</v>
          </cell>
          <cell r="K396">
            <v>170000</v>
          </cell>
          <cell r="L396">
            <v>100000</v>
          </cell>
          <cell r="M396">
            <v>300000</v>
          </cell>
          <cell r="N396">
            <v>150000</v>
          </cell>
          <cell r="O396">
            <v>773374.54545454541</v>
          </cell>
          <cell r="P396">
            <v>2100000</v>
          </cell>
          <cell r="R396">
            <v>1326625.4545454546</v>
          </cell>
        </row>
        <row r="397">
          <cell r="C397" t="str">
            <v>tdhp3</v>
          </cell>
          <cell r="D397" t="str">
            <v>Cảng Hải Phòng&lt;-&gt; Tân Dân, Thủy Nguyên, Hải Phòng</v>
          </cell>
          <cell r="E397">
            <v>70</v>
          </cell>
          <cell r="H397">
            <v>24.5</v>
          </cell>
          <cell r="I397">
            <v>353690.90909090906</v>
          </cell>
          <cell r="J397">
            <v>0</v>
          </cell>
          <cell r="K397">
            <v>170000</v>
          </cell>
          <cell r="L397">
            <v>100000</v>
          </cell>
          <cell r="M397">
            <v>300000</v>
          </cell>
          <cell r="N397">
            <v>150000</v>
          </cell>
          <cell r="O397">
            <v>803690.90909090906</v>
          </cell>
          <cell r="P397">
            <v>2500000</v>
          </cell>
          <cell r="R397">
            <v>1696309.0909090908</v>
          </cell>
        </row>
        <row r="398">
          <cell r="C398" t="str">
            <v>tdhp4</v>
          </cell>
          <cell r="D398" t="str">
            <v>Cảng Hải Phòng&lt;-&gt; Tân Dân, Thủy Nguyên, Hải Phòng</v>
          </cell>
          <cell r="E398">
            <v>70</v>
          </cell>
          <cell r="H398">
            <v>21</v>
          </cell>
          <cell r="I398">
            <v>303163.63636363635</v>
          </cell>
          <cell r="J398">
            <v>0</v>
          </cell>
          <cell r="K398">
            <v>170000</v>
          </cell>
          <cell r="L398">
            <v>100000</v>
          </cell>
          <cell r="M398">
            <v>300000</v>
          </cell>
          <cell r="N398">
            <v>150000</v>
          </cell>
          <cell r="O398">
            <v>753163.63636363635</v>
          </cell>
          <cell r="P398">
            <v>2000000</v>
          </cell>
          <cell r="R398">
            <v>1246836.3636363638</v>
          </cell>
        </row>
        <row r="399">
          <cell r="C399" t="str">
            <v>tdhp5</v>
          </cell>
          <cell r="D399" t="str">
            <v>Cảng Hải Phòng&lt;-&gt; Tân Dân, Thủy Nguyên, Hải Phòng</v>
          </cell>
          <cell r="E399">
            <v>70</v>
          </cell>
          <cell r="H399">
            <v>9.8000000000000007</v>
          </cell>
          <cell r="I399">
            <v>141476.36363636362</v>
          </cell>
          <cell r="J399">
            <v>0</v>
          </cell>
          <cell r="K399">
            <v>30000</v>
          </cell>
          <cell r="L399">
            <v>80000</v>
          </cell>
          <cell r="M399">
            <v>150000</v>
          </cell>
          <cell r="N399">
            <v>150000</v>
          </cell>
          <cell r="O399">
            <v>441476.36363636365</v>
          </cell>
          <cell r="R399">
            <v>-441476.36363636365</v>
          </cell>
        </row>
        <row r="400">
          <cell r="C400" t="str">
            <v>tdhp8</v>
          </cell>
          <cell r="D400" t="str">
            <v>Cảng Hải Phòng&lt;-&gt; Tân Dân, Thủy Nguyên, Hải Phòng</v>
          </cell>
          <cell r="E400">
            <v>70</v>
          </cell>
          <cell r="H400">
            <v>13.3</v>
          </cell>
          <cell r="I400">
            <v>192003.63636363635</v>
          </cell>
          <cell r="J400">
            <v>0</v>
          </cell>
          <cell r="K400">
            <v>30000</v>
          </cell>
          <cell r="L400">
            <v>80000</v>
          </cell>
          <cell r="M400">
            <v>150000</v>
          </cell>
          <cell r="N400">
            <v>150000</v>
          </cell>
          <cell r="O400">
            <v>492003.63636363635</v>
          </cell>
          <cell r="R400">
            <v>-492003.63636363635</v>
          </cell>
        </row>
        <row r="401">
          <cell r="C401" t="str">
            <v>tdhp1.5</v>
          </cell>
          <cell r="D401" t="str">
            <v>Cảng Hải Phòng&lt;-&gt; Tân Dân, Thủy Nguyên, Hải Phòng</v>
          </cell>
          <cell r="E401">
            <v>70</v>
          </cell>
          <cell r="H401">
            <v>5.6</v>
          </cell>
          <cell r="I401">
            <v>80843.636363636353</v>
          </cell>
          <cell r="J401">
            <v>0</v>
          </cell>
          <cell r="K401">
            <v>20000</v>
          </cell>
          <cell r="L401">
            <v>80000</v>
          </cell>
          <cell r="M401">
            <v>100000</v>
          </cell>
          <cell r="N401">
            <v>150000</v>
          </cell>
          <cell r="O401">
            <v>330843.63636363635</v>
          </cell>
          <cell r="R401">
            <v>-330843.63636363635</v>
          </cell>
        </row>
        <row r="402">
          <cell r="C402" t="str">
            <v>tdhp2.5</v>
          </cell>
          <cell r="D402" t="str">
            <v>Cảng Hải Phòng&lt;-&gt; Tân Dân, Thủy Nguyên, Hải Phòng</v>
          </cell>
          <cell r="E402">
            <v>70</v>
          </cell>
          <cell r="H402">
            <v>7</v>
          </cell>
          <cell r="I402">
            <v>101054.54545454544</v>
          </cell>
          <cell r="J402">
            <v>0</v>
          </cell>
          <cell r="K402">
            <v>20000</v>
          </cell>
          <cell r="L402">
            <v>80000</v>
          </cell>
          <cell r="M402">
            <v>100000</v>
          </cell>
          <cell r="N402">
            <v>150000</v>
          </cell>
          <cell r="O402">
            <v>351054.54545454541</v>
          </cell>
          <cell r="R402">
            <v>-351054.54545454541</v>
          </cell>
        </row>
        <row r="403">
          <cell r="C403" t="str">
            <v>tdhp3.5</v>
          </cell>
          <cell r="D403" t="str">
            <v>Cảng Hải Phòng&lt;-&gt; Tân Dân, Thủy Nguyên, Hải Phòng</v>
          </cell>
          <cell r="E403">
            <v>70</v>
          </cell>
          <cell r="H403">
            <v>8.4</v>
          </cell>
          <cell r="I403">
            <v>121265.45454545453</v>
          </cell>
          <cell r="J403">
            <v>0</v>
          </cell>
          <cell r="K403">
            <v>20000</v>
          </cell>
          <cell r="L403">
            <v>80000</v>
          </cell>
          <cell r="M403">
            <v>100000</v>
          </cell>
          <cell r="N403">
            <v>150000</v>
          </cell>
          <cell r="O403">
            <v>371265.45454545453</v>
          </cell>
          <cell r="R403">
            <v>-371265.45454545453</v>
          </cell>
        </row>
        <row r="404">
          <cell r="C404" t="str">
            <v>tdhpvv1</v>
          </cell>
          <cell r="D404" t="str">
            <v>Cảng Hải Phòng&lt;-&gt; Tân Dân, Thủy Nguyên, Hải Phòng</v>
          </cell>
          <cell r="E404">
            <v>70</v>
          </cell>
          <cell r="H404">
            <v>21</v>
          </cell>
          <cell r="I404">
            <v>303163.63636363635</v>
          </cell>
          <cell r="J404">
            <v>0</v>
          </cell>
          <cell r="K404">
            <v>170000</v>
          </cell>
          <cell r="L404">
            <v>100000</v>
          </cell>
          <cell r="M404">
            <v>300000</v>
          </cell>
          <cell r="N404">
            <v>150000</v>
          </cell>
          <cell r="O404">
            <v>753163.63636363635</v>
          </cell>
          <cell r="Q404">
            <v>100000</v>
          </cell>
          <cell r="R404">
            <v>-853163.63636363635</v>
          </cell>
          <cell r="S404" t="str">
            <v>VVMV</v>
          </cell>
        </row>
        <row r="405">
          <cell r="C405" t="str">
            <v>tdhpvv2</v>
          </cell>
          <cell r="D405" t="str">
            <v>Cảng Hải Phòng&lt;-&gt; Tân Dân, Thủy Nguyên, Hải Phòng</v>
          </cell>
          <cell r="E405">
            <v>70</v>
          </cell>
          <cell r="H405">
            <v>22.4</v>
          </cell>
          <cell r="I405">
            <v>323374.54545454541</v>
          </cell>
          <cell r="J405">
            <v>0</v>
          </cell>
          <cell r="K405">
            <v>170000</v>
          </cell>
          <cell r="L405">
            <v>100000</v>
          </cell>
          <cell r="M405">
            <v>300000</v>
          </cell>
          <cell r="N405">
            <v>150000</v>
          </cell>
          <cell r="O405">
            <v>773374.54545454541</v>
          </cell>
          <cell r="Q405">
            <v>100000</v>
          </cell>
          <cell r="R405">
            <v>-873374.54545454541</v>
          </cell>
          <cell r="S405" t="str">
            <v>VVMV</v>
          </cell>
        </row>
        <row r="406">
          <cell r="C406" t="str">
            <v>tdhpvv3</v>
          </cell>
          <cell r="D406" t="str">
            <v>Cảng Hải Phòng&lt;-&gt; Tân Dân, Thủy Nguyên, Hải Phòng</v>
          </cell>
          <cell r="E406">
            <v>70</v>
          </cell>
          <cell r="H406">
            <v>24.5</v>
          </cell>
          <cell r="I406">
            <v>353690.90909090906</v>
          </cell>
          <cell r="J406">
            <v>0</v>
          </cell>
          <cell r="K406">
            <v>170000</v>
          </cell>
          <cell r="L406">
            <v>100000</v>
          </cell>
          <cell r="M406">
            <v>300000</v>
          </cell>
          <cell r="N406">
            <v>150000</v>
          </cell>
          <cell r="O406">
            <v>803690.90909090906</v>
          </cell>
          <cell r="Q406">
            <v>100000</v>
          </cell>
          <cell r="R406">
            <v>-903690.90909090906</v>
          </cell>
          <cell r="S406" t="str">
            <v>VVMV</v>
          </cell>
        </row>
        <row r="407">
          <cell r="C407" t="str">
            <v>tdhpvv4</v>
          </cell>
          <cell r="D407" t="str">
            <v>Cảng Hải Phòng&lt;-&gt; Tân Dân, Thủy Nguyên, Hải Phòng</v>
          </cell>
          <cell r="E407">
            <v>70</v>
          </cell>
          <cell r="H407">
            <v>21</v>
          </cell>
          <cell r="I407">
            <v>303163.63636363635</v>
          </cell>
          <cell r="J407">
            <v>0</v>
          </cell>
          <cell r="K407">
            <v>170000</v>
          </cell>
          <cell r="L407">
            <v>100000</v>
          </cell>
          <cell r="M407">
            <v>300000</v>
          </cell>
          <cell r="N407">
            <v>150000</v>
          </cell>
          <cell r="O407">
            <v>753163.63636363635</v>
          </cell>
          <cell r="Q407">
            <v>100000</v>
          </cell>
          <cell r="R407">
            <v>-853163.63636363635</v>
          </cell>
          <cell r="S407" t="str">
            <v>VVMV</v>
          </cell>
        </row>
        <row r="408">
          <cell r="C408" t="str">
            <v>qthp</v>
          </cell>
          <cell r="D408" t="str">
            <v>Cảng Hải Phòng&lt;-&gt; Quán Toan, Hải Phòng</v>
          </cell>
          <cell r="E408">
            <v>50</v>
          </cell>
          <cell r="H408">
            <v>16</v>
          </cell>
          <cell r="I408">
            <v>230981.81818181818</v>
          </cell>
          <cell r="J408">
            <v>0</v>
          </cell>
          <cell r="M408">
            <v>0</v>
          </cell>
          <cell r="N408">
            <v>100000</v>
          </cell>
          <cell r="O408">
            <v>330981.81818181818</v>
          </cell>
          <cell r="R408">
            <v>-330981.81818181818</v>
          </cell>
        </row>
        <row r="409">
          <cell r="C409" t="str">
            <v>ckhp</v>
          </cell>
          <cell r="D409" t="str">
            <v>Cảng Hải Phòng&lt;-&gt; Cầu Kiền (Hải Phòng)</v>
          </cell>
          <cell r="E409">
            <v>65</v>
          </cell>
          <cell r="H409">
            <v>20.8</v>
          </cell>
          <cell r="I409">
            <v>300276.36363636359</v>
          </cell>
          <cell r="J409">
            <v>0</v>
          </cell>
          <cell r="M409">
            <v>0</v>
          </cell>
          <cell r="N409">
            <v>100000</v>
          </cell>
          <cell r="O409">
            <v>400276.36363636359</v>
          </cell>
          <cell r="R409">
            <v>-400276.36363636359</v>
          </cell>
        </row>
        <row r="410">
          <cell r="C410" t="str">
            <v>ql5</v>
          </cell>
          <cell r="D410" t="str">
            <v>Cảng Hải Phòng&lt;-&gt; Km7- QL5( Hải Phòng)</v>
          </cell>
          <cell r="E410">
            <v>50</v>
          </cell>
          <cell r="H410">
            <v>16</v>
          </cell>
          <cell r="I410">
            <v>230981.81818181818</v>
          </cell>
          <cell r="J410">
            <v>0</v>
          </cell>
          <cell r="M410">
            <v>0</v>
          </cell>
          <cell r="N410">
            <v>100000</v>
          </cell>
          <cell r="O410">
            <v>330981.81818181818</v>
          </cell>
          <cell r="R410">
            <v>-330981.81818181818</v>
          </cell>
        </row>
        <row r="411">
          <cell r="C411" t="str">
            <v>ql10hp</v>
          </cell>
          <cell r="D411" t="str">
            <v>Cảng Hải Phòng&lt;-&gt; Quốc Lộ 10, Hải Phòng</v>
          </cell>
          <cell r="E411">
            <v>15</v>
          </cell>
          <cell r="H411">
            <v>4.8</v>
          </cell>
          <cell r="I411">
            <v>69294.545454545456</v>
          </cell>
          <cell r="J411">
            <v>0</v>
          </cell>
          <cell r="M411">
            <v>0</v>
          </cell>
          <cell r="N411">
            <v>100000</v>
          </cell>
          <cell r="O411">
            <v>169294.54545454547</v>
          </cell>
          <cell r="R411">
            <v>-169294.54545454547</v>
          </cell>
        </row>
        <row r="412">
          <cell r="C412" t="str">
            <v>nthp</v>
          </cell>
          <cell r="D412" t="str">
            <v>Cảng Hải Phòng&lt;-&gt; Nội Thành Hải Phòng</v>
          </cell>
          <cell r="E412">
            <v>15</v>
          </cell>
          <cell r="H412">
            <v>4.8</v>
          </cell>
          <cell r="I412">
            <v>69294.545454545456</v>
          </cell>
          <cell r="J412">
            <v>0</v>
          </cell>
          <cell r="M412">
            <v>0</v>
          </cell>
          <cell r="N412">
            <v>100000</v>
          </cell>
          <cell r="O412">
            <v>169294.54545454547</v>
          </cell>
          <cell r="R412">
            <v>-169294.54545454547</v>
          </cell>
        </row>
        <row r="413">
          <cell r="C413" t="str">
            <v>nmrhp</v>
          </cell>
          <cell r="D413" t="str">
            <v>Cảng Hải Phòng&lt;-&gt; KCN Nomura (Hải Phòng)</v>
          </cell>
          <cell r="E413">
            <v>50</v>
          </cell>
          <cell r="G413">
            <v>1</v>
          </cell>
          <cell r="H413">
            <v>16</v>
          </cell>
          <cell r="I413">
            <v>230981.81818181818</v>
          </cell>
          <cell r="J413">
            <v>0</v>
          </cell>
          <cell r="K413">
            <v>150000</v>
          </cell>
          <cell r="L413">
            <v>100000</v>
          </cell>
          <cell r="M413">
            <v>250000</v>
          </cell>
          <cell r="N413">
            <v>100000</v>
          </cell>
          <cell r="O413">
            <v>580981.81818181812</v>
          </cell>
          <cell r="P413">
            <v>1700000</v>
          </cell>
          <cell r="R413">
            <v>1119018.1818181819</v>
          </cell>
        </row>
        <row r="414">
          <cell r="C414" t="str">
            <v>nmrhp1</v>
          </cell>
          <cell r="D414" t="str">
            <v>Cảng Hải Phòng&lt;-&gt; KCN Nomura (Hải Phòng)</v>
          </cell>
          <cell r="E414">
            <v>50</v>
          </cell>
          <cell r="G414">
            <v>1</v>
          </cell>
          <cell r="H414">
            <v>16</v>
          </cell>
          <cell r="I414">
            <v>230981.81818181818</v>
          </cell>
          <cell r="J414">
            <v>0</v>
          </cell>
          <cell r="K414">
            <v>150000</v>
          </cell>
          <cell r="L414">
            <v>100000</v>
          </cell>
          <cell r="M414">
            <v>250000</v>
          </cell>
          <cell r="N414">
            <v>100000</v>
          </cell>
          <cell r="O414">
            <v>580981.81818181812</v>
          </cell>
          <cell r="P414">
            <v>1700000</v>
          </cell>
          <cell r="R414">
            <v>1119018.1818181819</v>
          </cell>
        </row>
        <row r="415">
          <cell r="C415" t="str">
            <v>nmrhp2</v>
          </cell>
          <cell r="D415" t="str">
            <v>Cảng Hải Phòng&lt;-&gt; KCN Nomura (Hải Phòng)</v>
          </cell>
          <cell r="E415">
            <v>50</v>
          </cell>
          <cell r="G415">
            <v>1</v>
          </cell>
          <cell r="H415">
            <v>16</v>
          </cell>
          <cell r="I415">
            <v>230981.81818181818</v>
          </cell>
          <cell r="J415">
            <v>0</v>
          </cell>
          <cell r="K415">
            <v>150000</v>
          </cell>
          <cell r="L415">
            <v>100000</v>
          </cell>
          <cell r="M415">
            <v>250000</v>
          </cell>
          <cell r="N415">
            <v>100000</v>
          </cell>
          <cell r="O415">
            <v>580981.81818181812</v>
          </cell>
          <cell r="P415">
            <v>1700000</v>
          </cell>
          <cell r="R415">
            <v>1119018.1818181819</v>
          </cell>
        </row>
        <row r="416">
          <cell r="C416" t="str">
            <v>nmrhp3</v>
          </cell>
          <cell r="D416" t="str">
            <v>Cảng Hải Phòng&lt;-&gt; KCN Nomura (Hải Phòng)</v>
          </cell>
          <cell r="E416">
            <v>50</v>
          </cell>
          <cell r="G416">
            <v>1</v>
          </cell>
          <cell r="H416">
            <v>16</v>
          </cell>
          <cell r="I416">
            <v>230981.81818181818</v>
          </cell>
          <cell r="J416">
            <v>0</v>
          </cell>
          <cell r="K416">
            <v>150000</v>
          </cell>
          <cell r="L416">
            <v>100000</v>
          </cell>
          <cell r="M416">
            <v>250000</v>
          </cell>
          <cell r="N416">
            <v>100000</v>
          </cell>
          <cell r="O416">
            <v>580981.81818181812</v>
          </cell>
          <cell r="P416">
            <v>2200000</v>
          </cell>
          <cell r="R416">
            <v>1619018.1818181819</v>
          </cell>
        </row>
        <row r="417">
          <cell r="C417" t="str">
            <v>nmrhp4</v>
          </cell>
          <cell r="D417" t="str">
            <v>Cảng Hải Phòng&lt;-&gt; KCN Nomura (Hải Phòng)</v>
          </cell>
          <cell r="E417">
            <v>50</v>
          </cell>
          <cell r="G417">
            <v>1</v>
          </cell>
          <cell r="H417">
            <v>16</v>
          </cell>
          <cell r="I417">
            <v>230981.81818181818</v>
          </cell>
          <cell r="J417">
            <v>0</v>
          </cell>
          <cell r="K417">
            <v>150000</v>
          </cell>
          <cell r="L417">
            <v>100000</v>
          </cell>
          <cell r="M417">
            <v>250000</v>
          </cell>
          <cell r="N417">
            <v>100000</v>
          </cell>
          <cell r="O417">
            <v>580981.81818181812</v>
          </cell>
          <cell r="P417">
            <v>1600000</v>
          </cell>
          <cell r="R417">
            <v>1019018.1818181819</v>
          </cell>
        </row>
        <row r="418">
          <cell r="C418" t="str">
            <v>nmrhp5</v>
          </cell>
          <cell r="D418" t="str">
            <v>Cảng Hải Phòng&lt;-&gt; KCN Nomura (Hải Phòng)</v>
          </cell>
          <cell r="E418">
            <v>50</v>
          </cell>
          <cell r="G418">
            <v>1</v>
          </cell>
          <cell r="H418">
            <v>16</v>
          </cell>
          <cell r="I418">
            <v>230981.81818181818</v>
          </cell>
          <cell r="J418">
            <v>0</v>
          </cell>
          <cell r="K418">
            <v>30000</v>
          </cell>
          <cell r="L418">
            <v>80000</v>
          </cell>
          <cell r="M418">
            <v>150000</v>
          </cell>
          <cell r="N418">
            <v>100000</v>
          </cell>
          <cell r="O418">
            <v>480981.81818181818</v>
          </cell>
          <cell r="R418">
            <v>-480981.81818181818</v>
          </cell>
        </row>
        <row r="419">
          <cell r="C419" t="str">
            <v>nmrhp8</v>
          </cell>
          <cell r="D419" t="str">
            <v>Cảng Hải Phòng&lt;-&gt; KCN Nomura (Hải Phòng)</v>
          </cell>
          <cell r="E419">
            <v>50</v>
          </cell>
          <cell r="G419">
            <v>1</v>
          </cell>
          <cell r="H419">
            <v>16</v>
          </cell>
          <cell r="I419">
            <v>230981.81818181818</v>
          </cell>
          <cell r="J419">
            <v>0</v>
          </cell>
          <cell r="K419">
            <v>30000</v>
          </cell>
          <cell r="L419">
            <v>80000</v>
          </cell>
          <cell r="M419">
            <v>150000</v>
          </cell>
          <cell r="N419">
            <v>100000</v>
          </cell>
          <cell r="O419">
            <v>480981.81818181818</v>
          </cell>
          <cell r="R419">
            <v>-480981.81818181818</v>
          </cell>
        </row>
        <row r="420">
          <cell r="C420" t="str">
            <v>nmrhp1.5</v>
          </cell>
          <cell r="D420" t="str">
            <v>Cảng Hải Phòng&lt;-&gt; KCN Nomura (Hải Phòng)</v>
          </cell>
          <cell r="E420">
            <v>50</v>
          </cell>
          <cell r="G420">
            <v>1</v>
          </cell>
          <cell r="H420">
            <v>16</v>
          </cell>
          <cell r="I420">
            <v>230981.81818181818</v>
          </cell>
          <cell r="J420">
            <v>0</v>
          </cell>
          <cell r="K420">
            <v>20000</v>
          </cell>
          <cell r="L420">
            <v>80000</v>
          </cell>
          <cell r="M420">
            <v>100000</v>
          </cell>
          <cell r="N420">
            <v>100000</v>
          </cell>
          <cell r="O420">
            <v>430981.81818181818</v>
          </cell>
          <cell r="R420">
            <v>-430981.81818181818</v>
          </cell>
        </row>
        <row r="421">
          <cell r="C421" t="str">
            <v>nmrhp2.5</v>
          </cell>
          <cell r="D421" t="str">
            <v>Cảng Hải Phòng&lt;-&gt; KCN Nomura (Hải Phòng)</v>
          </cell>
          <cell r="E421">
            <v>50</v>
          </cell>
          <cell r="G421">
            <v>1</v>
          </cell>
          <cell r="H421">
            <v>16</v>
          </cell>
          <cell r="I421">
            <v>230981.81818181818</v>
          </cell>
          <cell r="J421">
            <v>0</v>
          </cell>
          <cell r="K421">
            <v>20000</v>
          </cell>
          <cell r="L421">
            <v>80000</v>
          </cell>
          <cell r="M421">
            <v>100000</v>
          </cell>
          <cell r="N421">
            <v>100000</v>
          </cell>
          <cell r="O421">
            <v>430981.81818181818</v>
          </cell>
          <cell r="R421">
            <v>-430981.81818181818</v>
          </cell>
        </row>
        <row r="422">
          <cell r="C422" t="str">
            <v>nmrhphn3.5</v>
          </cell>
          <cell r="D422" t="str">
            <v>Cảng Hải Phòng&lt;-&gt; KCN Nomura (Hải Phòng)</v>
          </cell>
          <cell r="E422">
            <v>50</v>
          </cell>
          <cell r="G422">
            <v>1</v>
          </cell>
          <cell r="H422">
            <v>16</v>
          </cell>
          <cell r="I422">
            <v>230981.81818181818</v>
          </cell>
          <cell r="J422">
            <v>0</v>
          </cell>
          <cell r="K422">
            <v>20000</v>
          </cell>
          <cell r="L422">
            <v>80000</v>
          </cell>
          <cell r="M422">
            <v>100000</v>
          </cell>
          <cell r="N422">
            <v>100000</v>
          </cell>
          <cell r="O422">
            <v>430981.81818181818</v>
          </cell>
          <cell r="R422">
            <v>-430981.81818181818</v>
          </cell>
          <cell r="S422" t="str">
            <v>Hàng Kiên</v>
          </cell>
        </row>
        <row r="423">
          <cell r="C423" t="str">
            <v>nmrhpls2</v>
          </cell>
          <cell r="D423" t="str">
            <v>Cảng Hải Phòng&lt;-&gt; KCN Nomura (Hải Phòng)</v>
          </cell>
          <cell r="E423">
            <v>50</v>
          </cell>
          <cell r="G423">
            <v>1</v>
          </cell>
          <cell r="H423">
            <v>16</v>
          </cell>
          <cell r="I423">
            <v>230981.81818181818</v>
          </cell>
          <cell r="J423">
            <v>0</v>
          </cell>
          <cell r="K423">
            <v>150000</v>
          </cell>
          <cell r="L423">
            <v>100000</v>
          </cell>
          <cell r="M423">
            <v>250000</v>
          </cell>
          <cell r="N423">
            <v>100000</v>
          </cell>
          <cell r="O423">
            <v>580981.81818181812</v>
          </cell>
          <cell r="P423">
            <v>4600000</v>
          </cell>
          <cell r="R423">
            <v>4019018.1818181816</v>
          </cell>
          <cell r="S423" t="str">
            <v>Ls-vina</v>
          </cell>
        </row>
        <row r="424">
          <cell r="C424" t="str">
            <v>nmrhpash1</v>
          </cell>
          <cell r="D424" t="str">
            <v>Cảng Hải Phòng&lt;-&gt; KCN Nomura (Hải Phòng)</v>
          </cell>
          <cell r="E424">
            <v>60</v>
          </cell>
          <cell r="G424">
            <v>1</v>
          </cell>
          <cell r="H424">
            <v>17.399999999999999</v>
          </cell>
          <cell r="I424">
            <v>251192.72727272726</v>
          </cell>
          <cell r="J424">
            <v>0</v>
          </cell>
          <cell r="K424">
            <v>150000</v>
          </cell>
          <cell r="L424">
            <v>100000</v>
          </cell>
          <cell r="M424">
            <v>250000</v>
          </cell>
          <cell r="N424">
            <v>100000</v>
          </cell>
          <cell r="O424">
            <v>601192.72727272729</v>
          </cell>
          <cell r="P424">
            <v>1700000</v>
          </cell>
          <cell r="R424">
            <v>1098807.2727272727</v>
          </cell>
          <cell r="S424" t="str">
            <v>AirSea (Hương)</v>
          </cell>
        </row>
        <row r="425">
          <cell r="C425" t="str">
            <v>nmrhpash2</v>
          </cell>
          <cell r="D425" t="str">
            <v>Cảng Hải Phòng&lt;-&gt; KCN Nomura (Hải Phòng)</v>
          </cell>
          <cell r="E425">
            <v>60</v>
          </cell>
          <cell r="G425">
            <v>1</v>
          </cell>
          <cell r="H425">
            <v>19.2</v>
          </cell>
          <cell r="I425">
            <v>277178.18181818182</v>
          </cell>
          <cell r="J425">
            <v>0</v>
          </cell>
          <cell r="K425">
            <v>150000</v>
          </cell>
          <cell r="L425">
            <v>100000</v>
          </cell>
          <cell r="M425">
            <v>250000</v>
          </cell>
          <cell r="N425">
            <v>100000</v>
          </cell>
          <cell r="O425">
            <v>627178.18181818188</v>
          </cell>
          <cell r="P425">
            <v>1700000</v>
          </cell>
          <cell r="R425">
            <v>1072821.8181818181</v>
          </cell>
          <cell r="S425" t="str">
            <v>AirSea (Hương)</v>
          </cell>
        </row>
        <row r="426">
          <cell r="C426" t="str">
            <v>nmrhpash3</v>
          </cell>
          <cell r="D426" t="str">
            <v>Cảng Hải Phòng&lt;-&gt; KCN Nomura (Hải Phòng)</v>
          </cell>
          <cell r="E426">
            <v>60</v>
          </cell>
          <cell r="G426">
            <v>1</v>
          </cell>
          <cell r="H426">
            <v>21</v>
          </cell>
          <cell r="I426">
            <v>303163.63636363635</v>
          </cell>
          <cell r="J426">
            <v>0</v>
          </cell>
          <cell r="K426">
            <v>150000</v>
          </cell>
          <cell r="L426">
            <v>100000</v>
          </cell>
          <cell r="M426">
            <v>250000</v>
          </cell>
          <cell r="N426">
            <v>100000</v>
          </cell>
          <cell r="O426">
            <v>653163.63636363635</v>
          </cell>
          <cell r="P426">
            <v>1700000</v>
          </cell>
          <cell r="R426">
            <v>1046836.3636363636</v>
          </cell>
          <cell r="S426" t="str">
            <v>AirSea (Hương)</v>
          </cell>
        </row>
        <row r="427">
          <cell r="C427" t="str">
            <v>nmrchp</v>
          </cell>
          <cell r="D427" t="str">
            <v>KCN Nomura&lt;-&gt; Cảng  (Hải Phòng)</v>
          </cell>
          <cell r="E427">
            <v>50</v>
          </cell>
          <cell r="G427">
            <v>1</v>
          </cell>
          <cell r="H427">
            <v>16</v>
          </cell>
          <cell r="I427">
            <v>230981.81818181818</v>
          </cell>
          <cell r="J427">
            <v>0</v>
          </cell>
          <cell r="K427">
            <v>150000</v>
          </cell>
          <cell r="L427">
            <v>100000</v>
          </cell>
          <cell r="M427">
            <v>250000</v>
          </cell>
          <cell r="N427">
            <v>100000</v>
          </cell>
          <cell r="O427">
            <v>580981.81818181812</v>
          </cell>
          <cell r="P427">
            <v>2700000</v>
          </cell>
          <cell r="R427">
            <v>2119018.1818181816</v>
          </cell>
        </row>
        <row r="428">
          <cell r="C428" t="str">
            <v>pdchp</v>
          </cell>
          <cell r="D428" t="str">
            <v>Phương Đông &lt;-&gt; Cảng  (Hải Phòng)</v>
          </cell>
          <cell r="E428">
            <v>50</v>
          </cell>
          <cell r="G428">
            <v>1</v>
          </cell>
          <cell r="H428">
            <v>16</v>
          </cell>
          <cell r="I428">
            <v>230981.81818181818</v>
          </cell>
          <cell r="J428">
            <v>0</v>
          </cell>
          <cell r="K428">
            <v>150000</v>
          </cell>
          <cell r="L428">
            <v>100000</v>
          </cell>
          <cell r="M428">
            <v>250000</v>
          </cell>
          <cell r="N428">
            <v>100000</v>
          </cell>
          <cell r="O428">
            <v>580981.81818181812</v>
          </cell>
          <cell r="P428">
            <v>2700000</v>
          </cell>
          <cell r="R428">
            <v>2119018.1818181816</v>
          </cell>
        </row>
        <row r="429">
          <cell r="C429" t="str">
            <v>pthd</v>
          </cell>
          <cell r="D429" t="str">
            <v>Nomura&lt;-&gt; Phú Thái  (Hải Dương)</v>
          </cell>
          <cell r="E429">
            <v>80</v>
          </cell>
          <cell r="F429">
            <v>1</v>
          </cell>
          <cell r="G429">
            <v>3</v>
          </cell>
          <cell r="H429">
            <v>25.6</v>
          </cell>
          <cell r="I429">
            <v>369570.90909090906</v>
          </cell>
          <cell r="J429">
            <v>160000</v>
          </cell>
          <cell r="K429">
            <v>150000</v>
          </cell>
          <cell r="L429">
            <v>150000</v>
          </cell>
          <cell r="M429">
            <v>500000</v>
          </cell>
          <cell r="N429">
            <v>150000</v>
          </cell>
          <cell r="O429">
            <v>1019570.9090909091</v>
          </cell>
          <cell r="P429">
            <v>2800000</v>
          </cell>
          <cell r="R429">
            <v>1780429.0909090908</v>
          </cell>
        </row>
        <row r="430">
          <cell r="C430" t="str">
            <v>kmhd</v>
          </cell>
          <cell r="D430" t="str">
            <v>Cảng Hải Phòng&lt;-&gt; Kinh Môn (Hải Dương)</v>
          </cell>
          <cell r="E430">
            <v>80</v>
          </cell>
          <cell r="F430">
            <v>1</v>
          </cell>
          <cell r="G430">
            <v>3</v>
          </cell>
          <cell r="H430">
            <v>25.6</v>
          </cell>
          <cell r="I430">
            <v>369570.90909090906</v>
          </cell>
          <cell r="J430">
            <v>160000</v>
          </cell>
          <cell r="K430">
            <v>150000</v>
          </cell>
          <cell r="L430">
            <v>150000</v>
          </cell>
          <cell r="M430">
            <v>500000</v>
          </cell>
          <cell r="N430">
            <v>150000</v>
          </cell>
          <cell r="O430">
            <v>1019570.9090909091</v>
          </cell>
          <cell r="P430">
            <v>2800000</v>
          </cell>
          <cell r="R430">
            <v>1780429.0909090908</v>
          </cell>
        </row>
        <row r="431">
          <cell r="C431" t="str">
            <v>lvhd</v>
          </cell>
          <cell r="D431" t="str">
            <v>Cảng Hải Phòng&lt;-&gt; Lai Vu  (Hải Dương)</v>
          </cell>
          <cell r="E431">
            <v>80</v>
          </cell>
          <cell r="F431">
            <v>1</v>
          </cell>
          <cell r="G431">
            <v>3</v>
          </cell>
          <cell r="H431">
            <v>25.6</v>
          </cell>
          <cell r="I431">
            <v>369570.90909090906</v>
          </cell>
          <cell r="J431">
            <v>160000</v>
          </cell>
          <cell r="K431">
            <v>150000</v>
          </cell>
          <cell r="L431">
            <v>150000</v>
          </cell>
          <cell r="M431">
            <v>500000</v>
          </cell>
          <cell r="N431">
            <v>150000</v>
          </cell>
          <cell r="O431">
            <v>1019570.9090909091</v>
          </cell>
          <cell r="P431">
            <v>2800000</v>
          </cell>
          <cell r="R431">
            <v>1780429.0909090908</v>
          </cell>
        </row>
        <row r="432">
          <cell r="C432" t="str">
            <v>kcntthd</v>
          </cell>
          <cell r="D432" t="str">
            <v>Cảng Hải Phòng&lt;-&gt; Tân Tiến  (Hải Dương)</v>
          </cell>
          <cell r="E432">
            <v>80</v>
          </cell>
          <cell r="F432">
            <v>1</v>
          </cell>
          <cell r="G432">
            <v>3</v>
          </cell>
          <cell r="H432">
            <v>25.6</v>
          </cell>
          <cell r="I432">
            <v>369570.90909090906</v>
          </cell>
          <cell r="J432">
            <v>160000</v>
          </cell>
          <cell r="K432">
            <v>150000</v>
          </cell>
          <cell r="L432">
            <v>150000</v>
          </cell>
          <cell r="M432">
            <v>500000</v>
          </cell>
          <cell r="N432">
            <v>150000</v>
          </cell>
          <cell r="O432">
            <v>1019570.9090909091</v>
          </cell>
          <cell r="P432">
            <v>2800000</v>
          </cell>
          <cell r="R432">
            <v>1780429.0909090908</v>
          </cell>
        </row>
        <row r="433">
          <cell r="C433" t="str">
            <v>hphd</v>
          </cell>
          <cell r="D433" t="str">
            <v>Cảng Hải Phòng&lt;-&gt; Nguyễn Bỉnh Khiêm (HP)-Kinh Môn (HD)</v>
          </cell>
          <cell r="E433">
            <v>80</v>
          </cell>
          <cell r="F433">
            <v>1</v>
          </cell>
          <cell r="G433">
            <v>3</v>
          </cell>
          <cell r="H433">
            <v>25.6</v>
          </cell>
          <cell r="I433">
            <v>369570.90909090906</v>
          </cell>
          <cell r="J433">
            <v>160000</v>
          </cell>
          <cell r="K433">
            <v>150000</v>
          </cell>
          <cell r="L433">
            <v>150000</v>
          </cell>
          <cell r="M433">
            <v>500000</v>
          </cell>
          <cell r="N433">
            <v>150000</v>
          </cell>
          <cell r="O433">
            <v>1019570.9090909091</v>
          </cell>
          <cell r="P433">
            <v>2800000</v>
          </cell>
          <cell r="R433">
            <v>1780429.0909090908</v>
          </cell>
        </row>
        <row r="434">
          <cell r="C434" t="str">
            <v>ttrhd</v>
          </cell>
          <cell r="D434" t="str">
            <v>Cảng Hải Phòng&lt;-&gt; Tân Trường, Cẩm Giàng (HD)</v>
          </cell>
          <cell r="E434">
            <v>150</v>
          </cell>
          <cell r="F434">
            <v>1</v>
          </cell>
          <cell r="G434">
            <v>3</v>
          </cell>
          <cell r="H434">
            <v>48</v>
          </cell>
          <cell r="I434">
            <v>692945.45454545447</v>
          </cell>
          <cell r="J434">
            <v>160000</v>
          </cell>
          <cell r="K434">
            <v>150000</v>
          </cell>
          <cell r="L434">
            <v>150000</v>
          </cell>
          <cell r="M434">
            <v>500000</v>
          </cell>
          <cell r="N434">
            <v>150000</v>
          </cell>
          <cell r="O434">
            <v>1342945.4545454546</v>
          </cell>
          <cell r="R434">
            <v>-1342945.4545454546</v>
          </cell>
        </row>
        <row r="435">
          <cell r="C435" t="str">
            <v>ttrhdkmg1</v>
          </cell>
          <cell r="D435" t="str">
            <v>Cảng Hải Phòng&lt;-&gt; Tân Trường, Cẩm Giàng (HD)</v>
          </cell>
          <cell r="E435">
            <v>150</v>
          </cell>
          <cell r="F435">
            <v>1</v>
          </cell>
          <cell r="G435">
            <v>3</v>
          </cell>
          <cell r="H435">
            <v>43.5</v>
          </cell>
          <cell r="I435">
            <v>627981.81818181812</v>
          </cell>
          <cell r="J435">
            <v>160000</v>
          </cell>
          <cell r="K435">
            <v>150000</v>
          </cell>
          <cell r="L435">
            <v>150000</v>
          </cell>
          <cell r="M435">
            <v>500000</v>
          </cell>
          <cell r="N435">
            <v>150000</v>
          </cell>
          <cell r="O435">
            <v>1277981.8181818181</v>
          </cell>
          <cell r="P435">
            <v>2900000</v>
          </cell>
          <cell r="R435">
            <v>1622018.1818181819</v>
          </cell>
          <cell r="S435" t="str">
            <v>KMG</v>
          </cell>
        </row>
        <row r="436">
          <cell r="C436" t="str">
            <v>ttrhdkmg2</v>
          </cell>
          <cell r="D436" t="str">
            <v>Cảng Hải Phòng&lt;-&gt; Tân Trường, Cẩm Giàng (HD)</v>
          </cell>
          <cell r="E436">
            <v>150</v>
          </cell>
          <cell r="F436">
            <v>1</v>
          </cell>
          <cell r="G436">
            <v>3</v>
          </cell>
          <cell r="H436">
            <v>48</v>
          </cell>
          <cell r="I436">
            <v>692945.45454545447</v>
          </cell>
          <cell r="J436">
            <v>160000</v>
          </cell>
          <cell r="K436">
            <v>150000</v>
          </cell>
          <cell r="L436">
            <v>150000</v>
          </cell>
          <cell r="M436">
            <v>500000</v>
          </cell>
          <cell r="N436">
            <v>150000</v>
          </cell>
          <cell r="O436">
            <v>1342945.4545454546</v>
          </cell>
          <cell r="R436">
            <v>-1342945.4545454546</v>
          </cell>
        </row>
        <row r="437">
          <cell r="C437" t="str">
            <v>ttrhdkmg3</v>
          </cell>
          <cell r="D437" t="str">
            <v>Cảng Hải Phòng&lt;-&gt; Tân Trường, Cẩm Giàng (HD)</v>
          </cell>
          <cell r="E437">
            <v>150</v>
          </cell>
          <cell r="F437">
            <v>1</v>
          </cell>
          <cell r="G437">
            <v>3</v>
          </cell>
          <cell r="H437">
            <v>52.5</v>
          </cell>
          <cell r="I437">
            <v>757909.09090909082</v>
          </cell>
          <cell r="J437">
            <v>160000</v>
          </cell>
          <cell r="K437">
            <v>150000</v>
          </cell>
          <cell r="L437">
            <v>150000</v>
          </cell>
          <cell r="M437">
            <v>500000</v>
          </cell>
          <cell r="N437">
            <v>150000</v>
          </cell>
          <cell r="O437">
            <v>1407909.0909090908</v>
          </cell>
          <cell r="R437">
            <v>-1407909.0909090908</v>
          </cell>
        </row>
        <row r="438">
          <cell r="C438" t="str">
            <v>ttrhdkmg4</v>
          </cell>
          <cell r="D438" t="str">
            <v>Cảng Hải Phòng&lt;-&gt; Tân Trường, Cẩm Giàng (HD)</v>
          </cell>
          <cell r="E438">
            <v>150</v>
          </cell>
          <cell r="F438">
            <v>1</v>
          </cell>
          <cell r="G438">
            <v>3</v>
          </cell>
          <cell r="H438">
            <v>43.5</v>
          </cell>
          <cell r="I438">
            <v>627981.81818181812</v>
          </cell>
          <cell r="J438">
            <v>160000</v>
          </cell>
          <cell r="K438">
            <v>150000</v>
          </cell>
          <cell r="L438">
            <v>150000</v>
          </cell>
          <cell r="M438">
            <v>500000</v>
          </cell>
          <cell r="N438">
            <v>150000</v>
          </cell>
          <cell r="O438">
            <v>1277981.8181818181</v>
          </cell>
          <cell r="R438">
            <v>-1277981.8181818181</v>
          </cell>
        </row>
        <row r="439">
          <cell r="C439" t="str">
            <v>ttrhd</v>
          </cell>
          <cell r="D439" t="str">
            <v>Cảng Hải Phòng&lt;-&gt; Tân Trường, Cẩm Giàng (HD)</v>
          </cell>
          <cell r="E439">
            <v>150</v>
          </cell>
          <cell r="F439">
            <v>1</v>
          </cell>
          <cell r="G439">
            <v>3</v>
          </cell>
          <cell r="H439">
            <v>48</v>
          </cell>
          <cell r="I439">
            <v>692945.45454545447</v>
          </cell>
          <cell r="J439">
            <v>160000</v>
          </cell>
          <cell r="K439">
            <v>150000</v>
          </cell>
          <cell r="L439">
            <v>150000</v>
          </cell>
          <cell r="M439">
            <v>500000</v>
          </cell>
          <cell r="N439">
            <v>150000</v>
          </cell>
          <cell r="O439">
            <v>1342945.4545454546</v>
          </cell>
          <cell r="R439">
            <v>-1342945.4545454546</v>
          </cell>
        </row>
        <row r="440">
          <cell r="C440" t="str">
            <v>ttrhd1</v>
          </cell>
          <cell r="D440" t="str">
            <v>Cảng Hải Phòng&lt;-&gt; Tân Trường, Cẩm Giàng (HD)</v>
          </cell>
          <cell r="E440">
            <v>150</v>
          </cell>
          <cell r="F440">
            <v>1</v>
          </cell>
          <cell r="G440">
            <v>3</v>
          </cell>
          <cell r="H440">
            <v>43.5</v>
          </cell>
          <cell r="I440">
            <v>627981.81818181812</v>
          </cell>
          <cell r="J440">
            <v>160000</v>
          </cell>
          <cell r="K440">
            <v>150000</v>
          </cell>
          <cell r="L440">
            <v>150000</v>
          </cell>
          <cell r="M440">
            <v>500000</v>
          </cell>
          <cell r="N440">
            <v>150000</v>
          </cell>
          <cell r="O440">
            <v>1277981.8181818181</v>
          </cell>
          <cell r="R440">
            <v>-1277981.8181818181</v>
          </cell>
        </row>
        <row r="441">
          <cell r="C441" t="str">
            <v>ttrhd2</v>
          </cell>
          <cell r="D441" t="str">
            <v>Cảng Hải Phòng&lt;-&gt; Tân Trường, Cẩm Giàng (HD)</v>
          </cell>
          <cell r="E441">
            <v>150</v>
          </cell>
          <cell r="F441">
            <v>1</v>
          </cell>
          <cell r="G441">
            <v>3</v>
          </cell>
          <cell r="H441">
            <v>48</v>
          </cell>
          <cell r="I441">
            <v>692945.45454545447</v>
          </cell>
          <cell r="J441">
            <v>160000</v>
          </cell>
          <cell r="K441">
            <v>150000</v>
          </cell>
          <cell r="L441">
            <v>150000</v>
          </cell>
          <cell r="M441">
            <v>500000</v>
          </cell>
          <cell r="N441">
            <v>150000</v>
          </cell>
          <cell r="O441">
            <v>1342945.4545454546</v>
          </cell>
          <cell r="R441">
            <v>-1342945.4545454546</v>
          </cell>
        </row>
        <row r="442">
          <cell r="C442" t="str">
            <v>ttrhd3</v>
          </cell>
          <cell r="D442" t="str">
            <v>Cảng Hải Phòng&lt;-&gt; Tân Trường, Cẩm Giàng (HD)</v>
          </cell>
          <cell r="E442">
            <v>150</v>
          </cell>
          <cell r="F442">
            <v>1</v>
          </cell>
          <cell r="G442">
            <v>3</v>
          </cell>
          <cell r="H442">
            <v>52.5</v>
          </cell>
          <cell r="I442">
            <v>757909.09090909082</v>
          </cell>
          <cell r="J442">
            <v>160000</v>
          </cell>
          <cell r="K442">
            <v>150000</v>
          </cell>
          <cell r="L442">
            <v>150000</v>
          </cell>
          <cell r="M442">
            <v>500000</v>
          </cell>
          <cell r="N442">
            <v>150000</v>
          </cell>
          <cell r="O442">
            <v>1407909.0909090908</v>
          </cell>
          <cell r="R442">
            <v>-1407909.0909090908</v>
          </cell>
        </row>
        <row r="443">
          <cell r="C443" t="str">
            <v>ttrhd4</v>
          </cell>
          <cell r="D443" t="str">
            <v>Cảng Hải Phòng&lt;-&gt; Tân Trường, Cẩm Giàng (HD)</v>
          </cell>
          <cell r="E443">
            <v>150</v>
          </cell>
          <cell r="F443">
            <v>1</v>
          </cell>
          <cell r="G443">
            <v>3</v>
          </cell>
          <cell r="H443">
            <v>43.5</v>
          </cell>
          <cell r="I443">
            <v>627981.81818181812</v>
          </cell>
          <cell r="J443">
            <v>160000</v>
          </cell>
          <cell r="K443">
            <v>150000</v>
          </cell>
          <cell r="L443">
            <v>150000</v>
          </cell>
          <cell r="M443">
            <v>500000</v>
          </cell>
          <cell r="N443">
            <v>150000</v>
          </cell>
          <cell r="O443">
            <v>1277981.8181818181</v>
          </cell>
          <cell r="R443">
            <v>-1277981.8181818181</v>
          </cell>
        </row>
        <row r="444">
          <cell r="C444" t="str">
            <v>ttrhd5</v>
          </cell>
          <cell r="D444" t="str">
            <v>Cảng Hải Phòng&lt;-&gt; Tân Trường, Cẩm Giàng (HD)</v>
          </cell>
          <cell r="E444">
            <v>150</v>
          </cell>
          <cell r="F444">
            <v>1</v>
          </cell>
          <cell r="G444">
            <v>3</v>
          </cell>
          <cell r="H444">
            <v>21</v>
          </cell>
          <cell r="I444">
            <v>303163.63636363635</v>
          </cell>
          <cell r="J444">
            <v>20000</v>
          </cell>
          <cell r="K444">
            <v>20000</v>
          </cell>
          <cell r="L444">
            <v>80000</v>
          </cell>
          <cell r="M444">
            <v>150000</v>
          </cell>
          <cell r="N444">
            <v>150000</v>
          </cell>
          <cell r="O444">
            <v>603163.63636363635</v>
          </cell>
          <cell r="R444">
            <v>-603163.63636363635</v>
          </cell>
        </row>
        <row r="445">
          <cell r="C445" t="str">
            <v>ttrhd8</v>
          </cell>
          <cell r="D445" t="str">
            <v>Cảng Hải Phòng&lt;-&gt; Tân Trường, Cẩm Giàng (HD)</v>
          </cell>
          <cell r="E445">
            <v>150</v>
          </cell>
          <cell r="F445">
            <v>1</v>
          </cell>
          <cell r="G445">
            <v>3</v>
          </cell>
          <cell r="H445">
            <v>28.5</v>
          </cell>
          <cell r="I445">
            <v>411436.36363636359</v>
          </cell>
          <cell r="J445">
            <v>44000</v>
          </cell>
          <cell r="K445">
            <v>20000</v>
          </cell>
          <cell r="L445">
            <v>80000</v>
          </cell>
          <cell r="M445">
            <v>150000</v>
          </cell>
          <cell r="N445">
            <v>150000</v>
          </cell>
          <cell r="O445">
            <v>711436.36363636353</v>
          </cell>
          <cell r="R445">
            <v>-711436.36363636353</v>
          </cell>
        </row>
        <row r="446">
          <cell r="C446" t="str">
            <v>ttrhd1.5</v>
          </cell>
          <cell r="D446" t="str">
            <v>Cảng Hải Phòng&lt;-&gt; Tân Trường, Cẩm Giàng (HD)</v>
          </cell>
          <cell r="E446">
            <v>150</v>
          </cell>
          <cell r="F446">
            <v>1</v>
          </cell>
          <cell r="G446">
            <v>3</v>
          </cell>
          <cell r="H446">
            <v>12</v>
          </cell>
          <cell r="I446">
            <v>173236.36363636362</v>
          </cell>
          <cell r="J446">
            <v>20000</v>
          </cell>
          <cell r="K446">
            <v>20000</v>
          </cell>
          <cell r="L446">
            <v>80000</v>
          </cell>
          <cell r="M446">
            <v>150000</v>
          </cell>
          <cell r="N446">
            <v>150000</v>
          </cell>
          <cell r="O446">
            <v>473236.36363636365</v>
          </cell>
          <cell r="R446">
            <v>-473236.36363636365</v>
          </cell>
        </row>
        <row r="447">
          <cell r="C447" t="str">
            <v>ttrhd2.5</v>
          </cell>
          <cell r="D447" t="str">
            <v>Cảng Hải Phòng&lt;-&gt; Tân Trường, Cẩm Giàng (HD)</v>
          </cell>
          <cell r="E447">
            <v>150</v>
          </cell>
          <cell r="F447">
            <v>1</v>
          </cell>
          <cell r="G447">
            <v>3</v>
          </cell>
          <cell r="H447">
            <v>15</v>
          </cell>
          <cell r="I447">
            <v>216545.45454545453</v>
          </cell>
          <cell r="J447">
            <v>20000</v>
          </cell>
          <cell r="K447">
            <v>20000</v>
          </cell>
          <cell r="L447">
            <v>80000</v>
          </cell>
          <cell r="M447">
            <v>150000</v>
          </cell>
          <cell r="N447">
            <v>150000</v>
          </cell>
          <cell r="O447">
            <v>516545.45454545453</v>
          </cell>
          <cell r="R447">
            <v>-516545.45454545453</v>
          </cell>
        </row>
        <row r="448">
          <cell r="C448" t="str">
            <v>ttrhd3.5</v>
          </cell>
          <cell r="D448" t="str">
            <v>Cảng Hải Phòng&lt;-&gt; Tân Trường, Cẩm Giàng (HD)</v>
          </cell>
          <cell r="E448">
            <v>150</v>
          </cell>
          <cell r="F448">
            <v>1</v>
          </cell>
          <cell r="G448">
            <v>3</v>
          </cell>
          <cell r="H448">
            <v>18</v>
          </cell>
          <cell r="I448">
            <v>259854.54545454544</v>
          </cell>
          <cell r="J448">
            <v>20000</v>
          </cell>
          <cell r="K448">
            <v>20000</v>
          </cell>
          <cell r="L448">
            <v>80000</v>
          </cell>
          <cell r="M448">
            <v>150000</v>
          </cell>
          <cell r="N448">
            <v>150000</v>
          </cell>
          <cell r="O448">
            <v>559854.54545454541</v>
          </cell>
          <cell r="R448">
            <v>-559854.54545454541</v>
          </cell>
        </row>
        <row r="449">
          <cell r="C449" t="str">
            <v>ttrhdvv1</v>
          </cell>
          <cell r="D449" t="str">
            <v>Cảng Hải Phòng&lt;-&gt; Tân Trường, Cẩm Giàng (HD)</v>
          </cell>
          <cell r="E449">
            <v>150</v>
          </cell>
          <cell r="F449">
            <v>1</v>
          </cell>
          <cell r="G449">
            <v>3</v>
          </cell>
          <cell r="H449">
            <v>43.5</v>
          </cell>
          <cell r="I449">
            <v>627981.81818181812</v>
          </cell>
          <cell r="J449">
            <v>160000</v>
          </cell>
          <cell r="K449">
            <v>150000</v>
          </cell>
          <cell r="L449">
            <v>150000</v>
          </cell>
          <cell r="M449">
            <v>500000</v>
          </cell>
          <cell r="N449">
            <v>150000</v>
          </cell>
          <cell r="O449">
            <v>1277981.8181818181</v>
          </cell>
          <cell r="P449">
            <v>2950000</v>
          </cell>
          <cell r="Q449">
            <v>100000</v>
          </cell>
          <cell r="R449">
            <v>1572018.1818181819</v>
          </cell>
          <cell r="S449" t="str">
            <v>VVMV</v>
          </cell>
        </row>
        <row r="450">
          <cell r="C450" t="str">
            <v>ttrhdvv2</v>
          </cell>
          <cell r="D450" t="str">
            <v>Cảng Hải Phòng&lt;-&gt; Tân Trường, Cẩm Giàng (HD)</v>
          </cell>
          <cell r="E450">
            <v>150</v>
          </cell>
          <cell r="F450">
            <v>1</v>
          </cell>
          <cell r="G450">
            <v>3</v>
          </cell>
          <cell r="H450">
            <v>48</v>
          </cell>
          <cell r="I450">
            <v>692945.45454545447</v>
          </cell>
          <cell r="J450">
            <v>160000</v>
          </cell>
          <cell r="K450">
            <v>150000</v>
          </cell>
          <cell r="L450">
            <v>150000</v>
          </cell>
          <cell r="M450">
            <v>500000</v>
          </cell>
          <cell r="N450">
            <v>150000</v>
          </cell>
          <cell r="O450">
            <v>1342945.4545454546</v>
          </cell>
          <cell r="P450">
            <v>2950000</v>
          </cell>
          <cell r="Q450">
            <v>100000</v>
          </cell>
          <cell r="R450">
            <v>1507054.5454545454</v>
          </cell>
          <cell r="S450" t="str">
            <v>VVMV</v>
          </cell>
        </row>
        <row r="451">
          <cell r="C451" t="str">
            <v>ttrhdvv3</v>
          </cell>
          <cell r="D451" t="str">
            <v>Cảng Hải Phòng&lt;-&gt; Tân Trường, Cẩm Giàng (HD)</v>
          </cell>
          <cell r="E451">
            <v>150</v>
          </cell>
          <cell r="F451">
            <v>1</v>
          </cell>
          <cell r="G451">
            <v>3</v>
          </cell>
          <cell r="H451">
            <v>52.5</v>
          </cell>
          <cell r="I451">
            <v>757909.09090909082</v>
          </cell>
          <cell r="J451">
            <v>160000</v>
          </cell>
          <cell r="K451">
            <v>150000</v>
          </cell>
          <cell r="L451">
            <v>150000</v>
          </cell>
          <cell r="M451">
            <v>500000</v>
          </cell>
          <cell r="N451">
            <v>150000</v>
          </cell>
          <cell r="O451">
            <v>1407909.0909090908</v>
          </cell>
          <cell r="P451">
            <v>2950000</v>
          </cell>
          <cell r="Q451">
            <v>100000</v>
          </cell>
          <cell r="R451">
            <v>1442090.9090909092</v>
          </cell>
          <cell r="S451" t="str">
            <v>VVMV</v>
          </cell>
        </row>
        <row r="452">
          <cell r="C452" t="str">
            <v>ttrhdvv4</v>
          </cell>
          <cell r="D452" t="str">
            <v>Cảng Hải Phòng&lt;-&gt; Tân Trường, Cẩm Giàng (HD)</v>
          </cell>
          <cell r="E452">
            <v>150</v>
          </cell>
          <cell r="F452">
            <v>1</v>
          </cell>
          <cell r="G452">
            <v>3</v>
          </cell>
          <cell r="H452">
            <v>43.5</v>
          </cell>
          <cell r="I452">
            <v>627981.81818181812</v>
          </cell>
          <cell r="J452">
            <v>160000</v>
          </cell>
          <cell r="K452">
            <v>150000</v>
          </cell>
          <cell r="L452">
            <v>150000</v>
          </cell>
          <cell r="M452">
            <v>500000</v>
          </cell>
          <cell r="N452">
            <v>150000</v>
          </cell>
          <cell r="O452">
            <v>1277981.8181818181</v>
          </cell>
          <cell r="P452">
            <v>2600000</v>
          </cell>
          <cell r="Q452">
            <v>100000</v>
          </cell>
          <cell r="R452">
            <v>1222018.1818181819</v>
          </cell>
          <cell r="S452" t="str">
            <v>VVMV</v>
          </cell>
        </row>
        <row r="453">
          <cell r="C453" t="str">
            <v>pdtthd</v>
          </cell>
          <cell r="D453" t="str">
            <v>Cảng Hải Phòng&lt;-&gt;Thăng Long + Phúc Điền +Tân Trường  (HD)</v>
          </cell>
          <cell r="E453">
            <v>140</v>
          </cell>
          <cell r="F453">
            <v>1</v>
          </cell>
          <cell r="G453">
            <v>3</v>
          </cell>
          <cell r="H453">
            <v>44.8</v>
          </cell>
          <cell r="I453">
            <v>646749.09090909082</v>
          </cell>
          <cell r="J453">
            <v>160000</v>
          </cell>
          <cell r="K453">
            <v>150000</v>
          </cell>
          <cell r="L453">
            <v>100000</v>
          </cell>
          <cell r="M453">
            <v>450000</v>
          </cell>
          <cell r="N453">
            <v>150000</v>
          </cell>
          <cell r="O453">
            <v>1246749.0909090908</v>
          </cell>
          <cell r="P453">
            <v>2900000</v>
          </cell>
          <cell r="R453">
            <v>1653250.9090909092</v>
          </cell>
        </row>
        <row r="454">
          <cell r="C454" t="str">
            <v>pdhd</v>
          </cell>
          <cell r="D454" t="str">
            <v>Cảng Hải Phòng&lt;-&gt; KCN Phúc Điền (HD)</v>
          </cell>
          <cell r="E454">
            <v>140</v>
          </cell>
          <cell r="F454">
            <v>1</v>
          </cell>
          <cell r="G454">
            <v>3</v>
          </cell>
          <cell r="H454">
            <v>44.8</v>
          </cell>
          <cell r="I454">
            <v>646749.09090909082</v>
          </cell>
          <cell r="J454">
            <v>160000</v>
          </cell>
          <cell r="K454">
            <v>150000</v>
          </cell>
          <cell r="L454">
            <v>150000</v>
          </cell>
          <cell r="M454">
            <v>500000</v>
          </cell>
          <cell r="N454">
            <v>150000</v>
          </cell>
          <cell r="O454">
            <v>1296749.0909090908</v>
          </cell>
          <cell r="P454">
            <v>3100000</v>
          </cell>
          <cell r="R454">
            <v>1803250.9090909092</v>
          </cell>
        </row>
        <row r="455">
          <cell r="C455" t="str">
            <v>pdhd1</v>
          </cell>
          <cell r="D455" t="str">
            <v>Cảng Hải Phòng&lt;-&gt; KCN Phúc Điền (HD)</v>
          </cell>
          <cell r="E455">
            <v>140</v>
          </cell>
          <cell r="F455">
            <v>1</v>
          </cell>
          <cell r="G455">
            <v>3</v>
          </cell>
          <cell r="H455">
            <v>42</v>
          </cell>
          <cell r="I455">
            <v>606327.27272727271</v>
          </cell>
          <cell r="J455">
            <v>160000</v>
          </cell>
          <cell r="K455">
            <v>150000</v>
          </cell>
          <cell r="L455">
            <v>150000</v>
          </cell>
          <cell r="M455">
            <v>500000</v>
          </cell>
          <cell r="N455">
            <v>150000</v>
          </cell>
          <cell r="O455">
            <v>1256327.2727272727</v>
          </cell>
          <cell r="P455">
            <v>3100000</v>
          </cell>
          <cell r="R455">
            <v>1843672.7272727273</v>
          </cell>
        </row>
        <row r="456">
          <cell r="C456" t="str">
            <v>pdhd2</v>
          </cell>
          <cell r="D456" t="str">
            <v>Cảng Hải Phòng&lt;-&gt; KCN Phúc Điền (HD)</v>
          </cell>
          <cell r="E456">
            <v>140</v>
          </cell>
          <cell r="F456">
            <v>1</v>
          </cell>
          <cell r="G456">
            <v>3</v>
          </cell>
          <cell r="H456">
            <v>44.8</v>
          </cell>
          <cell r="I456">
            <v>646749.09090909082</v>
          </cell>
          <cell r="J456">
            <v>160000</v>
          </cell>
          <cell r="K456">
            <v>150000</v>
          </cell>
          <cell r="L456">
            <v>150000</v>
          </cell>
          <cell r="M456">
            <v>500000</v>
          </cell>
          <cell r="N456">
            <v>150000</v>
          </cell>
          <cell r="O456">
            <v>1296749.0909090908</v>
          </cell>
          <cell r="P456">
            <v>3100000</v>
          </cell>
          <cell r="R456">
            <v>1803250.9090909092</v>
          </cell>
        </row>
        <row r="457">
          <cell r="C457" t="str">
            <v>pdhd3</v>
          </cell>
          <cell r="D457" t="str">
            <v>Cảng Hải Phòng&lt;-&gt; KCN Phúc Điền (HD)</v>
          </cell>
          <cell r="E457">
            <v>140</v>
          </cell>
          <cell r="F457">
            <v>1</v>
          </cell>
          <cell r="G457">
            <v>3</v>
          </cell>
          <cell r="H457">
            <v>49</v>
          </cell>
          <cell r="I457">
            <v>707381.81818181812</v>
          </cell>
          <cell r="J457">
            <v>160000</v>
          </cell>
          <cell r="K457">
            <v>150000</v>
          </cell>
          <cell r="L457">
            <v>150000</v>
          </cell>
          <cell r="M457">
            <v>500000</v>
          </cell>
          <cell r="N457">
            <v>150000</v>
          </cell>
          <cell r="O457">
            <v>1357381.8181818181</v>
          </cell>
          <cell r="P457">
            <v>3500000</v>
          </cell>
          <cell r="R457">
            <v>2142618.1818181816</v>
          </cell>
        </row>
        <row r="458">
          <cell r="C458" t="str">
            <v>pdhd4</v>
          </cell>
          <cell r="D458" t="str">
            <v>Cảng Hải Phòng&lt;-&gt; KCN Phúc Điền (HD)</v>
          </cell>
          <cell r="E458">
            <v>140</v>
          </cell>
          <cell r="F458">
            <v>1</v>
          </cell>
          <cell r="G458">
            <v>3</v>
          </cell>
          <cell r="H458">
            <v>42</v>
          </cell>
          <cell r="I458">
            <v>606327.27272727271</v>
          </cell>
          <cell r="J458">
            <v>160000</v>
          </cell>
          <cell r="K458">
            <v>150000</v>
          </cell>
          <cell r="L458">
            <v>150000</v>
          </cell>
          <cell r="M458">
            <v>500000</v>
          </cell>
          <cell r="N458">
            <v>150000</v>
          </cell>
          <cell r="O458">
            <v>1256327.2727272727</v>
          </cell>
          <cell r="P458">
            <v>2900000</v>
          </cell>
          <cell r="R458">
            <v>1643672.7272727273</v>
          </cell>
        </row>
        <row r="459">
          <cell r="C459" t="str">
            <v>pdhd5</v>
          </cell>
          <cell r="D459" t="str">
            <v>Cảng Hải Phòng&lt;-&gt; KCN Phúc Điền (HD)</v>
          </cell>
          <cell r="E459">
            <v>140</v>
          </cell>
          <cell r="F459">
            <v>1</v>
          </cell>
          <cell r="G459">
            <v>3</v>
          </cell>
          <cell r="H459">
            <v>19.600000000000001</v>
          </cell>
          <cell r="I459">
            <v>282952.72727272724</v>
          </cell>
          <cell r="J459">
            <v>20000</v>
          </cell>
          <cell r="K459">
            <v>20000</v>
          </cell>
          <cell r="L459">
            <v>80000</v>
          </cell>
          <cell r="M459">
            <v>150000</v>
          </cell>
          <cell r="N459">
            <v>150000</v>
          </cell>
          <cell r="O459">
            <v>582952.72727272729</v>
          </cell>
          <cell r="R459">
            <v>-582952.72727272729</v>
          </cell>
        </row>
        <row r="460">
          <cell r="C460" t="str">
            <v>pdhd8</v>
          </cell>
          <cell r="D460" t="str">
            <v>Cảng Hải Phòng&lt;-&gt; KCN Phúc Điền (HD)</v>
          </cell>
          <cell r="E460">
            <v>140</v>
          </cell>
          <cell r="F460">
            <v>1</v>
          </cell>
          <cell r="G460">
            <v>3</v>
          </cell>
          <cell r="H460">
            <v>26.6</v>
          </cell>
          <cell r="I460">
            <v>384007.27272727271</v>
          </cell>
          <cell r="J460">
            <v>44000</v>
          </cell>
          <cell r="K460">
            <v>20000</v>
          </cell>
          <cell r="L460">
            <v>80000</v>
          </cell>
          <cell r="M460">
            <v>150000</v>
          </cell>
          <cell r="N460">
            <v>150000</v>
          </cell>
          <cell r="O460">
            <v>684007.27272727271</v>
          </cell>
          <cell r="R460">
            <v>-684007.27272727271</v>
          </cell>
        </row>
        <row r="461">
          <cell r="C461" t="str">
            <v>pdhd1.5</v>
          </cell>
          <cell r="D461" t="str">
            <v>Cảng Hải Phòng&lt;-&gt; KCN Phúc Điền (HD)</v>
          </cell>
          <cell r="E461">
            <v>140</v>
          </cell>
          <cell r="F461">
            <v>1</v>
          </cell>
          <cell r="G461">
            <v>3</v>
          </cell>
          <cell r="H461">
            <v>11.2</v>
          </cell>
          <cell r="I461">
            <v>161687.27272727271</v>
          </cell>
          <cell r="J461">
            <v>20000</v>
          </cell>
          <cell r="K461">
            <v>20000</v>
          </cell>
          <cell r="L461">
            <v>80000</v>
          </cell>
          <cell r="M461">
            <v>150000</v>
          </cell>
          <cell r="N461">
            <v>150000</v>
          </cell>
          <cell r="O461">
            <v>461687.27272727271</v>
          </cell>
          <cell r="R461">
            <v>-461687.27272727271</v>
          </cell>
        </row>
        <row r="462">
          <cell r="C462" t="str">
            <v>pdhd2.5</v>
          </cell>
          <cell r="D462" t="str">
            <v>Cảng Hải Phòng&lt;-&gt; KCN Phúc Điền (HD)</v>
          </cell>
          <cell r="E462">
            <v>140</v>
          </cell>
          <cell r="F462">
            <v>1</v>
          </cell>
          <cell r="G462">
            <v>3</v>
          </cell>
          <cell r="H462">
            <v>14</v>
          </cell>
          <cell r="I462">
            <v>202109.09090909088</v>
          </cell>
          <cell r="J462">
            <v>20000</v>
          </cell>
          <cell r="K462">
            <v>20000</v>
          </cell>
          <cell r="L462">
            <v>80000</v>
          </cell>
          <cell r="M462">
            <v>150000</v>
          </cell>
          <cell r="N462">
            <v>150000</v>
          </cell>
          <cell r="O462">
            <v>502109.09090909088</v>
          </cell>
          <cell r="R462">
            <v>-502109.09090909088</v>
          </cell>
        </row>
        <row r="463">
          <cell r="C463" t="str">
            <v>pdhd3.5</v>
          </cell>
          <cell r="D463" t="str">
            <v>Cảng Hải Phòng&lt;-&gt; KCN Phúc Điền (HD)</v>
          </cell>
          <cell r="E463">
            <v>140</v>
          </cell>
          <cell r="F463">
            <v>1</v>
          </cell>
          <cell r="G463">
            <v>3</v>
          </cell>
          <cell r="H463">
            <v>16.8</v>
          </cell>
          <cell r="I463">
            <v>242530.90909090906</v>
          </cell>
          <cell r="J463">
            <v>20000</v>
          </cell>
          <cell r="K463">
            <v>20000</v>
          </cell>
          <cell r="L463">
            <v>80000</v>
          </cell>
          <cell r="M463">
            <v>150000</v>
          </cell>
          <cell r="N463">
            <v>150000</v>
          </cell>
          <cell r="O463">
            <v>542530.90909090906</v>
          </cell>
          <cell r="R463">
            <v>-542530.90909090906</v>
          </cell>
        </row>
        <row r="464">
          <cell r="C464" t="str">
            <v>pdhdqvsik1</v>
          </cell>
          <cell r="D464" t="str">
            <v>Cảng Hải Phòng&lt;-&gt; KCN Phúc Điền (HD)</v>
          </cell>
          <cell r="E464">
            <v>70</v>
          </cell>
          <cell r="G464">
            <v>3</v>
          </cell>
          <cell r="H464">
            <v>24.5</v>
          </cell>
          <cell r="I464">
            <v>353690.90909090906</v>
          </cell>
          <cell r="J464">
            <v>0</v>
          </cell>
          <cell r="K464">
            <v>300000</v>
          </cell>
          <cell r="M464">
            <v>300000</v>
          </cell>
          <cell r="O464">
            <v>653690.90909090906</v>
          </cell>
          <cell r="P464">
            <v>352770</v>
          </cell>
          <cell r="R464">
            <v>-300920.90909090906</v>
          </cell>
          <cell r="S464" t="str">
            <v>Sik-v</v>
          </cell>
        </row>
        <row r="465">
          <cell r="C465" t="str">
            <v>pdhdqvsik2</v>
          </cell>
          <cell r="D465" t="str">
            <v>Cảng Hải Phòng&lt;-&gt; KCN Phúc Điền (HD)</v>
          </cell>
          <cell r="E465">
            <v>70</v>
          </cell>
          <cell r="G465">
            <v>3</v>
          </cell>
          <cell r="H465">
            <v>24.5</v>
          </cell>
          <cell r="I465">
            <v>353690.90909090906</v>
          </cell>
          <cell r="J465">
            <v>0</v>
          </cell>
          <cell r="K465">
            <v>300000</v>
          </cell>
          <cell r="M465">
            <v>300000</v>
          </cell>
          <cell r="O465">
            <v>653690.90909090906</v>
          </cell>
          <cell r="P465">
            <v>352770</v>
          </cell>
          <cell r="R465">
            <v>-300920.90909090906</v>
          </cell>
          <cell r="S465" t="str">
            <v>Sik-v</v>
          </cell>
        </row>
        <row r="466">
          <cell r="C466" t="str">
            <v>pdhdqvsik3</v>
          </cell>
          <cell r="D466" t="str">
            <v>Cảng Hải Phòng&lt;-&gt; KCN Phúc Điền (HD)</v>
          </cell>
          <cell r="E466">
            <v>70</v>
          </cell>
          <cell r="G466">
            <v>3</v>
          </cell>
          <cell r="H466">
            <v>24.5</v>
          </cell>
          <cell r="I466">
            <v>353690.90909090906</v>
          </cell>
          <cell r="J466">
            <v>0</v>
          </cell>
          <cell r="K466">
            <v>300000</v>
          </cell>
          <cell r="M466">
            <v>300000</v>
          </cell>
          <cell r="O466">
            <v>653690.90909090906</v>
          </cell>
          <cell r="P466">
            <v>352770</v>
          </cell>
          <cell r="R466">
            <v>-300920.90909090906</v>
          </cell>
          <cell r="S466" t="str">
            <v>Sik-v</v>
          </cell>
        </row>
        <row r="467">
          <cell r="C467" t="str">
            <v>pdhdsik1.5</v>
          </cell>
          <cell r="D467" t="str">
            <v>Cảng Hải Phòng&lt;-&gt; KCN Phúc Điền (HD)</v>
          </cell>
          <cell r="E467">
            <v>140</v>
          </cell>
          <cell r="F467">
            <v>1</v>
          </cell>
          <cell r="G467">
            <v>3</v>
          </cell>
          <cell r="H467">
            <v>11.2</v>
          </cell>
          <cell r="I467">
            <v>161687.27272727271</v>
          </cell>
          <cell r="J467">
            <v>20000</v>
          </cell>
          <cell r="K467">
            <v>20000</v>
          </cell>
          <cell r="L467">
            <v>80000</v>
          </cell>
          <cell r="M467">
            <v>150000</v>
          </cell>
          <cell r="N467">
            <v>150000</v>
          </cell>
          <cell r="O467">
            <v>461687.27272727271</v>
          </cell>
          <cell r="P467">
            <v>352770</v>
          </cell>
          <cell r="R467">
            <v>-108917.27272727271</v>
          </cell>
          <cell r="S467" t="str">
            <v>Sik-v</v>
          </cell>
        </row>
        <row r="468">
          <cell r="C468" t="str">
            <v>pdhdsik2.5</v>
          </cell>
          <cell r="D468" t="str">
            <v>Cảng Hải Phòng&lt;-&gt; KCN Phúc Điền (HD)</v>
          </cell>
          <cell r="E468">
            <v>140</v>
          </cell>
          <cell r="F468">
            <v>1</v>
          </cell>
          <cell r="G468">
            <v>3</v>
          </cell>
          <cell r="H468">
            <v>15.4</v>
          </cell>
          <cell r="I468">
            <v>222319.99999999997</v>
          </cell>
          <cell r="J468">
            <v>20000</v>
          </cell>
          <cell r="K468">
            <v>20000</v>
          </cell>
          <cell r="L468">
            <v>80000</v>
          </cell>
          <cell r="M468">
            <v>150000</v>
          </cell>
          <cell r="N468">
            <v>150000</v>
          </cell>
          <cell r="O468">
            <v>522320</v>
          </cell>
          <cell r="P468">
            <v>352770</v>
          </cell>
          <cell r="R468">
            <v>-169550</v>
          </cell>
          <cell r="S468" t="str">
            <v>Sik-v</v>
          </cell>
        </row>
        <row r="469">
          <cell r="C469" t="str">
            <v>pdhdsik3.5</v>
          </cell>
          <cell r="D469" t="str">
            <v>Cảng Hải Phòng&lt;-&gt; KCN Phúc Điền (HD)</v>
          </cell>
          <cell r="E469">
            <v>140</v>
          </cell>
          <cell r="F469">
            <v>1</v>
          </cell>
          <cell r="G469">
            <v>3</v>
          </cell>
          <cell r="H469">
            <v>15.4</v>
          </cell>
          <cell r="I469">
            <v>222319.99999999997</v>
          </cell>
          <cell r="J469">
            <v>20000</v>
          </cell>
          <cell r="K469">
            <v>20000</v>
          </cell>
          <cell r="L469">
            <v>80000</v>
          </cell>
          <cell r="M469">
            <v>150000</v>
          </cell>
          <cell r="N469">
            <v>150000</v>
          </cell>
          <cell r="O469">
            <v>522320</v>
          </cell>
          <cell r="P469">
            <v>352770</v>
          </cell>
          <cell r="R469">
            <v>-169550</v>
          </cell>
          <cell r="S469" t="str">
            <v>Sik-v</v>
          </cell>
        </row>
        <row r="470">
          <cell r="C470" t="str">
            <v>pdhdsik5</v>
          </cell>
          <cell r="D470" t="str">
            <v>Cảng Hải Phòng&lt;-&gt; KCN Phúc Điền (HD)</v>
          </cell>
          <cell r="E470">
            <v>140</v>
          </cell>
          <cell r="F470">
            <v>1</v>
          </cell>
          <cell r="G470">
            <v>3</v>
          </cell>
          <cell r="H470">
            <v>19.600000000000001</v>
          </cell>
          <cell r="I470">
            <v>282952.72727272724</v>
          </cell>
          <cell r="J470">
            <v>20000</v>
          </cell>
          <cell r="K470">
            <v>20000</v>
          </cell>
          <cell r="L470">
            <v>80000</v>
          </cell>
          <cell r="M470">
            <v>150000</v>
          </cell>
          <cell r="N470">
            <v>150000</v>
          </cell>
          <cell r="O470">
            <v>582952.72727272729</v>
          </cell>
          <cell r="P470">
            <v>352770</v>
          </cell>
          <cell r="R470">
            <v>-230182.72727272729</v>
          </cell>
          <cell r="S470" t="str">
            <v>Sik-v</v>
          </cell>
        </row>
        <row r="471">
          <cell r="C471" t="str">
            <v>pdhdsik8</v>
          </cell>
          <cell r="D471" t="str">
            <v>Cảng Hải Phòng&lt;-&gt; KCN Phúc Điền (HD)</v>
          </cell>
          <cell r="E471">
            <v>140</v>
          </cell>
          <cell r="F471">
            <v>1</v>
          </cell>
          <cell r="G471">
            <v>3</v>
          </cell>
          <cell r="H471">
            <v>26.6</v>
          </cell>
          <cell r="I471">
            <v>384007.27272727271</v>
          </cell>
          <cell r="J471">
            <v>44000</v>
          </cell>
          <cell r="K471">
            <v>20000</v>
          </cell>
          <cell r="L471">
            <v>80000</v>
          </cell>
          <cell r="M471">
            <v>150000</v>
          </cell>
          <cell r="N471">
            <v>150000</v>
          </cell>
          <cell r="O471">
            <v>684007.27272727271</v>
          </cell>
          <cell r="P471">
            <v>352770</v>
          </cell>
          <cell r="R471">
            <v>-331237.27272727271</v>
          </cell>
          <cell r="S471" t="str">
            <v>Sik-v</v>
          </cell>
        </row>
        <row r="472">
          <cell r="C472" t="str">
            <v>nshd</v>
          </cell>
          <cell r="D472" t="str">
            <v>Cảng Hải Phòng&lt;-&gt; KCN Nam Sách (HD)</v>
          </cell>
          <cell r="E472">
            <v>120</v>
          </cell>
          <cell r="F472">
            <v>1</v>
          </cell>
          <cell r="G472">
            <v>3</v>
          </cell>
          <cell r="H472">
            <v>38.4</v>
          </cell>
          <cell r="I472">
            <v>554356.36363636365</v>
          </cell>
          <cell r="J472">
            <v>160000</v>
          </cell>
          <cell r="K472">
            <v>150000</v>
          </cell>
          <cell r="L472">
            <v>150000</v>
          </cell>
          <cell r="M472">
            <v>500000</v>
          </cell>
          <cell r="N472">
            <v>150000</v>
          </cell>
          <cell r="O472">
            <v>1204356.3636363638</v>
          </cell>
          <cell r="P472">
            <v>2900000</v>
          </cell>
          <cell r="R472">
            <v>1695643.6363636362</v>
          </cell>
        </row>
        <row r="473">
          <cell r="C473" t="str">
            <v>plhd</v>
          </cell>
          <cell r="D473" t="str">
            <v>Cảng Hải Phòng&lt;-&gt; Phả Lại  (HD)</v>
          </cell>
          <cell r="E473">
            <v>120</v>
          </cell>
          <cell r="F473">
            <v>1</v>
          </cell>
          <cell r="G473">
            <v>3</v>
          </cell>
          <cell r="H473">
            <v>38.4</v>
          </cell>
          <cell r="I473">
            <v>554356.36363636365</v>
          </cell>
          <cell r="J473">
            <v>160000</v>
          </cell>
          <cell r="K473">
            <v>150000</v>
          </cell>
          <cell r="L473">
            <v>150000</v>
          </cell>
          <cell r="M473">
            <v>500000</v>
          </cell>
          <cell r="N473">
            <v>150000</v>
          </cell>
          <cell r="O473">
            <v>1204356.3636363638</v>
          </cell>
          <cell r="P473">
            <v>2900000</v>
          </cell>
          <cell r="R473">
            <v>1695643.6363636362</v>
          </cell>
        </row>
        <row r="474">
          <cell r="C474" t="str">
            <v>bhhd</v>
          </cell>
          <cell r="D474" t="str">
            <v>Cảng Hải Phòng&lt;-&gt; KCN Bến Hàn (Hải Dương)</v>
          </cell>
          <cell r="E474">
            <v>110</v>
          </cell>
          <cell r="F474">
            <v>1</v>
          </cell>
          <cell r="G474">
            <v>3</v>
          </cell>
          <cell r="H474">
            <v>35.200000000000003</v>
          </cell>
          <cell r="I474">
            <v>508159.99999999994</v>
          </cell>
          <cell r="J474">
            <v>160000</v>
          </cell>
          <cell r="K474">
            <v>150000</v>
          </cell>
          <cell r="L474">
            <v>150000</v>
          </cell>
          <cell r="M474">
            <v>500000</v>
          </cell>
          <cell r="N474">
            <v>150000</v>
          </cell>
          <cell r="O474">
            <v>1158160</v>
          </cell>
          <cell r="P474">
            <v>2090909.0909090908</v>
          </cell>
          <cell r="R474">
            <v>932749.09090909082</v>
          </cell>
        </row>
        <row r="475">
          <cell r="C475" t="str">
            <v>gtthd</v>
          </cell>
          <cell r="D475" t="str">
            <v>Cảng Hải Phòng&lt;-&gt;  Tiền Trung  (Hải Dương)</v>
          </cell>
          <cell r="E475">
            <v>110</v>
          </cell>
          <cell r="F475">
            <v>1</v>
          </cell>
          <cell r="G475">
            <v>3</v>
          </cell>
          <cell r="H475">
            <v>35.200000000000003</v>
          </cell>
          <cell r="I475">
            <v>508159.99999999994</v>
          </cell>
          <cell r="J475">
            <v>160000</v>
          </cell>
          <cell r="K475">
            <v>150000</v>
          </cell>
          <cell r="L475">
            <v>150000</v>
          </cell>
          <cell r="M475">
            <v>500000</v>
          </cell>
          <cell r="N475">
            <v>150000</v>
          </cell>
          <cell r="O475">
            <v>1158160</v>
          </cell>
          <cell r="P475">
            <v>2090909.0909090908</v>
          </cell>
          <cell r="R475">
            <v>932749.09090909082</v>
          </cell>
        </row>
        <row r="476">
          <cell r="C476" t="str">
            <v>dbhd</v>
          </cell>
          <cell r="D476" t="str">
            <v>Cảng Hải Phòng&lt;-&gt; KCN Đại Bàn (Hải Dương)</v>
          </cell>
          <cell r="E476">
            <v>110</v>
          </cell>
          <cell r="F476">
            <v>1</v>
          </cell>
          <cell r="G476">
            <v>3</v>
          </cell>
          <cell r="H476">
            <v>35.200000000000003</v>
          </cell>
          <cell r="I476">
            <v>508159.99999999994</v>
          </cell>
          <cell r="J476">
            <v>160000</v>
          </cell>
          <cell r="K476">
            <v>150000</v>
          </cell>
          <cell r="L476">
            <v>150000</v>
          </cell>
          <cell r="M476">
            <v>500000</v>
          </cell>
          <cell r="N476">
            <v>150000</v>
          </cell>
          <cell r="O476">
            <v>1158160</v>
          </cell>
          <cell r="P476">
            <v>2090909.0909090908</v>
          </cell>
          <cell r="R476">
            <v>932749.09090909082</v>
          </cell>
        </row>
        <row r="477">
          <cell r="C477" t="str">
            <v>cbchd</v>
          </cell>
          <cell r="D477" t="str">
            <v>Cảng Hải Phòng&lt;-&gt; Cảng Ba Cấp  (Hải Dương)</v>
          </cell>
          <cell r="E477">
            <v>110</v>
          </cell>
          <cell r="F477">
            <v>1</v>
          </cell>
          <cell r="G477">
            <v>3</v>
          </cell>
          <cell r="H477">
            <v>35.200000000000003</v>
          </cell>
          <cell r="I477">
            <v>508159.99999999994</v>
          </cell>
          <cell r="J477">
            <v>160000</v>
          </cell>
          <cell r="K477">
            <v>150000</v>
          </cell>
          <cell r="L477">
            <v>150000</v>
          </cell>
          <cell r="M477">
            <v>500000</v>
          </cell>
          <cell r="N477">
            <v>150000</v>
          </cell>
          <cell r="O477">
            <v>1158160</v>
          </cell>
          <cell r="P477">
            <v>2090909.0909090908</v>
          </cell>
          <cell r="R477">
            <v>932749.09090909082</v>
          </cell>
        </row>
        <row r="478">
          <cell r="C478" t="str">
            <v>dahd</v>
          </cell>
          <cell r="D478" t="str">
            <v>Cảng Hải Phòng&lt;-&gt; KCN Đại An (Hải Dương)</v>
          </cell>
          <cell r="E478">
            <v>130</v>
          </cell>
          <cell r="F478">
            <v>1</v>
          </cell>
          <cell r="G478">
            <v>3</v>
          </cell>
          <cell r="H478">
            <v>41.6</v>
          </cell>
          <cell r="I478">
            <v>600552.72727272718</v>
          </cell>
          <cell r="J478">
            <v>160000</v>
          </cell>
          <cell r="K478">
            <v>150000</v>
          </cell>
          <cell r="L478">
            <v>150000</v>
          </cell>
          <cell r="M478">
            <v>500000</v>
          </cell>
          <cell r="N478">
            <v>150000</v>
          </cell>
          <cell r="O478">
            <v>1250552.7272727271</v>
          </cell>
          <cell r="P478">
            <v>2900000</v>
          </cell>
          <cell r="R478">
            <v>1649447.2727272729</v>
          </cell>
        </row>
        <row r="479">
          <cell r="C479" t="str">
            <v>dahd1</v>
          </cell>
          <cell r="D479" t="str">
            <v>Cảng Hải Phòng&lt;-&gt; KCN Đại An (Hải Dương)</v>
          </cell>
          <cell r="E479">
            <v>130</v>
          </cell>
          <cell r="F479">
            <v>1</v>
          </cell>
          <cell r="G479">
            <v>3</v>
          </cell>
          <cell r="H479">
            <v>39</v>
          </cell>
          <cell r="I479">
            <v>563018.18181818177</v>
          </cell>
          <cell r="J479">
            <v>160000</v>
          </cell>
          <cell r="K479">
            <v>150000</v>
          </cell>
          <cell r="L479">
            <v>150000</v>
          </cell>
          <cell r="M479">
            <v>500000</v>
          </cell>
          <cell r="N479">
            <v>150000</v>
          </cell>
          <cell r="O479">
            <v>1213018.1818181816</v>
          </cell>
          <cell r="P479">
            <v>2900000</v>
          </cell>
          <cell r="R479">
            <v>1686981.8181818184</v>
          </cell>
        </row>
        <row r="480">
          <cell r="C480" t="str">
            <v>dahd2</v>
          </cell>
          <cell r="D480" t="str">
            <v>Cảng Hải Phòng&lt;-&gt; KCN Đại An (Hải Dương)</v>
          </cell>
          <cell r="E480">
            <v>130</v>
          </cell>
          <cell r="F480">
            <v>1</v>
          </cell>
          <cell r="G480">
            <v>3</v>
          </cell>
          <cell r="H480">
            <v>41.6</v>
          </cell>
          <cell r="I480">
            <v>600552.72727272718</v>
          </cell>
          <cell r="J480">
            <v>160000</v>
          </cell>
          <cell r="K480">
            <v>150000</v>
          </cell>
          <cell r="L480">
            <v>150000</v>
          </cell>
          <cell r="M480">
            <v>500000</v>
          </cell>
          <cell r="N480">
            <v>150000</v>
          </cell>
          <cell r="O480">
            <v>1250552.7272727271</v>
          </cell>
          <cell r="P480">
            <v>2900000</v>
          </cell>
          <cell r="R480">
            <v>1649447.2727272729</v>
          </cell>
        </row>
        <row r="481">
          <cell r="C481" t="str">
            <v>dahd3</v>
          </cell>
          <cell r="D481" t="str">
            <v>Cảng Hải Phòng&lt;-&gt; KCN Đại An (Hải Dương)</v>
          </cell>
          <cell r="E481">
            <v>130</v>
          </cell>
          <cell r="F481">
            <v>1</v>
          </cell>
          <cell r="G481">
            <v>3</v>
          </cell>
          <cell r="H481">
            <v>45.5</v>
          </cell>
          <cell r="I481">
            <v>656854.54545454541</v>
          </cell>
          <cell r="J481">
            <v>160000</v>
          </cell>
          <cell r="K481">
            <v>150000</v>
          </cell>
          <cell r="L481">
            <v>150000</v>
          </cell>
          <cell r="M481">
            <v>500000</v>
          </cell>
          <cell r="N481">
            <v>150000</v>
          </cell>
          <cell r="O481">
            <v>1306854.5454545454</v>
          </cell>
          <cell r="P481">
            <v>3300000</v>
          </cell>
          <cell r="R481">
            <v>1993145.4545454546</v>
          </cell>
        </row>
        <row r="482">
          <cell r="C482" t="str">
            <v>dahd4</v>
          </cell>
          <cell r="D482" t="str">
            <v>Cảng Hải Phòng&lt;-&gt; KCN Đại An (Hải Dương)</v>
          </cell>
          <cell r="E482">
            <v>130</v>
          </cell>
          <cell r="F482">
            <v>1</v>
          </cell>
          <cell r="G482">
            <v>3</v>
          </cell>
          <cell r="H482">
            <v>39</v>
          </cell>
          <cell r="I482">
            <v>563018.18181818177</v>
          </cell>
          <cell r="J482">
            <v>160000</v>
          </cell>
          <cell r="K482">
            <v>150000</v>
          </cell>
          <cell r="L482">
            <v>150000</v>
          </cell>
          <cell r="M482">
            <v>500000</v>
          </cell>
          <cell r="N482">
            <v>150000</v>
          </cell>
          <cell r="O482">
            <v>1213018.1818181816</v>
          </cell>
          <cell r="P482">
            <v>2700000</v>
          </cell>
          <cell r="R482">
            <v>1486981.8181818184</v>
          </cell>
        </row>
        <row r="483">
          <cell r="C483" t="str">
            <v>dahd5</v>
          </cell>
          <cell r="D483" t="str">
            <v>Cảng Hải Phòng&lt;-&gt; KCN Đại An (Hải Dương)</v>
          </cell>
          <cell r="E483">
            <v>130</v>
          </cell>
          <cell r="F483">
            <v>1</v>
          </cell>
          <cell r="G483">
            <v>3</v>
          </cell>
          <cell r="H483">
            <v>18.2</v>
          </cell>
          <cell r="I483">
            <v>262741.81818181818</v>
          </cell>
          <cell r="J483">
            <v>44000</v>
          </cell>
          <cell r="K483">
            <v>30000</v>
          </cell>
          <cell r="L483">
            <v>100000</v>
          </cell>
          <cell r="M483">
            <v>200000</v>
          </cell>
          <cell r="N483">
            <v>150000</v>
          </cell>
          <cell r="O483">
            <v>612741.81818181812</v>
          </cell>
          <cell r="R483">
            <v>-612741.81818181812</v>
          </cell>
        </row>
        <row r="484">
          <cell r="C484" t="str">
            <v>dahd8</v>
          </cell>
          <cell r="D484" t="str">
            <v>Cảng Hải Phòng&lt;-&gt; KCN Đại An (Hải Dương)</v>
          </cell>
          <cell r="E484">
            <v>130</v>
          </cell>
          <cell r="F484">
            <v>1</v>
          </cell>
          <cell r="G484">
            <v>3</v>
          </cell>
          <cell r="H484">
            <v>24.7</v>
          </cell>
          <cell r="I484">
            <v>356578.18181818177</v>
          </cell>
          <cell r="J484">
            <v>44000</v>
          </cell>
          <cell r="K484">
            <v>30000</v>
          </cell>
          <cell r="L484">
            <v>100000</v>
          </cell>
          <cell r="M484">
            <v>200000</v>
          </cell>
          <cell r="N484">
            <v>150000</v>
          </cell>
          <cell r="O484">
            <v>706578.18181818177</v>
          </cell>
          <cell r="R484">
            <v>-706578.18181818177</v>
          </cell>
        </row>
        <row r="485">
          <cell r="C485" t="str">
            <v>dahd1.5</v>
          </cell>
          <cell r="D485" t="str">
            <v>Cảng Hải Phòng&lt;-&gt; KCN Đại An (Hải Dương)</v>
          </cell>
          <cell r="E485">
            <v>130</v>
          </cell>
          <cell r="F485">
            <v>1</v>
          </cell>
          <cell r="G485">
            <v>3</v>
          </cell>
          <cell r="H485">
            <v>10.4</v>
          </cell>
          <cell r="I485">
            <v>150138.18181818179</v>
          </cell>
          <cell r="J485">
            <v>20000</v>
          </cell>
          <cell r="K485">
            <v>20000</v>
          </cell>
          <cell r="L485">
            <v>100000</v>
          </cell>
          <cell r="M485">
            <v>150000</v>
          </cell>
          <cell r="N485">
            <v>150000</v>
          </cell>
          <cell r="O485">
            <v>450138.18181818177</v>
          </cell>
          <cell r="R485">
            <v>-450138.18181818177</v>
          </cell>
        </row>
        <row r="486">
          <cell r="C486" t="str">
            <v>dahd2.5</v>
          </cell>
          <cell r="D486" t="str">
            <v>Cảng Hải Phòng&lt;-&gt; KCN Đại An (Hải Dương)</v>
          </cell>
          <cell r="E486">
            <v>130</v>
          </cell>
          <cell r="F486">
            <v>1</v>
          </cell>
          <cell r="G486">
            <v>3</v>
          </cell>
          <cell r="H486">
            <v>13</v>
          </cell>
          <cell r="I486">
            <v>187672.72727272726</v>
          </cell>
          <cell r="J486">
            <v>30000</v>
          </cell>
          <cell r="K486">
            <v>20000</v>
          </cell>
          <cell r="L486">
            <v>100000</v>
          </cell>
          <cell r="M486">
            <v>150000</v>
          </cell>
          <cell r="N486">
            <v>150000</v>
          </cell>
          <cell r="O486">
            <v>487672.72727272729</v>
          </cell>
          <cell r="R486">
            <v>-487672.72727272729</v>
          </cell>
        </row>
        <row r="487">
          <cell r="C487" t="str">
            <v>dahd3.5</v>
          </cell>
          <cell r="D487" t="str">
            <v>Cảng Hải Phòng&lt;-&gt; KCN Đại An (Hải Dương)</v>
          </cell>
          <cell r="E487">
            <v>130</v>
          </cell>
          <cell r="F487">
            <v>1</v>
          </cell>
          <cell r="G487">
            <v>3</v>
          </cell>
          <cell r="H487">
            <v>15.6</v>
          </cell>
          <cell r="I487">
            <v>225207.27272727271</v>
          </cell>
          <cell r="J487">
            <v>30000</v>
          </cell>
          <cell r="K487">
            <v>20000</v>
          </cell>
          <cell r="L487">
            <v>100000</v>
          </cell>
          <cell r="M487">
            <v>150000</v>
          </cell>
          <cell r="N487">
            <v>150000</v>
          </cell>
          <cell r="O487">
            <v>525207.27272727271</v>
          </cell>
          <cell r="R487">
            <v>-525207.27272727271</v>
          </cell>
        </row>
        <row r="488">
          <cell r="C488" t="str">
            <v>dahdvv1</v>
          </cell>
          <cell r="D488" t="str">
            <v>Cảng Hải Phòng&lt;-&gt; KCN Đại An (Hải Dương)</v>
          </cell>
          <cell r="E488">
            <v>130</v>
          </cell>
          <cell r="F488">
            <v>1</v>
          </cell>
          <cell r="G488">
            <v>3</v>
          </cell>
          <cell r="H488">
            <v>39</v>
          </cell>
          <cell r="I488">
            <v>563018.18181818177</v>
          </cell>
          <cell r="J488">
            <v>160000</v>
          </cell>
          <cell r="K488">
            <v>150000</v>
          </cell>
          <cell r="L488">
            <v>150000</v>
          </cell>
          <cell r="M488">
            <v>500000</v>
          </cell>
          <cell r="N488">
            <v>150000</v>
          </cell>
          <cell r="O488">
            <v>1213018.1818181816</v>
          </cell>
          <cell r="P488">
            <v>2950000</v>
          </cell>
          <cell r="Q488">
            <v>100000</v>
          </cell>
          <cell r="R488">
            <v>1636981.8181818184</v>
          </cell>
          <cell r="S488" t="str">
            <v>VVMV</v>
          </cell>
        </row>
        <row r="489">
          <cell r="C489" t="str">
            <v>dahdvv2</v>
          </cell>
          <cell r="D489" t="str">
            <v>Cảng Hải Phòng&lt;-&gt; KCN Đại An (Hải Dương)</v>
          </cell>
          <cell r="E489">
            <v>130</v>
          </cell>
          <cell r="F489">
            <v>1</v>
          </cell>
          <cell r="G489">
            <v>3</v>
          </cell>
          <cell r="H489">
            <v>41.6</v>
          </cell>
          <cell r="I489">
            <v>600552.72727272718</v>
          </cell>
          <cell r="J489">
            <v>160000</v>
          </cell>
          <cell r="K489">
            <v>150000</v>
          </cell>
          <cell r="L489">
            <v>150000</v>
          </cell>
          <cell r="M489">
            <v>500000</v>
          </cell>
          <cell r="N489">
            <v>150000</v>
          </cell>
          <cell r="O489">
            <v>1250552.7272727271</v>
          </cell>
          <cell r="P489">
            <v>2950000</v>
          </cell>
          <cell r="Q489">
            <v>100000</v>
          </cell>
          <cell r="R489">
            <v>1599447.2727272729</v>
          </cell>
          <cell r="S489" t="str">
            <v>VVMV</v>
          </cell>
        </row>
        <row r="490">
          <cell r="C490" t="str">
            <v>dahdvv2.2</v>
          </cell>
          <cell r="D490" t="str">
            <v>Cảng Hải Phòng&lt;-&gt; KCN Đại An (Hải Dương)</v>
          </cell>
          <cell r="E490">
            <v>130</v>
          </cell>
          <cell r="F490">
            <v>1</v>
          </cell>
          <cell r="G490">
            <v>3</v>
          </cell>
          <cell r="H490">
            <v>41.6</v>
          </cell>
          <cell r="I490">
            <v>600552.72727272718</v>
          </cell>
          <cell r="J490">
            <v>160000</v>
          </cell>
          <cell r="K490">
            <v>150000</v>
          </cell>
          <cell r="L490">
            <v>150000</v>
          </cell>
          <cell r="M490">
            <v>500000</v>
          </cell>
          <cell r="N490">
            <v>150000</v>
          </cell>
          <cell r="O490">
            <v>1250552.7272727271</v>
          </cell>
          <cell r="P490">
            <v>2600000</v>
          </cell>
          <cell r="Q490">
            <v>100000</v>
          </cell>
          <cell r="R490">
            <v>1249447.2727272729</v>
          </cell>
          <cell r="S490" t="str">
            <v>VVMV</v>
          </cell>
        </row>
        <row r="491">
          <cell r="C491" t="str">
            <v>dahdvv3</v>
          </cell>
          <cell r="D491" t="str">
            <v>Cảng Hải Phòng&lt;-&gt; KCN Đại An (Hải Dương)</v>
          </cell>
          <cell r="E491">
            <v>130</v>
          </cell>
          <cell r="F491">
            <v>1</v>
          </cell>
          <cell r="G491">
            <v>3</v>
          </cell>
          <cell r="H491">
            <v>45.5</v>
          </cell>
          <cell r="I491">
            <v>656854.54545454541</v>
          </cell>
          <cell r="J491">
            <v>160000</v>
          </cell>
          <cell r="K491">
            <v>150000</v>
          </cell>
          <cell r="L491">
            <v>150000</v>
          </cell>
          <cell r="M491">
            <v>500000</v>
          </cell>
          <cell r="N491">
            <v>150000</v>
          </cell>
          <cell r="O491">
            <v>1306854.5454545454</v>
          </cell>
          <cell r="P491">
            <v>2950000</v>
          </cell>
          <cell r="Q491">
            <v>100000</v>
          </cell>
          <cell r="R491">
            <v>1543145.4545454546</v>
          </cell>
          <cell r="S491" t="str">
            <v>VVMV</v>
          </cell>
        </row>
        <row r="492">
          <cell r="C492" t="str">
            <v>dahdvv3.3</v>
          </cell>
          <cell r="D492" t="str">
            <v>Cảng Hải Phòng&lt;-&gt; KCN Đại An (Hải Dương)</v>
          </cell>
          <cell r="E492">
            <v>130</v>
          </cell>
          <cell r="F492">
            <v>1</v>
          </cell>
          <cell r="G492">
            <v>3</v>
          </cell>
          <cell r="H492">
            <v>45.5</v>
          </cell>
          <cell r="I492">
            <v>656854.54545454541</v>
          </cell>
          <cell r="J492">
            <v>160000</v>
          </cell>
          <cell r="K492">
            <v>150000</v>
          </cell>
          <cell r="L492">
            <v>150000</v>
          </cell>
          <cell r="M492">
            <v>500000</v>
          </cell>
          <cell r="N492">
            <v>150000</v>
          </cell>
          <cell r="O492">
            <v>1306854.5454545454</v>
          </cell>
          <cell r="P492">
            <v>2600000</v>
          </cell>
          <cell r="Q492">
            <v>100000</v>
          </cell>
          <cell r="R492">
            <v>1193145.4545454546</v>
          </cell>
          <cell r="S492" t="str">
            <v>VVMV</v>
          </cell>
        </row>
        <row r="493">
          <cell r="C493" t="str">
            <v>dahdvv4</v>
          </cell>
          <cell r="D493" t="str">
            <v>Cảng Hải Phòng&lt;-&gt; KCN Đại An (Hải Dương)</v>
          </cell>
          <cell r="E493">
            <v>130</v>
          </cell>
          <cell r="F493">
            <v>1</v>
          </cell>
          <cell r="G493">
            <v>3</v>
          </cell>
          <cell r="H493">
            <v>39</v>
          </cell>
          <cell r="I493">
            <v>563018.18181818177</v>
          </cell>
          <cell r="J493">
            <v>160000</v>
          </cell>
          <cell r="K493">
            <v>150000</v>
          </cell>
          <cell r="L493">
            <v>150000</v>
          </cell>
          <cell r="M493">
            <v>500000</v>
          </cell>
          <cell r="N493">
            <v>150000</v>
          </cell>
          <cell r="O493">
            <v>1213018.1818181816</v>
          </cell>
          <cell r="P493">
            <v>2600000</v>
          </cell>
          <cell r="Q493">
            <v>100000</v>
          </cell>
          <cell r="R493">
            <v>1286981.8181818184</v>
          </cell>
          <cell r="S493" t="str">
            <v>VVMV</v>
          </cell>
        </row>
        <row r="494">
          <cell r="C494" t="str">
            <v>tphd</v>
          </cell>
          <cell r="D494" t="str">
            <v xml:space="preserve">Cảng Hải Phòng&lt;-&gt; TP Hải Dương </v>
          </cell>
          <cell r="E494">
            <v>120</v>
          </cell>
          <cell r="F494">
            <v>1</v>
          </cell>
          <cell r="G494">
            <v>3</v>
          </cell>
          <cell r="H494">
            <v>38.4</v>
          </cell>
          <cell r="I494">
            <v>554356.36363636365</v>
          </cell>
          <cell r="J494">
            <v>160000</v>
          </cell>
          <cell r="K494">
            <v>150000</v>
          </cell>
          <cell r="L494">
            <v>150000</v>
          </cell>
          <cell r="M494">
            <v>500000</v>
          </cell>
          <cell r="N494">
            <v>150000</v>
          </cell>
          <cell r="O494">
            <v>1204356.3636363638</v>
          </cell>
          <cell r="P494">
            <v>2900000</v>
          </cell>
          <cell r="R494">
            <v>1695643.6363636362</v>
          </cell>
        </row>
        <row r="495">
          <cell r="C495" t="str">
            <v>tphd1</v>
          </cell>
          <cell r="D495" t="str">
            <v xml:space="preserve">Cảng Hải Phòng&lt;-&gt; TP Hải Dương </v>
          </cell>
          <cell r="E495">
            <v>120</v>
          </cell>
          <cell r="F495">
            <v>1</v>
          </cell>
          <cell r="G495">
            <v>3</v>
          </cell>
          <cell r="H495">
            <v>36</v>
          </cell>
          <cell r="I495">
            <v>519709.09090909088</v>
          </cell>
          <cell r="J495">
            <v>160000</v>
          </cell>
          <cell r="K495">
            <v>150000</v>
          </cell>
          <cell r="L495">
            <v>150000</v>
          </cell>
          <cell r="M495">
            <v>500000</v>
          </cell>
          <cell r="N495">
            <v>150000</v>
          </cell>
          <cell r="O495">
            <v>1169709.0909090908</v>
          </cell>
          <cell r="P495">
            <v>2900000</v>
          </cell>
          <cell r="R495">
            <v>1730290.9090909092</v>
          </cell>
        </row>
        <row r="496">
          <cell r="C496" t="str">
            <v>tphd2</v>
          </cell>
          <cell r="D496" t="str">
            <v xml:space="preserve">Cảng Hải Phòng&lt;-&gt; TP Hải Dương </v>
          </cell>
          <cell r="E496">
            <v>120</v>
          </cell>
          <cell r="F496">
            <v>1</v>
          </cell>
          <cell r="G496">
            <v>3</v>
          </cell>
          <cell r="H496">
            <v>38.4</v>
          </cell>
          <cell r="I496">
            <v>554356.36363636365</v>
          </cell>
          <cell r="J496">
            <v>160000</v>
          </cell>
          <cell r="K496">
            <v>150000</v>
          </cell>
          <cell r="L496">
            <v>150000</v>
          </cell>
          <cell r="M496">
            <v>500000</v>
          </cell>
          <cell r="N496">
            <v>150000</v>
          </cell>
          <cell r="O496">
            <v>1204356.3636363638</v>
          </cell>
          <cell r="P496">
            <v>2900000</v>
          </cell>
          <cell r="R496">
            <v>1695643.6363636362</v>
          </cell>
        </row>
        <row r="497">
          <cell r="C497" t="str">
            <v>tphd3</v>
          </cell>
          <cell r="D497" t="str">
            <v xml:space="preserve">Cảng Hải Phòng&lt;-&gt; TP Hải Dương </v>
          </cell>
          <cell r="E497">
            <v>120</v>
          </cell>
          <cell r="F497">
            <v>1</v>
          </cell>
          <cell r="G497">
            <v>3</v>
          </cell>
          <cell r="H497">
            <v>42</v>
          </cell>
          <cell r="I497">
            <v>606327.27272727271</v>
          </cell>
          <cell r="J497">
            <v>160000</v>
          </cell>
          <cell r="K497">
            <v>150000</v>
          </cell>
          <cell r="L497">
            <v>150000</v>
          </cell>
          <cell r="M497">
            <v>500000</v>
          </cell>
          <cell r="N497">
            <v>150000</v>
          </cell>
          <cell r="O497">
            <v>1256327.2727272727</v>
          </cell>
          <cell r="P497">
            <v>3300000</v>
          </cell>
          <cell r="R497">
            <v>2043672.7272727273</v>
          </cell>
        </row>
        <row r="498">
          <cell r="C498" t="str">
            <v>tphd4</v>
          </cell>
          <cell r="D498" t="str">
            <v xml:space="preserve">Cảng Hải Phòng&lt;-&gt; TP Hải Dương </v>
          </cell>
          <cell r="E498">
            <v>120</v>
          </cell>
          <cell r="F498">
            <v>1</v>
          </cell>
          <cell r="G498">
            <v>3</v>
          </cell>
          <cell r="H498">
            <v>36</v>
          </cell>
          <cell r="I498">
            <v>519709.09090909088</v>
          </cell>
          <cell r="J498">
            <v>160000</v>
          </cell>
          <cell r="K498">
            <v>150000</v>
          </cell>
          <cell r="L498">
            <v>150000</v>
          </cell>
          <cell r="M498">
            <v>500000</v>
          </cell>
          <cell r="N498">
            <v>150000</v>
          </cell>
          <cell r="O498">
            <v>1169709.0909090908</v>
          </cell>
          <cell r="P498">
            <v>2700000</v>
          </cell>
          <cell r="R498">
            <v>1530290.9090909092</v>
          </cell>
        </row>
        <row r="499">
          <cell r="C499" t="str">
            <v>tphd5</v>
          </cell>
          <cell r="D499" t="str">
            <v xml:space="preserve">Cảng Hải Phòng&lt;-&gt; TP Hải Dương </v>
          </cell>
          <cell r="E499">
            <v>120</v>
          </cell>
          <cell r="F499">
            <v>1</v>
          </cell>
          <cell r="G499">
            <v>3</v>
          </cell>
          <cell r="H499">
            <v>16.8</v>
          </cell>
          <cell r="I499">
            <v>242530.90909090906</v>
          </cell>
          <cell r="J499">
            <v>44000</v>
          </cell>
          <cell r="K499">
            <v>30000</v>
          </cell>
          <cell r="L499">
            <v>150000</v>
          </cell>
          <cell r="M499">
            <v>250000</v>
          </cell>
          <cell r="N499">
            <v>150000</v>
          </cell>
          <cell r="O499">
            <v>642530.90909090906</v>
          </cell>
          <cell r="P499">
            <v>2900000</v>
          </cell>
          <cell r="R499">
            <v>2257469.0909090908</v>
          </cell>
        </row>
        <row r="500">
          <cell r="C500" t="str">
            <v>tphd8</v>
          </cell>
          <cell r="D500" t="str">
            <v xml:space="preserve">Cảng Hải Phòng&lt;-&gt; TP Hải Dương </v>
          </cell>
          <cell r="E500">
            <v>120</v>
          </cell>
          <cell r="F500">
            <v>1</v>
          </cell>
          <cell r="G500">
            <v>3</v>
          </cell>
          <cell r="H500">
            <v>22.8</v>
          </cell>
          <cell r="I500">
            <v>329149.09090909088</v>
          </cell>
          <cell r="J500">
            <v>44000</v>
          </cell>
          <cell r="K500">
            <v>30000</v>
          </cell>
          <cell r="L500">
            <v>150000</v>
          </cell>
          <cell r="M500">
            <v>250000</v>
          </cell>
          <cell r="N500">
            <v>150000</v>
          </cell>
          <cell r="O500">
            <v>729149.09090909082</v>
          </cell>
          <cell r="P500">
            <v>2900000</v>
          </cell>
          <cell r="R500">
            <v>2170850.9090909092</v>
          </cell>
        </row>
        <row r="501">
          <cell r="C501" t="str">
            <v>tphd1.5</v>
          </cell>
          <cell r="D501" t="str">
            <v xml:space="preserve">Cảng Hải Phòng&lt;-&gt; TP Hải Dương </v>
          </cell>
          <cell r="E501">
            <v>120</v>
          </cell>
          <cell r="F501">
            <v>1</v>
          </cell>
          <cell r="G501">
            <v>3</v>
          </cell>
          <cell r="H501">
            <v>9.6</v>
          </cell>
          <cell r="I501">
            <v>138589.09090909091</v>
          </cell>
          <cell r="J501">
            <v>20000</v>
          </cell>
          <cell r="K501">
            <v>20000</v>
          </cell>
          <cell r="L501">
            <v>150000</v>
          </cell>
          <cell r="M501">
            <v>200000</v>
          </cell>
          <cell r="N501">
            <v>150000</v>
          </cell>
          <cell r="O501">
            <v>488589.09090909094</v>
          </cell>
          <cell r="P501">
            <v>2900000</v>
          </cell>
          <cell r="R501">
            <v>2411410.9090909092</v>
          </cell>
        </row>
        <row r="502">
          <cell r="C502" t="str">
            <v>tphd2.5</v>
          </cell>
          <cell r="D502" t="str">
            <v xml:space="preserve">Cảng Hải Phòng&lt;-&gt; TP Hải Dương </v>
          </cell>
          <cell r="E502">
            <v>120</v>
          </cell>
          <cell r="F502">
            <v>1</v>
          </cell>
          <cell r="G502">
            <v>3</v>
          </cell>
          <cell r="H502">
            <v>12</v>
          </cell>
          <cell r="I502">
            <v>173236.36363636362</v>
          </cell>
          <cell r="J502">
            <v>30000</v>
          </cell>
          <cell r="K502">
            <v>20000</v>
          </cell>
          <cell r="L502">
            <v>150000</v>
          </cell>
          <cell r="M502">
            <v>200000</v>
          </cell>
          <cell r="N502">
            <v>150000</v>
          </cell>
          <cell r="O502">
            <v>523236.36363636365</v>
          </cell>
          <cell r="P502">
            <v>2900000</v>
          </cell>
          <cell r="R502">
            <v>2376763.6363636362</v>
          </cell>
        </row>
        <row r="503">
          <cell r="C503" t="str">
            <v>tphd3.5</v>
          </cell>
          <cell r="D503" t="str">
            <v xml:space="preserve">Cảng Hải Phòng&lt;-&gt; TP Hải Dương </v>
          </cell>
          <cell r="E503">
            <v>120</v>
          </cell>
          <cell r="F503">
            <v>1</v>
          </cell>
          <cell r="G503">
            <v>3</v>
          </cell>
          <cell r="H503">
            <v>14.4</v>
          </cell>
          <cell r="I503">
            <v>207883.63636363635</v>
          </cell>
          <cell r="J503">
            <v>30000</v>
          </cell>
          <cell r="K503">
            <v>20000</v>
          </cell>
          <cell r="L503">
            <v>150000</v>
          </cell>
          <cell r="M503">
            <v>200000</v>
          </cell>
          <cell r="N503">
            <v>150000</v>
          </cell>
          <cell r="O503">
            <v>557883.63636363635</v>
          </cell>
          <cell r="P503">
            <v>2900000</v>
          </cell>
          <cell r="R503">
            <v>2342116.3636363638</v>
          </cell>
        </row>
        <row r="504">
          <cell r="C504" t="str">
            <v>tphddch1.5</v>
          </cell>
          <cell r="D504" t="str">
            <v xml:space="preserve">Cảng Hải Phòng&lt;-&gt; TP Hải Dương </v>
          </cell>
          <cell r="E504">
            <v>120</v>
          </cell>
          <cell r="F504">
            <v>1</v>
          </cell>
          <cell r="G504">
            <v>3</v>
          </cell>
          <cell r="H504">
            <v>9.6</v>
          </cell>
          <cell r="I504">
            <v>138589.09090909091</v>
          </cell>
          <cell r="J504">
            <v>20000</v>
          </cell>
          <cell r="K504">
            <v>20000</v>
          </cell>
          <cell r="L504">
            <v>80000</v>
          </cell>
          <cell r="M504">
            <v>120000</v>
          </cell>
          <cell r="N504">
            <v>150000</v>
          </cell>
          <cell r="O504">
            <v>408589.09090909094</v>
          </cell>
          <cell r="P504">
            <v>1034550</v>
          </cell>
          <cell r="Q504">
            <v>31036.5</v>
          </cell>
          <cell r="R504">
            <v>594924.40909090906</v>
          </cell>
          <cell r="S504" t="str">
            <v>Damco (Huyền)</v>
          </cell>
        </row>
        <row r="505">
          <cell r="C505" t="str">
            <v>tphddch2.5</v>
          </cell>
          <cell r="D505" t="str">
            <v xml:space="preserve">Cảng Hải Phòng&lt;-&gt; TP Hải Dương </v>
          </cell>
          <cell r="E505">
            <v>120</v>
          </cell>
          <cell r="F505">
            <v>1</v>
          </cell>
          <cell r="G505">
            <v>3</v>
          </cell>
          <cell r="H505">
            <v>13.2</v>
          </cell>
          <cell r="I505">
            <v>190559.99999999997</v>
          </cell>
          <cell r="J505">
            <v>30000</v>
          </cell>
          <cell r="K505">
            <v>20000</v>
          </cell>
          <cell r="L505">
            <v>80000</v>
          </cell>
          <cell r="M505">
            <v>130000</v>
          </cell>
          <cell r="N505">
            <v>150000</v>
          </cell>
          <cell r="O505">
            <v>470560</v>
          </cell>
          <cell r="P505">
            <v>1149500</v>
          </cell>
          <cell r="Q505">
            <v>34485</v>
          </cell>
          <cell r="R505">
            <v>644455</v>
          </cell>
          <cell r="S505" t="str">
            <v>Damco (Huyền)</v>
          </cell>
        </row>
        <row r="506">
          <cell r="C506" t="str">
            <v>tphddch3.5</v>
          </cell>
          <cell r="D506" t="str">
            <v xml:space="preserve">Cảng Hải Phòng&lt;-&gt; TP Hải Dương </v>
          </cell>
          <cell r="E506">
            <v>120</v>
          </cell>
          <cell r="F506">
            <v>1</v>
          </cell>
          <cell r="G506">
            <v>3</v>
          </cell>
          <cell r="H506">
            <v>13.2</v>
          </cell>
          <cell r="I506">
            <v>190559.99999999997</v>
          </cell>
          <cell r="J506">
            <v>30000</v>
          </cell>
          <cell r="K506">
            <v>20000</v>
          </cell>
          <cell r="L506">
            <v>80000</v>
          </cell>
          <cell r="M506">
            <v>130000</v>
          </cell>
          <cell r="N506">
            <v>150000</v>
          </cell>
          <cell r="O506">
            <v>470560</v>
          </cell>
          <cell r="P506">
            <v>1254000</v>
          </cell>
          <cell r="Q506">
            <v>37620</v>
          </cell>
          <cell r="R506">
            <v>745820</v>
          </cell>
          <cell r="S506" t="str">
            <v>Damco (Huyền)</v>
          </cell>
        </row>
        <row r="507">
          <cell r="C507" t="str">
            <v>tphddch5</v>
          </cell>
          <cell r="D507" t="str">
            <v xml:space="preserve">Cảng Hải Phòng&lt;-&gt; TP Hải Dương </v>
          </cell>
          <cell r="E507">
            <v>120</v>
          </cell>
          <cell r="F507">
            <v>1</v>
          </cell>
          <cell r="G507">
            <v>3</v>
          </cell>
          <cell r="H507">
            <v>16.8</v>
          </cell>
          <cell r="I507">
            <v>242530.90909090906</v>
          </cell>
          <cell r="J507">
            <v>44000</v>
          </cell>
          <cell r="K507">
            <v>30000</v>
          </cell>
          <cell r="L507">
            <v>80000</v>
          </cell>
          <cell r="M507">
            <v>154000</v>
          </cell>
          <cell r="N507">
            <v>150000</v>
          </cell>
          <cell r="O507">
            <v>546530.90909090906</v>
          </cell>
          <cell r="P507">
            <v>1724250</v>
          </cell>
          <cell r="Q507">
            <v>51727.5</v>
          </cell>
          <cell r="R507">
            <v>1125991.5909090908</v>
          </cell>
          <cell r="S507" t="str">
            <v>Damco (Huyền)</v>
          </cell>
        </row>
        <row r="508">
          <cell r="C508" t="str">
            <v>tphddch8</v>
          </cell>
          <cell r="D508" t="str">
            <v xml:space="preserve">Cảng Hải Phòng&lt;-&gt; TP Hải Dương </v>
          </cell>
          <cell r="E508">
            <v>120</v>
          </cell>
          <cell r="F508">
            <v>1</v>
          </cell>
          <cell r="G508">
            <v>3</v>
          </cell>
          <cell r="H508">
            <v>22.8</v>
          </cell>
          <cell r="I508">
            <v>329149.09090909088</v>
          </cell>
          <cell r="J508">
            <v>44000</v>
          </cell>
          <cell r="K508">
            <v>30000</v>
          </cell>
          <cell r="L508">
            <v>80000</v>
          </cell>
          <cell r="M508">
            <v>154000</v>
          </cell>
          <cell r="N508">
            <v>150000</v>
          </cell>
          <cell r="O508">
            <v>633149.09090909082</v>
          </cell>
          <cell r="P508">
            <v>2090000</v>
          </cell>
          <cell r="Q508">
            <v>62700</v>
          </cell>
          <cell r="R508">
            <v>1394150.9090909092</v>
          </cell>
          <cell r="S508" t="str">
            <v>Damco (Huyền)</v>
          </cell>
        </row>
        <row r="509">
          <cell r="C509" t="str">
            <v>hdhp</v>
          </cell>
          <cell r="D509" t="str">
            <v xml:space="preserve"> TP Hải Dương &lt;-&gt; Cảng Hải Phòng </v>
          </cell>
          <cell r="E509">
            <v>115</v>
          </cell>
          <cell r="F509">
            <v>1</v>
          </cell>
          <cell r="G509">
            <v>3</v>
          </cell>
          <cell r="H509">
            <v>36.799999999999997</v>
          </cell>
          <cell r="I509">
            <v>531258.18181818177</v>
          </cell>
          <cell r="J509">
            <v>160000</v>
          </cell>
          <cell r="K509">
            <v>150000</v>
          </cell>
          <cell r="L509">
            <v>150000</v>
          </cell>
          <cell r="M509">
            <v>500000</v>
          </cell>
          <cell r="N509">
            <v>150000</v>
          </cell>
          <cell r="O509">
            <v>1181258.1818181816</v>
          </cell>
          <cell r="P509">
            <v>2090909.0909090908</v>
          </cell>
          <cell r="R509">
            <v>909650.90909090918</v>
          </cell>
        </row>
        <row r="510">
          <cell r="C510" t="str">
            <v>hdhphn1.5</v>
          </cell>
          <cell r="D510" t="str">
            <v xml:space="preserve"> TP Hải Dương &lt;-&gt; Cảng Hải Phòng </v>
          </cell>
          <cell r="E510">
            <v>115</v>
          </cell>
          <cell r="F510">
            <v>1</v>
          </cell>
          <cell r="G510">
            <v>3</v>
          </cell>
          <cell r="H510">
            <v>9.1999999999999993</v>
          </cell>
          <cell r="I510">
            <v>132814.54545454544</v>
          </cell>
          <cell r="J510">
            <v>20000</v>
          </cell>
          <cell r="K510">
            <v>20000</v>
          </cell>
          <cell r="L510">
            <v>80000</v>
          </cell>
          <cell r="M510">
            <v>120000</v>
          </cell>
          <cell r="N510">
            <v>150000</v>
          </cell>
          <cell r="O510">
            <v>402814.54545454541</v>
          </cell>
          <cell r="R510">
            <v>-402814.54545454541</v>
          </cell>
          <cell r="S510" t="str">
            <v>Hàng ngoài</v>
          </cell>
        </row>
        <row r="511">
          <cell r="C511" t="str">
            <v>hdhphn2.5</v>
          </cell>
          <cell r="D511" t="str">
            <v xml:space="preserve"> TP Hải Dương &lt;-&gt; Cảng Hải Phòng </v>
          </cell>
          <cell r="E511">
            <v>115</v>
          </cell>
          <cell r="F511">
            <v>1</v>
          </cell>
          <cell r="G511">
            <v>3</v>
          </cell>
          <cell r="H511">
            <v>12.65</v>
          </cell>
          <cell r="I511">
            <v>182619.99999999997</v>
          </cell>
          <cell r="J511">
            <v>30000</v>
          </cell>
          <cell r="K511">
            <v>20000</v>
          </cell>
          <cell r="L511">
            <v>80000</v>
          </cell>
          <cell r="M511">
            <v>130000</v>
          </cell>
          <cell r="N511">
            <v>150000</v>
          </cell>
          <cell r="O511">
            <v>462620</v>
          </cell>
          <cell r="R511">
            <v>-462620</v>
          </cell>
          <cell r="S511" t="str">
            <v>Hàng ngoài</v>
          </cell>
        </row>
        <row r="512">
          <cell r="C512" t="str">
            <v>hdhphn3.5</v>
          </cell>
          <cell r="D512" t="str">
            <v xml:space="preserve"> TP Hải Dương &lt;-&gt; Cảng Hải Phòng </v>
          </cell>
          <cell r="E512">
            <v>115</v>
          </cell>
          <cell r="F512">
            <v>1</v>
          </cell>
          <cell r="G512">
            <v>3</v>
          </cell>
          <cell r="H512">
            <v>12.65</v>
          </cell>
          <cell r="I512">
            <v>182619.99999999997</v>
          </cell>
          <cell r="J512">
            <v>30000</v>
          </cell>
          <cell r="K512">
            <v>20000</v>
          </cell>
          <cell r="L512">
            <v>80000</v>
          </cell>
          <cell r="M512">
            <v>130000</v>
          </cell>
          <cell r="N512">
            <v>150000</v>
          </cell>
          <cell r="O512">
            <v>462620</v>
          </cell>
          <cell r="R512">
            <v>-462620</v>
          </cell>
          <cell r="S512" t="str">
            <v>Hàng ngoài</v>
          </cell>
        </row>
        <row r="513">
          <cell r="C513" t="str">
            <v>hdhphn5</v>
          </cell>
          <cell r="D513" t="str">
            <v xml:space="preserve"> TP Hải Dương &lt;-&gt; Cảng Hải Phòng </v>
          </cell>
          <cell r="E513">
            <v>115</v>
          </cell>
          <cell r="F513">
            <v>1</v>
          </cell>
          <cell r="G513">
            <v>3</v>
          </cell>
          <cell r="H513">
            <v>16.100000000000001</v>
          </cell>
          <cell r="I513">
            <v>232425.45454545456</v>
          </cell>
          <cell r="J513">
            <v>44000</v>
          </cell>
          <cell r="K513">
            <v>30000</v>
          </cell>
          <cell r="L513">
            <v>80000</v>
          </cell>
          <cell r="M513">
            <v>154000</v>
          </cell>
          <cell r="N513">
            <v>150000</v>
          </cell>
          <cell r="O513">
            <v>536425.45454545459</v>
          </cell>
          <cell r="R513">
            <v>-536425.45454545459</v>
          </cell>
          <cell r="S513" t="str">
            <v>Hàng ngoài</v>
          </cell>
        </row>
        <row r="514">
          <cell r="C514" t="str">
            <v>hdhphn8</v>
          </cell>
          <cell r="D514" t="str">
            <v xml:space="preserve"> TP Hải Dương &lt;-&gt; Cảng Hải Phòng </v>
          </cell>
          <cell r="E514">
            <v>115</v>
          </cell>
          <cell r="F514">
            <v>1</v>
          </cell>
          <cell r="G514">
            <v>3</v>
          </cell>
          <cell r="H514">
            <v>21.85</v>
          </cell>
          <cell r="I514">
            <v>315434.54545454541</v>
          </cell>
          <cell r="J514">
            <v>44000</v>
          </cell>
          <cell r="K514">
            <v>30000</v>
          </cell>
          <cell r="L514">
            <v>80000</v>
          </cell>
          <cell r="M514">
            <v>154000</v>
          </cell>
          <cell r="N514">
            <v>150000</v>
          </cell>
          <cell r="O514">
            <v>619434.54545454541</v>
          </cell>
          <cell r="R514">
            <v>-619434.54545454541</v>
          </cell>
          <cell r="S514" t="str">
            <v>Hàng ngoài</v>
          </cell>
        </row>
        <row r="515">
          <cell r="C515" t="str">
            <v>qghd</v>
          </cell>
          <cell r="D515" t="str">
            <v>Cảng Hải Phòng&lt;-&gt; Quán Gỏi (Hải Dương )</v>
          </cell>
          <cell r="E515">
            <v>115</v>
          </cell>
          <cell r="F515">
            <v>1</v>
          </cell>
          <cell r="G515">
            <v>3</v>
          </cell>
          <cell r="H515">
            <v>36.799999999999997</v>
          </cell>
          <cell r="I515">
            <v>531258.18181818177</v>
          </cell>
          <cell r="J515">
            <v>160000</v>
          </cell>
          <cell r="K515">
            <v>150000</v>
          </cell>
          <cell r="L515">
            <v>150000</v>
          </cell>
          <cell r="M515">
            <v>500000</v>
          </cell>
          <cell r="N515">
            <v>150000</v>
          </cell>
          <cell r="O515">
            <v>1181258.1818181816</v>
          </cell>
          <cell r="P515">
            <v>2090909.0909090908</v>
          </cell>
          <cell r="R515">
            <v>909650.90909090918</v>
          </cell>
        </row>
        <row r="516">
          <cell r="C516" t="str">
            <v>pnlhd</v>
          </cell>
          <cell r="D516" t="str">
            <v xml:space="preserve">Cảng Hải Phòng&lt;-&gt;83 Phạm Ngũ Lão  Hải Dương </v>
          </cell>
          <cell r="E516">
            <v>115</v>
          </cell>
          <cell r="F516">
            <v>1</v>
          </cell>
          <cell r="G516">
            <v>3</v>
          </cell>
          <cell r="H516">
            <v>36.799999999999997</v>
          </cell>
          <cell r="I516">
            <v>531258.18181818177</v>
          </cell>
          <cell r="J516">
            <v>160000</v>
          </cell>
          <cell r="K516">
            <v>150000</v>
          </cell>
          <cell r="L516">
            <v>150000</v>
          </cell>
          <cell r="M516">
            <v>500000</v>
          </cell>
          <cell r="N516">
            <v>150000</v>
          </cell>
          <cell r="O516">
            <v>1181258.1818181816</v>
          </cell>
          <cell r="P516">
            <v>2090909.0909090908</v>
          </cell>
          <cell r="R516">
            <v>909650.90909090918</v>
          </cell>
        </row>
        <row r="517">
          <cell r="C517" t="str">
            <v>tphdkcd</v>
          </cell>
          <cell r="D517" t="str">
            <v>Cảng Hải Phòng&lt;-&gt; TP Hải Dương (Không cấm đường )</v>
          </cell>
          <cell r="E517">
            <v>110</v>
          </cell>
          <cell r="F517">
            <v>1</v>
          </cell>
          <cell r="G517">
            <v>3</v>
          </cell>
          <cell r="H517">
            <v>35.200000000000003</v>
          </cell>
          <cell r="I517">
            <v>508159.99999999994</v>
          </cell>
          <cell r="J517">
            <v>160000</v>
          </cell>
          <cell r="K517">
            <v>150000</v>
          </cell>
          <cell r="L517">
            <v>150000</v>
          </cell>
          <cell r="M517">
            <v>500000</v>
          </cell>
          <cell r="N517">
            <v>150000</v>
          </cell>
          <cell r="O517">
            <v>1158160</v>
          </cell>
          <cell r="P517">
            <v>3000000</v>
          </cell>
          <cell r="R517">
            <v>1841840</v>
          </cell>
        </row>
        <row r="518">
          <cell r="C518" t="str">
            <v>cghd</v>
          </cell>
          <cell r="D518" t="str">
            <v>Cảng Hải Phòng&lt;-&gt; Cẩm Giàng (Hải Dương)</v>
          </cell>
          <cell r="E518">
            <v>150</v>
          </cell>
          <cell r="F518">
            <v>1</v>
          </cell>
          <cell r="G518">
            <v>3</v>
          </cell>
          <cell r="H518">
            <v>48</v>
          </cell>
          <cell r="I518">
            <v>692945.45454545447</v>
          </cell>
          <cell r="J518">
            <v>160000</v>
          </cell>
          <cell r="K518">
            <v>150000</v>
          </cell>
          <cell r="L518">
            <v>150000</v>
          </cell>
          <cell r="M518">
            <v>500000</v>
          </cell>
          <cell r="N518">
            <v>150000</v>
          </cell>
          <cell r="O518">
            <v>1342945.4545454546</v>
          </cell>
          <cell r="P518">
            <v>2900000</v>
          </cell>
          <cell r="R518">
            <v>1557054.5454545454</v>
          </cell>
        </row>
        <row r="519">
          <cell r="C519" t="str">
            <v>cghd1</v>
          </cell>
          <cell r="D519" t="str">
            <v>Cảng Hải Phòng&lt;-&gt; Cẩm Giàng (Hải Dương)</v>
          </cell>
          <cell r="E519">
            <v>150</v>
          </cell>
          <cell r="F519">
            <v>1</v>
          </cell>
          <cell r="G519">
            <v>3</v>
          </cell>
          <cell r="H519">
            <v>45</v>
          </cell>
          <cell r="I519">
            <v>649636.36363636353</v>
          </cell>
          <cell r="J519">
            <v>160000</v>
          </cell>
          <cell r="K519">
            <v>150000</v>
          </cell>
          <cell r="L519">
            <v>150000</v>
          </cell>
          <cell r="M519">
            <v>500000</v>
          </cell>
          <cell r="N519">
            <v>150000</v>
          </cell>
          <cell r="O519">
            <v>1299636.3636363635</v>
          </cell>
          <cell r="P519">
            <v>2900000</v>
          </cell>
          <cell r="R519">
            <v>1600363.6363636365</v>
          </cell>
        </row>
        <row r="520">
          <cell r="C520" t="str">
            <v>cghd2</v>
          </cell>
          <cell r="D520" t="str">
            <v>Cảng Hải Phòng&lt;-&gt; Cẩm Giàng (Hải Dương)</v>
          </cell>
          <cell r="E520">
            <v>150</v>
          </cell>
          <cell r="F520">
            <v>1</v>
          </cell>
          <cell r="G520">
            <v>3</v>
          </cell>
          <cell r="H520">
            <v>48</v>
          </cell>
          <cell r="I520">
            <v>692945.45454545447</v>
          </cell>
          <cell r="J520">
            <v>160000</v>
          </cell>
          <cell r="K520">
            <v>150000</v>
          </cell>
          <cell r="L520">
            <v>150000</v>
          </cell>
          <cell r="M520">
            <v>500000</v>
          </cell>
          <cell r="N520">
            <v>150000</v>
          </cell>
          <cell r="O520">
            <v>1342945.4545454546</v>
          </cell>
          <cell r="P520">
            <v>2900000</v>
          </cell>
          <cell r="R520">
            <v>1557054.5454545454</v>
          </cell>
        </row>
        <row r="521">
          <cell r="C521" t="str">
            <v>cghd3</v>
          </cell>
          <cell r="D521" t="str">
            <v>Cảng Hải Phòng&lt;-&gt; Cẩm Giàng (Hải Dương)</v>
          </cell>
          <cell r="E521">
            <v>150</v>
          </cell>
          <cell r="F521">
            <v>1</v>
          </cell>
          <cell r="G521">
            <v>3</v>
          </cell>
          <cell r="H521">
            <v>52.5</v>
          </cell>
          <cell r="I521">
            <v>757909.09090909082</v>
          </cell>
          <cell r="J521">
            <v>160000</v>
          </cell>
          <cell r="K521">
            <v>150000</v>
          </cell>
          <cell r="L521">
            <v>150000</v>
          </cell>
          <cell r="M521">
            <v>500000</v>
          </cell>
          <cell r="N521">
            <v>150000</v>
          </cell>
          <cell r="O521">
            <v>1407909.0909090908</v>
          </cell>
          <cell r="P521">
            <v>3300000</v>
          </cell>
          <cell r="R521">
            <v>1892090.9090909092</v>
          </cell>
        </row>
        <row r="522">
          <cell r="C522" t="str">
            <v>cghd4</v>
          </cell>
          <cell r="D522" t="str">
            <v>Cảng Hải Phòng&lt;-&gt; Cẩm Giàng (Hải Dương)</v>
          </cell>
          <cell r="E522">
            <v>150</v>
          </cell>
          <cell r="F522">
            <v>1</v>
          </cell>
          <cell r="G522">
            <v>3</v>
          </cell>
          <cell r="H522">
            <v>45</v>
          </cell>
          <cell r="I522">
            <v>649636.36363636353</v>
          </cell>
          <cell r="J522">
            <v>160000</v>
          </cell>
          <cell r="K522">
            <v>150000</v>
          </cell>
          <cell r="L522">
            <v>150000</v>
          </cell>
          <cell r="M522">
            <v>500000</v>
          </cell>
          <cell r="N522">
            <v>150000</v>
          </cell>
          <cell r="O522">
            <v>1299636.3636363635</v>
          </cell>
          <cell r="P522">
            <v>2700000</v>
          </cell>
          <cell r="R522">
            <v>1400363.6363636365</v>
          </cell>
        </row>
        <row r="523">
          <cell r="C523" t="str">
            <v>cghd5</v>
          </cell>
          <cell r="D523" t="str">
            <v>Cảng Hải Phòng&lt;-&gt; Cẩm Giàng (Hải Dương)</v>
          </cell>
          <cell r="E523">
            <v>150</v>
          </cell>
          <cell r="F523">
            <v>1</v>
          </cell>
          <cell r="G523">
            <v>3</v>
          </cell>
          <cell r="H523">
            <v>21</v>
          </cell>
          <cell r="I523">
            <v>303163.63636363635</v>
          </cell>
          <cell r="J523">
            <v>44000</v>
          </cell>
          <cell r="K523">
            <v>30000</v>
          </cell>
          <cell r="L523">
            <v>80000</v>
          </cell>
          <cell r="M523">
            <v>200000</v>
          </cell>
          <cell r="N523">
            <v>150000</v>
          </cell>
          <cell r="O523">
            <v>653163.63636363635</v>
          </cell>
          <cell r="P523">
            <v>1720000</v>
          </cell>
          <cell r="R523">
            <v>1066836.3636363638</v>
          </cell>
        </row>
        <row r="524">
          <cell r="C524" t="str">
            <v>cghd8</v>
          </cell>
          <cell r="D524" t="str">
            <v>Cảng Hải Phòng&lt;-&gt; Cẩm Giàng (Hải Dương)</v>
          </cell>
          <cell r="E524">
            <v>150</v>
          </cell>
          <cell r="F524">
            <v>1</v>
          </cell>
          <cell r="G524">
            <v>3</v>
          </cell>
          <cell r="H524">
            <v>28.5</v>
          </cell>
          <cell r="I524">
            <v>411436.36363636359</v>
          </cell>
          <cell r="J524">
            <v>44000</v>
          </cell>
          <cell r="K524">
            <v>30000</v>
          </cell>
          <cell r="L524">
            <v>80000</v>
          </cell>
          <cell r="M524">
            <v>200000</v>
          </cell>
          <cell r="N524">
            <v>150000</v>
          </cell>
          <cell r="O524">
            <v>761436.36363636353</v>
          </cell>
          <cell r="P524">
            <v>2100000</v>
          </cell>
          <cell r="R524">
            <v>1338563.6363636365</v>
          </cell>
        </row>
        <row r="525">
          <cell r="C525" t="str">
            <v>cghd1.5</v>
          </cell>
          <cell r="D525" t="str">
            <v>Cảng Hải Phòng&lt;-&gt; Cẩm Giàng (Hải Dương)</v>
          </cell>
          <cell r="E525">
            <v>150</v>
          </cell>
          <cell r="F525">
            <v>1</v>
          </cell>
          <cell r="G525">
            <v>3</v>
          </cell>
          <cell r="H525">
            <v>12</v>
          </cell>
          <cell r="I525">
            <v>173236.36363636362</v>
          </cell>
          <cell r="J525">
            <v>20000</v>
          </cell>
          <cell r="K525">
            <v>20000</v>
          </cell>
          <cell r="L525">
            <v>80000</v>
          </cell>
          <cell r="M525">
            <v>150000</v>
          </cell>
          <cell r="N525">
            <v>150000</v>
          </cell>
          <cell r="O525">
            <v>473236.36363636365</v>
          </cell>
          <cell r="P525">
            <v>1100000</v>
          </cell>
          <cell r="R525">
            <v>626763.63636363635</v>
          </cell>
        </row>
        <row r="526">
          <cell r="C526" t="str">
            <v>cghd2.5</v>
          </cell>
          <cell r="D526" t="str">
            <v>Cảng Hải Phòng&lt;-&gt; Cẩm Giàng (Hải Dương)</v>
          </cell>
          <cell r="E526">
            <v>150</v>
          </cell>
          <cell r="F526">
            <v>1</v>
          </cell>
          <cell r="G526">
            <v>3</v>
          </cell>
          <cell r="H526">
            <v>15</v>
          </cell>
          <cell r="I526">
            <v>216545.45454545453</v>
          </cell>
          <cell r="J526">
            <v>30000</v>
          </cell>
          <cell r="K526">
            <v>20000</v>
          </cell>
          <cell r="L526">
            <v>80000</v>
          </cell>
          <cell r="M526">
            <v>150000</v>
          </cell>
          <cell r="N526">
            <v>150000</v>
          </cell>
          <cell r="O526">
            <v>516545.45454545453</v>
          </cell>
          <cell r="P526">
            <v>1260000</v>
          </cell>
          <cell r="R526">
            <v>743454.54545454541</v>
          </cell>
        </row>
        <row r="527">
          <cell r="C527" t="str">
            <v>cghd3.5</v>
          </cell>
          <cell r="D527" t="str">
            <v>Cảng Hải Phòng&lt;-&gt; Cẩm Giàng (Hải Dương)</v>
          </cell>
          <cell r="E527">
            <v>150</v>
          </cell>
          <cell r="F527">
            <v>1</v>
          </cell>
          <cell r="G527">
            <v>3</v>
          </cell>
          <cell r="H527">
            <v>18</v>
          </cell>
          <cell r="I527">
            <v>259854.54545454544</v>
          </cell>
          <cell r="J527">
            <v>30000</v>
          </cell>
          <cell r="K527">
            <v>20000</v>
          </cell>
          <cell r="L527">
            <v>80000</v>
          </cell>
          <cell r="M527">
            <v>150000</v>
          </cell>
          <cell r="N527">
            <v>150000</v>
          </cell>
          <cell r="O527">
            <v>559854.54545454541</v>
          </cell>
          <cell r="P527">
            <v>1380000</v>
          </cell>
          <cell r="R527">
            <v>820145.45454545459</v>
          </cell>
        </row>
        <row r="528">
          <cell r="C528" t="str">
            <v>cghdvn1</v>
          </cell>
          <cell r="D528" t="str">
            <v>Cảng Hải Phòng&lt;-&gt; Cẩm Giàng (Hải Dương)</v>
          </cell>
          <cell r="E528">
            <v>150</v>
          </cell>
          <cell r="F528">
            <v>1</v>
          </cell>
          <cell r="G528">
            <v>3</v>
          </cell>
          <cell r="H528">
            <v>45</v>
          </cell>
          <cell r="I528">
            <v>649636.36363636353</v>
          </cell>
          <cell r="J528">
            <v>160000</v>
          </cell>
          <cell r="K528">
            <v>150000</v>
          </cell>
          <cell r="L528">
            <v>150000</v>
          </cell>
          <cell r="M528">
            <v>500000</v>
          </cell>
          <cell r="N528">
            <v>150000</v>
          </cell>
          <cell r="O528">
            <v>1299636.3636363635</v>
          </cell>
          <cell r="P528">
            <v>3100000</v>
          </cell>
          <cell r="R528">
            <v>1800363.6363636365</v>
          </cell>
          <cell r="S528" t="str">
            <v>Vinalink</v>
          </cell>
        </row>
        <row r="529">
          <cell r="C529" t="str">
            <v>cghdvn2</v>
          </cell>
          <cell r="D529" t="str">
            <v>Cảng Hải Phòng&lt;-&gt; Cẩm Giàng (Hải Dương)</v>
          </cell>
          <cell r="E529">
            <v>150</v>
          </cell>
          <cell r="F529">
            <v>1</v>
          </cell>
          <cell r="G529">
            <v>3</v>
          </cell>
          <cell r="H529">
            <v>48</v>
          </cell>
          <cell r="I529">
            <v>692945.45454545447</v>
          </cell>
          <cell r="J529">
            <v>160000</v>
          </cell>
          <cell r="K529">
            <v>150000</v>
          </cell>
          <cell r="L529">
            <v>150000</v>
          </cell>
          <cell r="M529">
            <v>500000</v>
          </cell>
          <cell r="N529">
            <v>150000</v>
          </cell>
          <cell r="O529">
            <v>1342945.4545454546</v>
          </cell>
          <cell r="P529">
            <v>3100000</v>
          </cell>
          <cell r="R529">
            <v>1757054.5454545454</v>
          </cell>
          <cell r="S529" t="str">
            <v>Vinalink</v>
          </cell>
        </row>
        <row r="530">
          <cell r="C530" t="str">
            <v>cghdvn2.2</v>
          </cell>
          <cell r="D530" t="str">
            <v>Cảng Hải Phòng&lt;-&gt; Cẩm Giàng (Hải Dương)</v>
          </cell>
          <cell r="E530">
            <v>150</v>
          </cell>
          <cell r="F530">
            <v>1</v>
          </cell>
          <cell r="G530">
            <v>3</v>
          </cell>
          <cell r="H530">
            <v>48</v>
          </cell>
          <cell r="I530">
            <v>692945.45454545447</v>
          </cell>
          <cell r="J530">
            <v>160000</v>
          </cell>
          <cell r="K530">
            <v>150000</v>
          </cell>
          <cell r="L530">
            <v>150000</v>
          </cell>
          <cell r="M530">
            <v>500000</v>
          </cell>
          <cell r="N530">
            <v>150000</v>
          </cell>
          <cell r="O530">
            <v>1342945.4545454546</v>
          </cell>
          <cell r="P530">
            <v>2900000</v>
          </cell>
          <cell r="R530">
            <v>1557054.5454545454</v>
          </cell>
          <cell r="S530" t="str">
            <v>Vinalink</v>
          </cell>
        </row>
        <row r="531">
          <cell r="C531" t="str">
            <v>cghdvn3</v>
          </cell>
          <cell r="D531" t="str">
            <v>Cảng Hải Phòng&lt;-&gt; Cẩm Giàng (Hải Dương)</v>
          </cell>
          <cell r="E531">
            <v>150</v>
          </cell>
          <cell r="F531">
            <v>1</v>
          </cell>
          <cell r="G531">
            <v>3</v>
          </cell>
          <cell r="H531">
            <v>52.5</v>
          </cell>
          <cell r="I531">
            <v>757909.09090909082</v>
          </cell>
          <cell r="J531">
            <v>160000</v>
          </cell>
          <cell r="K531">
            <v>150000</v>
          </cell>
          <cell r="L531">
            <v>150000</v>
          </cell>
          <cell r="M531">
            <v>500000</v>
          </cell>
          <cell r="N531">
            <v>150000</v>
          </cell>
          <cell r="O531">
            <v>1407909.0909090908</v>
          </cell>
          <cell r="P531">
            <v>3100000</v>
          </cell>
          <cell r="R531">
            <v>1692090.9090909092</v>
          </cell>
          <cell r="S531" t="str">
            <v>Vinalink</v>
          </cell>
        </row>
        <row r="532">
          <cell r="C532" t="str">
            <v>cghdvn3.3</v>
          </cell>
          <cell r="D532" t="str">
            <v>Cảng Hải Phòng&lt;-&gt; Cẩm Giàng (Hải Dương)</v>
          </cell>
          <cell r="E532">
            <v>150</v>
          </cell>
          <cell r="F532">
            <v>1</v>
          </cell>
          <cell r="G532">
            <v>3</v>
          </cell>
          <cell r="H532">
            <v>52.5</v>
          </cell>
          <cell r="I532">
            <v>757909.09090909082</v>
          </cell>
          <cell r="J532">
            <v>160000</v>
          </cell>
          <cell r="K532">
            <v>150000</v>
          </cell>
          <cell r="L532">
            <v>150000</v>
          </cell>
          <cell r="M532">
            <v>500000</v>
          </cell>
          <cell r="N532">
            <v>150000</v>
          </cell>
          <cell r="O532">
            <v>1407909.0909090908</v>
          </cell>
          <cell r="P532">
            <v>2900000</v>
          </cell>
          <cell r="R532">
            <v>1492090.9090909092</v>
          </cell>
          <cell r="S532" t="str">
            <v>Vinalink</v>
          </cell>
        </row>
        <row r="533">
          <cell r="C533" t="str">
            <v>cghdvn4</v>
          </cell>
          <cell r="D533" t="str">
            <v>Cảng Hải Phòng&lt;-&gt; Cẩm Giàng (Hải Dương)</v>
          </cell>
          <cell r="E533">
            <v>150</v>
          </cell>
          <cell r="F533">
            <v>1</v>
          </cell>
          <cell r="G533">
            <v>3</v>
          </cell>
          <cell r="H533">
            <v>45</v>
          </cell>
          <cell r="I533">
            <v>649636.36363636353</v>
          </cell>
          <cell r="J533">
            <v>160000</v>
          </cell>
          <cell r="K533">
            <v>150000</v>
          </cell>
          <cell r="L533">
            <v>150000</v>
          </cell>
          <cell r="M533">
            <v>500000</v>
          </cell>
          <cell r="N533">
            <v>150000</v>
          </cell>
          <cell r="O533">
            <v>1299636.3636363635</v>
          </cell>
          <cell r="P533">
            <v>2900000</v>
          </cell>
          <cell r="R533">
            <v>1600363.6363636365</v>
          </cell>
          <cell r="S533" t="str">
            <v>Vinalink</v>
          </cell>
        </row>
        <row r="534">
          <cell r="C534" t="str">
            <v>cghdvn5</v>
          </cell>
          <cell r="D534" t="str">
            <v>Cảng Hải Phòng&lt;-&gt; Cẩm Giàng (Hải Dương)</v>
          </cell>
          <cell r="E534">
            <v>150</v>
          </cell>
          <cell r="F534">
            <v>1</v>
          </cell>
          <cell r="G534">
            <v>3</v>
          </cell>
          <cell r="H534">
            <v>21</v>
          </cell>
          <cell r="I534">
            <v>303163.63636363635</v>
          </cell>
          <cell r="J534">
            <v>44000</v>
          </cell>
          <cell r="K534">
            <v>30000</v>
          </cell>
          <cell r="L534">
            <v>80000</v>
          </cell>
          <cell r="M534">
            <v>200000</v>
          </cell>
          <cell r="N534">
            <v>150000</v>
          </cell>
          <cell r="O534">
            <v>653163.63636363635</v>
          </cell>
          <cell r="P534">
            <v>1720000</v>
          </cell>
          <cell r="R534">
            <v>1066836.3636363638</v>
          </cell>
          <cell r="S534" t="str">
            <v>Vinalink</v>
          </cell>
        </row>
        <row r="535">
          <cell r="C535" t="str">
            <v>bghd</v>
          </cell>
          <cell r="D535" t="str">
            <v>Cảng Hải Phòng&lt;-&gt; Bình Giang  (Hải Dương)</v>
          </cell>
          <cell r="E535">
            <v>130</v>
          </cell>
          <cell r="F535">
            <v>1</v>
          </cell>
          <cell r="G535">
            <v>4</v>
          </cell>
          <cell r="H535">
            <v>41.6</v>
          </cell>
          <cell r="I535">
            <v>600552.72727272718</v>
          </cell>
          <cell r="J535">
            <v>160000</v>
          </cell>
          <cell r="K535">
            <v>150000</v>
          </cell>
          <cell r="L535">
            <v>150000</v>
          </cell>
          <cell r="M535">
            <v>500000</v>
          </cell>
          <cell r="N535">
            <v>150000</v>
          </cell>
          <cell r="O535">
            <v>1250552.7272727271</v>
          </cell>
          <cell r="P535">
            <v>3200000</v>
          </cell>
          <cell r="R535">
            <v>1949447.2727272729</v>
          </cell>
        </row>
        <row r="536">
          <cell r="C536" t="str">
            <v>nghd</v>
          </cell>
          <cell r="D536" t="str">
            <v>Cảng Hải Phòng&lt;-&gt; Ninh Giang  (Hải Dương)</v>
          </cell>
          <cell r="E536">
            <v>130</v>
          </cell>
          <cell r="G536">
            <v>4</v>
          </cell>
          <cell r="H536">
            <v>41.6</v>
          </cell>
          <cell r="I536">
            <v>600552.72727272718</v>
          </cell>
          <cell r="J536">
            <v>0</v>
          </cell>
          <cell r="K536">
            <v>150000</v>
          </cell>
          <cell r="L536">
            <v>150000</v>
          </cell>
          <cell r="M536">
            <v>300000</v>
          </cell>
          <cell r="N536">
            <v>150000</v>
          </cell>
          <cell r="O536">
            <v>1050552.7272727271</v>
          </cell>
          <cell r="P536">
            <v>2900000</v>
          </cell>
          <cell r="R536">
            <v>1849447.2727272729</v>
          </cell>
        </row>
        <row r="537">
          <cell r="C537" t="str">
            <v>nghd1</v>
          </cell>
          <cell r="D537" t="str">
            <v>Cảng Hải Phòng&lt;-&gt; Ninh Giang  (Hải Dương)</v>
          </cell>
          <cell r="E537">
            <v>130</v>
          </cell>
          <cell r="G537">
            <v>4</v>
          </cell>
          <cell r="H537">
            <v>41.6</v>
          </cell>
          <cell r="I537">
            <v>600552.72727272718</v>
          </cell>
          <cell r="J537">
            <v>0</v>
          </cell>
          <cell r="K537">
            <v>150000</v>
          </cell>
          <cell r="L537">
            <v>150000</v>
          </cell>
          <cell r="M537">
            <v>300000</v>
          </cell>
          <cell r="N537">
            <v>150000</v>
          </cell>
          <cell r="O537">
            <v>1050552.7272727271</v>
          </cell>
          <cell r="P537">
            <v>2900000</v>
          </cell>
          <cell r="R537">
            <v>1849447.2727272729</v>
          </cell>
        </row>
        <row r="538">
          <cell r="C538" t="str">
            <v>nghd2</v>
          </cell>
          <cell r="D538" t="str">
            <v>Cảng Hải Phòng&lt;-&gt; Ninh Giang  (Hải Dương)</v>
          </cell>
          <cell r="E538">
            <v>130</v>
          </cell>
          <cell r="G538">
            <v>4</v>
          </cell>
          <cell r="H538">
            <v>41.6</v>
          </cell>
          <cell r="I538">
            <v>600552.72727272718</v>
          </cell>
          <cell r="J538">
            <v>0</v>
          </cell>
          <cell r="K538">
            <v>150000</v>
          </cell>
          <cell r="L538">
            <v>150000</v>
          </cell>
          <cell r="M538">
            <v>300000</v>
          </cell>
          <cell r="N538">
            <v>150000</v>
          </cell>
          <cell r="O538">
            <v>1050552.7272727271</v>
          </cell>
          <cell r="P538">
            <v>2900000</v>
          </cell>
          <cell r="R538">
            <v>1849447.2727272729</v>
          </cell>
        </row>
        <row r="539">
          <cell r="C539" t="str">
            <v>nghd3</v>
          </cell>
          <cell r="D539" t="str">
            <v>Cảng Hải Phòng&lt;-&gt; Ninh Giang  (Hải Dương)</v>
          </cell>
          <cell r="E539">
            <v>130</v>
          </cell>
          <cell r="G539">
            <v>4</v>
          </cell>
          <cell r="H539">
            <v>41.6</v>
          </cell>
          <cell r="I539">
            <v>600552.72727272718</v>
          </cell>
          <cell r="J539">
            <v>0</v>
          </cell>
          <cell r="K539">
            <v>150000</v>
          </cell>
          <cell r="L539">
            <v>150000</v>
          </cell>
          <cell r="M539">
            <v>300000</v>
          </cell>
          <cell r="N539">
            <v>150000</v>
          </cell>
          <cell r="O539">
            <v>1050552.7272727271</v>
          </cell>
          <cell r="P539">
            <v>3300000</v>
          </cell>
          <cell r="R539">
            <v>2249447.2727272729</v>
          </cell>
        </row>
        <row r="540">
          <cell r="C540" t="str">
            <v>nghd4</v>
          </cell>
          <cell r="D540" t="str">
            <v>Cảng Hải Phòng&lt;-&gt; Ninh Giang  (Hải Dương)</v>
          </cell>
          <cell r="E540">
            <v>130</v>
          </cell>
          <cell r="G540">
            <v>4</v>
          </cell>
          <cell r="H540">
            <v>41.6</v>
          </cell>
          <cell r="I540">
            <v>600552.72727272718</v>
          </cell>
          <cell r="J540">
            <v>0</v>
          </cell>
          <cell r="K540">
            <v>150000</v>
          </cell>
          <cell r="L540">
            <v>150000</v>
          </cell>
          <cell r="M540">
            <v>300000</v>
          </cell>
          <cell r="N540">
            <v>150000</v>
          </cell>
          <cell r="O540">
            <v>1050552.7272727271</v>
          </cell>
          <cell r="P540">
            <v>2700000</v>
          </cell>
          <cell r="R540">
            <v>1649447.2727272729</v>
          </cell>
        </row>
        <row r="541">
          <cell r="C541" t="str">
            <v>nghd5</v>
          </cell>
          <cell r="D541" t="str">
            <v>Cảng Hải Phòng&lt;-&gt; Ninh Giang  (Hải Dương)</v>
          </cell>
          <cell r="E541">
            <v>130</v>
          </cell>
          <cell r="G541">
            <v>4</v>
          </cell>
          <cell r="H541">
            <v>41.6</v>
          </cell>
          <cell r="I541">
            <v>600552.72727272718</v>
          </cell>
          <cell r="J541">
            <v>0</v>
          </cell>
          <cell r="K541">
            <v>30000</v>
          </cell>
          <cell r="L541">
            <v>80000</v>
          </cell>
          <cell r="M541">
            <v>150000</v>
          </cell>
          <cell r="N541">
            <v>150000</v>
          </cell>
          <cell r="O541">
            <v>900552.72727272718</v>
          </cell>
          <cell r="R541">
            <v>-900552.72727272718</v>
          </cell>
        </row>
        <row r="542">
          <cell r="C542" t="str">
            <v>nghd8</v>
          </cell>
          <cell r="D542" t="str">
            <v>Cảng Hải Phòng&lt;-&gt; Ninh Giang  (Hải Dương)</v>
          </cell>
          <cell r="E542">
            <v>130</v>
          </cell>
          <cell r="G542">
            <v>4</v>
          </cell>
          <cell r="H542">
            <v>41.6</v>
          </cell>
          <cell r="I542">
            <v>600552.72727272718</v>
          </cell>
          <cell r="J542">
            <v>0</v>
          </cell>
          <cell r="K542">
            <v>30000</v>
          </cell>
          <cell r="L542">
            <v>80000</v>
          </cell>
          <cell r="M542">
            <v>150000</v>
          </cell>
          <cell r="N542">
            <v>150000</v>
          </cell>
          <cell r="O542">
            <v>900552.72727272718</v>
          </cell>
          <cell r="R542">
            <v>-900552.72727272718</v>
          </cell>
        </row>
        <row r="543">
          <cell r="C543" t="str">
            <v>nghd1.5</v>
          </cell>
          <cell r="D543" t="str">
            <v>Cảng Hải Phòng&lt;-&gt; Ninh Giang  (Hải Dương)</v>
          </cell>
          <cell r="E543">
            <v>130</v>
          </cell>
          <cell r="G543">
            <v>4</v>
          </cell>
          <cell r="H543">
            <v>41.6</v>
          </cell>
          <cell r="I543">
            <v>600552.72727272718</v>
          </cell>
          <cell r="J543">
            <v>0</v>
          </cell>
          <cell r="K543">
            <v>20000</v>
          </cell>
          <cell r="L543">
            <v>80000</v>
          </cell>
          <cell r="M543">
            <v>100000</v>
          </cell>
          <cell r="N543">
            <v>150000</v>
          </cell>
          <cell r="O543">
            <v>850552.72727272718</v>
          </cell>
          <cell r="R543">
            <v>-850552.72727272718</v>
          </cell>
        </row>
        <row r="544">
          <cell r="C544" t="str">
            <v>nghd2.5</v>
          </cell>
          <cell r="D544" t="str">
            <v>Cảng Hải Phòng&lt;-&gt; Ninh Giang  (Hải Dương)</v>
          </cell>
          <cell r="E544">
            <v>130</v>
          </cell>
          <cell r="G544">
            <v>4</v>
          </cell>
          <cell r="H544">
            <v>41.6</v>
          </cell>
          <cell r="I544">
            <v>600552.72727272718</v>
          </cell>
          <cell r="J544">
            <v>0</v>
          </cell>
          <cell r="K544">
            <v>20000</v>
          </cell>
          <cell r="L544">
            <v>80000</v>
          </cell>
          <cell r="M544">
            <v>100000</v>
          </cell>
          <cell r="N544">
            <v>150000</v>
          </cell>
          <cell r="O544">
            <v>850552.72727272718</v>
          </cell>
          <cell r="R544">
            <v>-850552.72727272718</v>
          </cell>
        </row>
        <row r="545">
          <cell r="C545" t="str">
            <v>nghd3.5</v>
          </cell>
          <cell r="D545" t="str">
            <v>Cảng Hải Phòng&lt;-&gt; Ninh Giang  (Hải Dương)</v>
          </cell>
          <cell r="E545">
            <v>130</v>
          </cell>
          <cell r="G545">
            <v>4</v>
          </cell>
          <cell r="H545">
            <v>41.6</v>
          </cell>
          <cell r="I545">
            <v>600552.72727272718</v>
          </cell>
          <cell r="J545">
            <v>0</v>
          </cell>
          <cell r="K545">
            <v>20000</v>
          </cell>
          <cell r="L545">
            <v>80000</v>
          </cell>
          <cell r="M545">
            <v>100000</v>
          </cell>
          <cell r="N545">
            <v>150000</v>
          </cell>
          <cell r="O545">
            <v>850552.72727272718</v>
          </cell>
          <cell r="R545">
            <v>-850552.72727272718</v>
          </cell>
        </row>
        <row r="546">
          <cell r="C546" t="str">
            <v>nghdnh2</v>
          </cell>
          <cell r="D546" t="str">
            <v>Cảng Hải Phòng&lt;-&gt; Ninh Giang  (Hải Dương)</v>
          </cell>
          <cell r="E546">
            <v>130</v>
          </cell>
          <cell r="G546">
            <v>4</v>
          </cell>
          <cell r="H546">
            <v>41.6</v>
          </cell>
          <cell r="I546">
            <v>600552.72727272718</v>
          </cell>
          <cell r="J546">
            <v>0</v>
          </cell>
          <cell r="K546">
            <v>150000</v>
          </cell>
          <cell r="L546">
            <v>150000</v>
          </cell>
          <cell r="M546">
            <v>300000</v>
          </cell>
          <cell r="N546">
            <v>150000</v>
          </cell>
          <cell r="O546">
            <v>1050552.7272727271</v>
          </cell>
          <cell r="P546">
            <v>150000</v>
          </cell>
          <cell r="Q546">
            <v>12000</v>
          </cell>
          <cell r="R546">
            <v>-912552.72727272706</v>
          </cell>
          <cell r="S546" t="str">
            <v>Newhope</v>
          </cell>
        </row>
        <row r="547">
          <cell r="C547" t="str">
            <v>nghdnh3</v>
          </cell>
          <cell r="D547" t="str">
            <v>Cảng Hải Phòng&lt;-&gt; Ninh Giang  (Hải Dương)</v>
          </cell>
          <cell r="E547">
            <v>130</v>
          </cell>
          <cell r="G547">
            <v>4</v>
          </cell>
          <cell r="H547">
            <v>41.6</v>
          </cell>
          <cell r="I547">
            <v>600552.72727272718</v>
          </cell>
          <cell r="J547">
            <v>0</v>
          </cell>
          <cell r="K547">
            <v>150000</v>
          </cell>
          <cell r="L547">
            <v>150000</v>
          </cell>
          <cell r="M547">
            <v>300000</v>
          </cell>
          <cell r="N547">
            <v>150000</v>
          </cell>
          <cell r="O547">
            <v>1050552.7272727271</v>
          </cell>
          <cell r="P547">
            <v>150000</v>
          </cell>
          <cell r="Q547">
            <v>12000</v>
          </cell>
          <cell r="R547">
            <v>-912552.72727272706</v>
          </cell>
          <cell r="S547" t="str">
            <v>Newhope</v>
          </cell>
        </row>
        <row r="548">
          <cell r="N548">
            <v>50000</v>
          </cell>
        </row>
        <row r="549">
          <cell r="C549" t="str">
            <v>tmhd</v>
          </cell>
          <cell r="D549" t="str">
            <v>Cảng Hải Phòng&lt;-&gt; Thanh Miện (Hải Dương)</v>
          </cell>
          <cell r="E549">
            <v>130</v>
          </cell>
          <cell r="F549">
            <v>1</v>
          </cell>
          <cell r="G549">
            <v>4</v>
          </cell>
          <cell r="H549">
            <v>41.6</v>
          </cell>
          <cell r="I549">
            <v>600552.72727272718</v>
          </cell>
          <cell r="J549">
            <v>160000</v>
          </cell>
          <cell r="K549">
            <v>150000</v>
          </cell>
          <cell r="L549">
            <v>150000</v>
          </cell>
          <cell r="M549">
            <v>500000</v>
          </cell>
          <cell r="N549">
            <v>150000</v>
          </cell>
          <cell r="O549">
            <v>1250552.7272727271</v>
          </cell>
          <cell r="P549">
            <v>3200000</v>
          </cell>
          <cell r="R549">
            <v>1949447.2727272729</v>
          </cell>
        </row>
        <row r="550">
          <cell r="C550" t="str">
            <v>tkhd</v>
          </cell>
          <cell r="D550" t="str">
            <v>Cảng Hải Phòng&lt;-&gt; Tứ Kỳ  (Hải Dương)</v>
          </cell>
          <cell r="E550">
            <v>110</v>
          </cell>
          <cell r="G550">
            <v>4</v>
          </cell>
          <cell r="H550">
            <v>35.200000000000003</v>
          </cell>
          <cell r="I550">
            <v>508159.99999999994</v>
          </cell>
          <cell r="J550">
            <v>0</v>
          </cell>
          <cell r="K550">
            <v>250000</v>
          </cell>
          <cell r="L550">
            <v>150000</v>
          </cell>
          <cell r="M550">
            <v>400000</v>
          </cell>
          <cell r="N550">
            <v>150000</v>
          </cell>
          <cell r="O550">
            <v>1058160</v>
          </cell>
          <cell r="P550">
            <v>2700000</v>
          </cell>
          <cell r="R550">
            <v>1641840</v>
          </cell>
        </row>
        <row r="551">
          <cell r="C551" t="str">
            <v>tkhd1</v>
          </cell>
          <cell r="D551" t="str">
            <v>Cảng Hải Phòng&lt;-&gt; Tứ Kỳ  (Hải Dương)</v>
          </cell>
          <cell r="E551">
            <v>110</v>
          </cell>
          <cell r="G551">
            <v>4</v>
          </cell>
          <cell r="H551">
            <v>33</v>
          </cell>
          <cell r="I551">
            <v>476399.99999999994</v>
          </cell>
          <cell r="J551">
            <v>0</v>
          </cell>
          <cell r="K551">
            <v>250000</v>
          </cell>
          <cell r="L551">
            <v>150000</v>
          </cell>
          <cell r="M551">
            <v>400000</v>
          </cell>
          <cell r="N551">
            <v>150000</v>
          </cell>
          <cell r="O551">
            <v>1026400</v>
          </cell>
          <cell r="P551">
            <v>2700000</v>
          </cell>
          <cell r="R551">
            <v>1673600</v>
          </cell>
        </row>
        <row r="552">
          <cell r="C552" t="str">
            <v>tkhd2</v>
          </cell>
          <cell r="D552" t="str">
            <v>Cảng Hải Phòng&lt;-&gt; Tứ Kỳ  (Hải Dương)</v>
          </cell>
          <cell r="E552">
            <v>110</v>
          </cell>
          <cell r="G552">
            <v>4</v>
          </cell>
          <cell r="H552">
            <v>35.200000000000003</v>
          </cell>
          <cell r="I552">
            <v>508159.99999999994</v>
          </cell>
          <cell r="J552">
            <v>0</v>
          </cell>
          <cell r="K552">
            <v>250000</v>
          </cell>
          <cell r="L552">
            <v>150000</v>
          </cell>
          <cell r="M552">
            <v>400000</v>
          </cell>
          <cell r="N552">
            <v>150000</v>
          </cell>
          <cell r="O552">
            <v>1058160</v>
          </cell>
          <cell r="P552">
            <v>2700000</v>
          </cell>
          <cell r="R552">
            <v>1641840</v>
          </cell>
        </row>
        <row r="553">
          <cell r="C553" t="str">
            <v>tkhd3</v>
          </cell>
          <cell r="D553" t="str">
            <v>Cảng Hải Phòng&lt;-&gt; Tứ Kỳ  (Hải Dương)</v>
          </cell>
          <cell r="E553">
            <v>110</v>
          </cell>
          <cell r="G553">
            <v>4</v>
          </cell>
          <cell r="H553">
            <v>38.5</v>
          </cell>
          <cell r="I553">
            <v>555800</v>
          </cell>
          <cell r="J553">
            <v>0</v>
          </cell>
          <cell r="K553">
            <v>250000</v>
          </cell>
          <cell r="L553">
            <v>150000</v>
          </cell>
          <cell r="M553">
            <v>400000</v>
          </cell>
          <cell r="N553">
            <v>150000</v>
          </cell>
          <cell r="O553">
            <v>1105800</v>
          </cell>
          <cell r="P553">
            <v>3200000</v>
          </cell>
          <cell r="R553">
            <v>2094200</v>
          </cell>
        </row>
        <row r="554">
          <cell r="C554" t="str">
            <v>tkhd4</v>
          </cell>
          <cell r="D554" t="str">
            <v>Cảng Hải Phòng&lt;-&gt; Tứ Kỳ  (Hải Dương)</v>
          </cell>
          <cell r="E554">
            <v>110</v>
          </cell>
          <cell r="G554">
            <v>4</v>
          </cell>
          <cell r="H554">
            <v>33</v>
          </cell>
          <cell r="I554">
            <v>476399.99999999994</v>
          </cell>
          <cell r="J554">
            <v>0</v>
          </cell>
          <cell r="K554">
            <v>250000</v>
          </cell>
          <cell r="L554">
            <v>150000</v>
          </cell>
          <cell r="M554">
            <v>400000</v>
          </cell>
          <cell r="N554">
            <v>150000</v>
          </cell>
          <cell r="O554">
            <v>1026400</v>
          </cell>
          <cell r="P554">
            <v>2600000</v>
          </cell>
          <cell r="R554">
            <v>1573600</v>
          </cell>
        </row>
        <row r="555">
          <cell r="C555" t="str">
            <v>tkhd5</v>
          </cell>
          <cell r="D555" t="str">
            <v>Cảng Hải Phòng&lt;-&gt; Tứ Kỳ  (Hải Dương)</v>
          </cell>
          <cell r="E555">
            <v>110</v>
          </cell>
          <cell r="G555">
            <v>4</v>
          </cell>
          <cell r="H555">
            <v>15.4</v>
          </cell>
          <cell r="I555">
            <v>222319.99999999997</v>
          </cell>
          <cell r="J555">
            <v>0</v>
          </cell>
          <cell r="K555">
            <v>30000</v>
          </cell>
          <cell r="L555">
            <v>80000</v>
          </cell>
          <cell r="M555">
            <v>150000</v>
          </cell>
          <cell r="N555">
            <v>150000</v>
          </cell>
          <cell r="O555">
            <v>522320</v>
          </cell>
          <cell r="P555">
            <v>1650000</v>
          </cell>
          <cell r="R555">
            <v>1127680</v>
          </cell>
        </row>
        <row r="556">
          <cell r="C556" t="str">
            <v>tkhd8</v>
          </cell>
          <cell r="D556" t="str">
            <v>Cảng Hải Phòng&lt;-&gt; Tứ Kỳ  (Hải Dương)</v>
          </cell>
          <cell r="E556">
            <v>110</v>
          </cell>
          <cell r="G556">
            <v>4</v>
          </cell>
          <cell r="H556">
            <v>20.9</v>
          </cell>
          <cell r="I556">
            <v>301720</v>
          </cell>
          <cell r="J556">
            <v>0</v>
          </cell>
          <cell r="K556">
            <v>30000</v>
          </cell>
          <cell r="L556">
            <v>80000</v>
          </cell>
          <cell r="M556">
            <v>150000</v>
          </cell>
          <cell r="N556">
            <v>150000</v>
          </cell>
          <cell r="O556">
            <v>601720</v>
          </cell>
          <cell r="P556">
            <v>2000000</v>
          </cell>
          <cell r="R556">
            <v>1398280</v>
          </cell>
        </row>
        <row r="557">
          <cell r="C557" t="str">
            <v>tkhd1.5</v>
          </cell>
          <cell r="D557" t="str">
            <v>Cảng Hải Phòng&lt;-&gt; Tứ Kỳ  (Hải Dương)</v>
          </cell>
          <cell r="E557">
            <v>110</v>
          </cell>
          <cell r="G557">
            <v>4</v>
          </cell>
          <cell r="H557">
            <v>8.8000000000000007</v>
          </cell>
          <cell r="I557">
            <v>127039.99999999999</v>
          </cell>
          <cell r="J557">
            <v>0</v>
          </cell>
          <cell r="K557">
            <v>20000</v>
          </cell>
          <cell r="L557">
            <v>80000</v>
          </cell>
          <cell r="M557">
            <v>100000</v>
          </cell>
          <cell r="N557">
            <v>150000</v>
          </cell>
          <cell r="O557">
            <v>377040</v>
          </cell>
          <cell r="P557">
            <v>900000</v>
          </cell>
          <cell r="R557">
            <v>522960</v>
          </cell>
        </row>
        <row r="558">
          <cell r="C558" t="str">
            <v>tkhd2.5</v>
          </cell>
          <cell r="D558" t="str">
            <v>Cảng Hải Phòng&lt;-&gt; Tứ Kỳ  (Hải Dương)</v>
          </cell>
          <cell r="E558">
            <v>110</v>
          </cell>
          <cell r="G558">
            <v>4</v>
          </cell>
          <cell r="H558">
            <v>11</v>
          </cell>
          <cell r="I558">
            <v>158800</v>
          </cell>
          <cell r="J558">
            <v>0</v>
          </cell>
          <cell r="K558">
            <v>20000</v>
          </cell>
          <cell r="L558">
            <v>80000</v>
          </cell>
          <cell r="M558">
            <v>100000</v>
          </cell>
          <cell r="N558">
            <v>150000</v>
          </cell>
          <cell r="O558">
            <v>408800</v>
          </cell>
          <cell r="P558">
            <v>1100000</v>
          </cell>
          <cell r="R558">
            <v>691200</v>
          </cell>
        </row>
        <row r="559">
          <cell r="C559" t="str">
            <v>tkhd3.5</v>
          </cell>
          <cell r="D559" t="str">
            <v>Cảng Hải Phòng&lt;-&gt; Tứ Kỳ  (Hải Dương)</v>
          </cell>
          <cell r="E559">
            <v>110</v>
          </cell>
          <cell r="G559">
            <v>4</v>
          </cell>
          <cell r="H559">
            <v>13.2</v>
          </cell>
          <cell r="I559">
            <v>190559.99999999997</v>
          </cell>
          <cell r="J559">
            <v>0</v>
          </cell>
          <cell r="K559">
            <v>20000</v>
          </cell>
          <cell r="L559">
            <v>80000</v>
          </cell>
          <cell r="M559">
            <v>100000</v>
          </cell>
          <cell r="N559">
            <v>150000</v>
          </cell>
          <cell r="O559">
            <v>440560</v>
          </cell>
          <cell r="P559">
            <v>1200000</v>
          </cell>
          <cell r="R559">
            <v>759440</v>
          </cell>
        </row>
        <row r="560">
          <cell r="C560" t="str">
            <v>tkhqvdnh2</v>
          </cell>
          <cell r="D560" t="str">
            <v>Cảng Hải Phòng&lt;-&gt; Tứ Kỳ  (Hải Dương)</v>
          </cell>
          <cell r="E560">
            <v>72</v>
          </cell>
          <cell r="G560">
            <v>4</v>
          </cell>
          <cell r="H560">
            <v>23.04</v>
          </cell>
          <cell r="I560">
            <v>332613.81818181818</v>
          </cell>
          <cell r="J560">
            <v>0</v>
          </cell>
          <cell r="K560">
            <v>250000</v>
          </cell>
          <cell r="L560">
            <v>150000</v>
          </cell>
          <cell r="M560">
            <v>400000</v>
          </cell>
          <cell r="O560">
            <v>732613.81818181812</v>
          </cell>
          <cell r="P560">
            <v>150000</v>
          </cell>
          <cell r="Q560">
            <v>4500</v>
          </cell>
          <cell r="R560">
            <v>-587113.81818181812</v>
          </cell>
          <cell r="S560" t="str">
            <v>Newhope</v>
          </cell>
        </row>
        <row r="561">
          <cell r="C561" t="str">
            <v>tkhqvdnh3</v>
          </cell>
          <cell r="D561" t="str">
            <v>Cảng Hải Phòng&lt;-&gt; Tứ Kỳ  (Hải Dương)</v>
          </cell>
          <cell r="E561">
            <v>68</v>
          </cell>
          <cell r="G561">
            <v>4</v>
          </cell>
          <cell r="H561">
            <v>23.8</v>
          </cell>
          <cell r="I561">
            <v>343585.45454545453</v>
          </cell>
          <cell r="J561">
            <v>0</v>
          </cell>
          <cell r="K561">
            <v>250000</v>
          </cell>
          <cell r="L561">
            <v>150000</v>
          </cell>
          <cell r="M561">
            <v>400000</v>
          </cell>
          <cell r="O561">
            <v>743585.45454545459</v>
          </cell>
          <cell r="P561">
            <v>150000</v>
          </cell>
          <cell r="Q561">
            <v>4500</v>
          </cell>
          <cell r="R561">
            <v>-598085.45454545459</v>
          </cell>
          <cell r="S561" t="str">
            <v>Newhope</v>
          </cell>
        </row>
        <row r="562">
          <cell r="C562" t="str">
            <v>tkhdnh2</v>
          </cell>
          <cell r="D562" t="str">
            <v>Cảng Hải Phòng&lt;-&gt; Tứ Kỳ  (Hải Dương)</v>
          </cell>
          <cell r="E562">
            <v>110</v>
          </cell>
          <cell r="G562">
            <v>4</v>
          </cell>
          <cell r="H562">
            <v>35.200000000000003</v>
          </cell>
          <cell r="I562">
            <v>508159.99999999994</v>
          </cell>
          <cell r="J562">
            <v>0</v>
          </cell>
          <cell r="K562">
            <v>250000</v>
          </cell>
          <cell r="L562">
            <v>150000</v>
          </cell>
          <cell r="M562">
            <v>400000</v>
          </cell>
          <cell r="N562">
            <v>150000</v>
          </cell>
          <cell r="O562">
            <v>1058160</v>
          </cell>
          <cell r="P562">
            <v>150000</v>
          </cell>
          <cell r="Q562">
            <v>4500</v>
          </cell>
          <cell r="R562">
            <v>-912660</v>
          </cell>
          <cell r="S562" t="str">
            <v>Newhope</v>
          </cell>
        </row>
        <row r="563">
          <cell r="C563" t="str">
            <v>tkhdnh3</v>
          </cell>
          <cell r="D563" t="str">
            <v>Cảng Hải Phòng&lt;-&gt; Tứ Kỳ  (Hải Dương)</v>
          </cell>
          <cell r="E563">
            <v>110</v>
          </cell>
          <cell r="G563">
            <v>4</v>
          </cell>
          <cell r="H563">
            <v>38.5</v>
          </cell>
          <cell r="I563">
            <v>555800</v>
          </cell>
          <cell r="J563">
            <v>0</v>
          </cell>
          <cell r="K563">
            <v>250000</v>
          </cell>
          <cell r="L563">
            <v>150000</v>
          </cell>
          <cell r="M563">
            <v>400000</v>
          </cell>
          <cell r="N563">
            <v>150000</v>
          </cell>
          <cell r="O563">
            <v>1105800</v>
          </cell>
          <cell r="P563">
            <v>150000</v>
          </cell>
          <cell r="Q563">
            <v>4500</v>
          </cell>
          <cell r="R563">
            <v>-960300</v>
          </cell>
          <cell r="S563" t="str">
            <v>Newhope</v>
          </cell>
        </row>
        <row r="564">
          <cell r="C564" t="str">
            <v>tkhdch5</v>
          </cell>
          <cell r="D564" t="str">
            <v>Cảng Hải Phòng&lt;-&gt; Tứ Kỳ  (Hải Dương)</v>
          </cell>
          <cell r="E564">
            <v>110</v>
          </cell>
          <cell r="G564">
            <v>4</v>
          </cell>
          <cell r="H564">
            <v>15.4</v>
          </cell>
          <cell r="I564">
            <v>222319.99999999997</v>
          </cell>
          <cell r="J564">
            <v>0</v>
          </cell>
          <cell r="K564">
            <v>30000</v>
          </cell>
          <cell r="L564">
            <v>80000</v>
          </cell>
          <cell r="M564">
            <v>150000</v>
          </cell>
          <cell r="N564">
            <v>150000</v>
          </cell>
          <cell r="O564">
            <v>522320</v>
          </cell>
          <cell r="R564">
            <v>-522320</v>
          </cell>
          <cell r="S564" t="str">
            <v>Chị Hoa</v>
          </cell>
        </row>
        <row r="565">
          <cell r="C565" t="str">
            <v>tkhdch8</v>
          </cell>
          <cell r="D565" t="str">
            <v>Cảng Hải Phòng&lt;-&gt; Tứ Kỳ  (Hải Dương)</v>
          </cell>
          <cell r="E565">
            <v>110</v>
          </cell>
          <cell r="G565">
            <v>4</v>
          </cell>
          <cell r="H565">
            <v>20.9</v>
          </cell>
          <cell r="I565">
            <v>301720</v>
          </cell>
          <cell r="J565">
            <v>0</v>
          </cell>
          <cell r="K565">
            <v>30000</v>
          </cell>
          <cell r="L565">
            <v>80000</v>
          </cell>
          <cell r="M565">
            <v>150000</v>
          </cell>
          <cell r="N565">
            <v>150000</v>
          </cell>
          <cell r="O565">
            <v>601720</v>
          </cell>
          <cell r="R565">
            <v>-601720</v>
          </cell>
          <cell r="S565" t="str">
            <v>Chị Hoa</v>
          </cell>
        </row>
        <row r="566">
          <cell r="C566" t="str">
            <v>tkhdch1.5</v>
          </cell>
          <cell r="D566" t="str">
            <v>Cảng Hải Phòng&lt;-&gt; Tứ Kỳ  (Hải Dương)</v>
          </cell>
          <cell r="E566">
            <v>110</v>
          </cell>
          <cell r="G566">
            <v>4</v>
          </cell>
          <cell r="H566">
            <v>8.8000000000000007</v>
          </cell>
          <cell r="I566">
            <v>127039.99999999999</v>
          </cell>
          <cell r="J566">
            <v>0</v>
          </cell>
          <cell r="K566">
            <v>20000</v>
          </cell>
          <cell r="L566">
            <v>80000</v>
          </cell>
          <cell r="M566">
            <v>100000</v>
          </cell>
          <cell r="N566">
            <v>150000</v>
          </cell>
          <cell r="O566">
            <v>377040</v>
          </cell>
          <cell r="R566">
            <v>-377040</v>
          </cell>
          <cell r="S566" t="str">
            <v>Chị Hoa</v>
          </cell>
        </row>
        <row r="567">
          <cell r="C567" t="str">
            <v>tkhdch2.5</v>
          </cell>
          <cell r="D567" t="str">
            <v>Cảng Hải Phòng&lt;-&gt; Tứ Kỳ  (Hải Dương)</v>
          </cell>
          <cell r="E567">
            <v>110</v>
          </cell>
          <cell r="G567">
            <v>4</v>
          </cell>
          <cell r="H567">
            <v>11</v>
          </cell>
          <cell r="I567">
            <v>158800</v>
          </cell>
          <cell r="J567">
            <v>0</v>
          </cell>
          <cell r="K567">
            <v>20000</v>
          </cell>
          <cell r="L567">
            <v>80000</v>
          </cell>
          <cell r="M567">
            <v>100000</v>
          </cell>
          <cell r="N567">
            <v>150000</v>
          </cell>
          <cell r="O567">
            <v>408800</v>
          </cell>
          <cell r="R567">
            <v>-408800</v>
          </cell>
          <cell r="S567" t="str">
            <v>Chị Hoa</v>
          </cell>
        </row>
        <row r="568">
          <cell r="C568" t="str">
            <v>tkhdch3.5</v>
          </cell>
          <cell r="D568" t="str">
            <v>Cảng Hải Phòng&lt;-&gt; Tứ Kỳ  (Hải Dương)</v>
          </cell>
          <cell r="E568">
            <v>110</v>
          </cell>
          <cell r="G568">
            <v>4</v>
          </cell>
          <cell r="H568">
            <v>13.2</v>
          </cell>
          <cell r="I568">
            <v>190559.99999999997</v>
          </cell>
          <cell r="J568">
            <v>0</v>
          </cell>
          <cell r="K568">
            <v>20000</v>
          </cell>
          <cell r="L568">
            <v>80000</v>
          </cell>
          <cell r="M568">
            <v>100000</v>
          </cell>
          <cell r="N568">
            <v>150000</v>
          </cell>
          <cell r="O568">
            <v>440560</v>
          </cell>
          <cell r="R568">
            <v>-440560</v>
          </cell>
          <cell r="S568" t="str">
            <v>Chị Hoa</v>
          </cell>
        </row>
        <row r="569">
          <cell r="C569" t="str">
            <v>tkhdvn1</v>
          </cell>
          <cell r="D569" t="str">
            <v>Cảng Hải Phòng&lt;-&gt; Tứ Kỳ  (Hải Dương)</v>
          </cell>
          <cell r="E569">
            <v>110</v>
          </cell>
          <cell r="G569">
            <v>4</v>
          </cell>
          <cell r="H569">
            <v>33</v>
          </cell>
          <cell r="I569">
            <v>476399.99999999994</v>
          </cell>
          <cell r="J569">
            <v>0</v>
          </cell>
          <cell r="K569">
            <v>250000</v>
          </cell>
          <cell r="L569">
            <v>150000</v>
          </cell>
          <cell r="M569">
            <v>400000</v>
          </cell>
          <cell r="N569">
            <v>150000</v>
          </cell>
          <cell r="O569">
            <v>1026400</v>
          </cell>
          <cell r="P569">
            <v>2700000</v>
          </cell>
          <cell r="R569">
            <v>1673600</v>
          </cell>
          <cell r="S569" t="str">
            <v>Vinalink</v>
          </cell>
        </row>
        <row r="570">
          <cell r="C570" t="str">
            <v>tkhdvn2</v>
          </cell>
          <cell r="D570" t="str">
            <v>Cảng Hải Phòng&lt;-&gt; Tứ Kỳ  (Hải Dương)</v>
          </cell>
          <cell r="E570">
            <v>110</v>
          </cell>
          <cell r="G570">
            <v>4</v>
          </cell>
          <cell r="H570">
            <v>35.200000000000003</v>
          </cell>
          <cell r="I570">
            <v>508159.99999999994</v>
          </cell>
          <cell r="J570">
            <v>0</v>
          </cell>
          <cell r="K570">
            <v>250000</v>
          </cell>
          <cell r="L570">
            <v>150000</v>
          </cell>
          <cell r="M570">
            <v>400000</v>
          </cell>
          <cell r="N570">
            <v>150000</v>
          </cell>
          <cell r="O570">
            <v>1058160</v>
          </cell>
          <cell r="P570">
            <v>2700000</v>
          </cell>
          <cell r="R570">
            <v>1641840</v>
          </cell>
          <cell r="S570" t="str">
            <v>Vinalink</v>
          </cell>
        </row>
        <row r="571">
          <cell r="C571" t="str">
            <v>tkhdvn2.2</v>
          </cell>
          <cell r="D571" t="str">
            <v>Cảng Hải Phòng&lt;-&gt; Tứ Kỳ  (Hải Dương)</v>
          </cell>
          <cell r="E571">
            <v>110</v>
          </cell>
          <cell r="G571">
            <v>4</v>
          </cell>
          <cell r="H571">
            <v>35.200000000000003</v>
          </cell>
          <cell r="I571">
            <v>508159.99999999994</v>
          </cell>
          <cell r="J571">
            <v>0</v>
          </cell>
          <cell r="K571">
            <v>250000</v>
          </cell>
          <cell r="L571">
            <v>150000</v>
          </cell>
          <cell r="M571">
            <v>400000</v>
          </cell>
          <cell r="N571">
            <v>150000</v>
          </cell>
          <cell r="O571">
            <v>1058160</v>
          </cell>
          <cell r="P571">
            <v>2600000</v>
          </cell>
          <cell r="R571">
            <v>1541840</v>
          </cell>
          <cell r="S571" t="str">
            <v>Vinalink</v>
          </cell>
        </row>
        <row r="572">
          <cell r="C572" t="str">
            <v>tkhdvn3</v>
          </cell>
          <cell r="D572" t="str">
            <v>Cảng Hải Phòng&lt;-&gt; Tứ Kỳ  (Hải Dương)</v>
          </cell>
          <cell r="E572">
            <v>110</v>
          </cell>
          <cell r="G572">
            <v>4</v>
          </cell>
          <cell r="H572">
            <v>38.5</v>
          </cell>
          <cell r="I572">
            <v>555800</v>
          </cell>
          <cell r="J572">
            <v>0</v>
          </cell>
          <cell r="K572">
            <v>250000</v>
          </cell>
          <cell r="L572">
            <v>150000</v>
          </cell>
          <cell r="M572">
            <v>400000</v>
          </cell>
          <cell r="N572">
            <v>150000</v>
          </cell>
          <cell r="O572">
            <v>1105800</v>
          </cell>
          <cell r="P572">
            <v>2700000</v>
          </cell>
          <cell r="R572">
            <v>1594200</v>
          </cell>
          <cell r="S572" t="str">
            <v>Vinalink</v>
          </cell>
        </row>
        <row r="573">
          <cell r="C573" t="str">
            <v>tkhdvn3.3</v>
          </cell>
          <cell r="D573" t="str">
            <v>Cảng Hải Phòng&lt;-&gt; Tứ Kỳ  (Hải Dương)</v>
          </cell>
          <cell r="E573">
            <v>110</v>
          </cell>
          <cell r="G573">
            <v>4</v>
          </cell>
          <cell r="H573">
            <v>38.5</v>
          </cell>
          <cell r="I573">
            <v>555800</v>
          </cell>
          <cell r="J573">
            <v>0</v>
          </cell>
          <cell r="K573">
            <v>250000</v>
          </cell>
          <cell r="L573">
            <v>150000</v>
          </cell>
          <cell r="M573">
            <v>400000</v>
          </cell>
          <cell r="N573">
            <v>150000</v>
          </cell>
          <cell r="O573">
            <v>1105800</v>
          </cell>
          <cell r="P573">
            <v>2600000</v>
          </cell>
          <cell r="R573">
            <v>1494200</v>
          </cell>
          <cell r="S573" t="str">
            <v>Vinalink</v>
          </cell>
        </row>
        <row r="574">
          <cell r="C574" t="str">
            <v>tkhdvn4</v>
          </cell>
          <cell r="D574" t="str">
            <v>Cảng Hải Phòng&lt;-&gt; Tứ Kỳ  (Hải Dương)</v>
          </cell>
          <cell r="E574">
            <v>110</v>
          </cell>
          <cell r="G574">
            <v>4</v>
          </cell>
          <cell r="H574">
            <v>33</v>
          </cell>
          <cell r="I574">
            <v>476399.99999999994</v>
          </cell>
          <cell r="J574">
            <v>0</v>
          </cell>
          <cell r="K574">
            <v>250000</v>
          </cell>
          <cell r="L574">
            <v>150000</v>
          </cell>
          <cell r="M574">
            <v>400000</v>
          </cell>
          <cell r="N574">
            <v>150000</v>
          </cell>
          <cell r="O574">
            <v>1026400</v>
          </cell>
          <cell r="P574">
            <v>2600000</v>
          </cell>
          <cell r="R574">
            <v>1573600</v>
          </cell>
          <cell r="S574" t="str">
            <v>Vinalink</v>
          </cell>
        </row>
        <row r="575">
          <cell r="C575" t="str">
            <v>tkhdvn5</v>
          </cell>
          <cell r="D575" t="str">
            <v>Cảng Hải Phòng&lt;-&gt; Tứ Kỳ  (Hải Dương)</v>
          </cell>
          <cell r="E575">
            <v>110</v>
          </cell>
          <cell r="G575">
            <v>4</v>
          </cell>
          <cell r="H575">
            <v>15.4</v>
          </cell>
          <cell r="I575">
            <v>222319.99999999997</v>
          </cell>
          <cell r="J575">
            <v>0</v>
          </cell>
          <cell r="K575">
            <v>30000</v>
          </cell>
          <cell r="L575">
            <v>80000</v>
          </cell>
          <cell r="M575">
            <v>150000</v>
          </cell>
          <cell r="N575">
            <v>150000</v>
          </cell>
          <cell r="O575">
            <v>522320</v>
          </cell>
          <cell r="P575">
            <v>1400000</v>
          </cell>
          <cell r="R575">
            <v>877680</v>
          </cell>
          <cell r="S575" t="str">
            <v>Vinalink</v>
          </cell>
        </row>
        <row r="576">
          <cell r="C576" t="str">
            <v>tkhdvn8</v>
          </cell>
          <cell r="D576" t="str">
            <v>Cảng Hải Phòng&lt;-&gt; Tứ Kỳ  (Hải Dương)</v>
          </cell>
          <cell r="E576">
            <v>110</v>
          </cell>
          <cell r="G576">
            <v>4</v>
          </cell>
          <cell r="H576">
            <v>20.9</v>
          </cell>
          <cell r="I576">
            <v>301720</v>
          </cell>
          <cell r="J576">
            <v>0</v>
          </cell>
          <cell r="K576">
            <v>30000</v>
          </cell>
          <cell r="L576">
            <v>80000</v>
          </cell>
          <cell r="M576">
            <v>150000</v>
          </cell>
          <cell r="N576">
            <v>150000</v>
          </cell>
          <cell r="O576">
            <v>601720</v>
          </cell>
          <cell r="R576">
            <v>-601720</v>
          </cell>
          <cell r="S576" t="str">
            <v>Vinalink</v>
          </cell>
        </row>
        <row r="577">
          <cell r="C577" t="str">
            <v>tkhdvn1.5</v>
          </cell>
          <cell r="D577" t="str">
            <v>Cảng Hải Phòng&lt;-&gt; Tứ Kỳ  (Hải Dương)</v>
          </cell>
          <cell r="E577">
            <v>110</v>
          </cell>
          <cell r="G577">
            <v>4</v>
          </cell>
          <cell r="H577">
            <v>8.8000000000000007</v>
          </cell>
          <cell r="I577">
            <v>127039.99999999999</v>
          </cell>
          <cell r="J577">
            <v>0</v>
          </cell>
          <cell r="K577">
            <v>20000</v>
          </cell>
          <cell r="L577">
            <v>80000</v>
          </cell>
          <cell r="M577">
            <v>100000</v>
          </cell>
          <cell r="N577">
            <v>150000</v>
          </cell>
          <cell r="O577">
            <v>377040</v>
          </cell>
          <cell r="P577">
            <v>600000</v>
          </cell>
          <cell r="R577">
            <v>222960</v>
          </cell>
          <cell r="S577" t="str">
            <v>Vinalink</v>
          </cell>
        </row>
        <row r="578">
          <cell r="C578" t="str">
            <v>tkhdvn2.5</v>
          </cell>
          <cell r="D578" t="str">
            <v>Cảng Hải Phòng&lt;-&gt; Tứ Kỳ  (Hải Dương)</v>
          </cell>
          <cell r="E578">
            <v>110</v>
          </cell>
          <cell r="G578">
            <v>4</v>
          </cell>
          <cell r="H578">
            <v>11</v>
          </cell>
          <cell r="I578">
            <v>158800</v>
          </cell>
          <cell r="J578">
            <v>0</v>
          </cell>
          <cell r="K578">
            <v>20000</v>
          </cell>
          <cell r="L578">
            <v>80000</v>
          </cell>
          <cell r="M578">
            <v>100000</v>
          </cell>
          <cell r="N578">
            <v>150000</v>
          </cell>
          <cell r="O578">
            <v>408800</v>
          </cell>
          <cell r="P578">
            <v>1000000</v>
          </cell>
          <cell r="R578">
            <v>591200</v>
          </cell>
          <cell r="S578" t="str">
            <v>Vinalink</v>
          </cell>
        </row>
        <row r="579">
          <cell r="C579" t="str">
            <v>tkhdvn3.5</v>
          </cell>
          <cell r="D579" t="str">
            <v>Cảng Hải Phòng&lt;-&gt; Tứ Kỳ  (Hải Dương)</v>
          </cell>
          <cell r="E579">
            <v>110</v>
          </cell>
          <cell r="G579">
            <v>4</v>
          </cell>
          <cell r="H579">
            <v>13.2</v>
          </cell>
          <cell r="I579">
            <v>190559.99999999997</v>
          </cell>
          <cell r="J579">
            <v>0</v>
          </cell>
          <cell r="K579">
            <v>20000</v>
          </cell>
          <cell r="L579">
            <v>80000</v>
          </cell>
          <cell r="M579">
            <v>100000</v>
          </cell>
          <cell r="N579">
            <v>150000</v>
          </cell>
          <cell r="O579">
            <v>440560</v>
          </cell>
          <cell r="P579">
            <v>1100000</v>
          </cell>
          <cell r="R579">
            <v>659440</v>
          </cell>
          <cell r="S579" t="str">
            <v>Vinalink</v>
          </cell>
        </row>
        <row r="580">
          <cell r="C580" t="str">
            <v>glhd</v>
          </cell>
          <cell r="D580" t="str">
            <v>Cảng Hải Phòng&lt;-&gt; Gia Lộc (Hải Dương)</v>
          </cell>
          <cell r="E580">
            <v>140</v>
          </cell>
          <cell r="F580">
            <v>1</v>
          </cell>
          <cell r="G580">
            <v>4</v>
          </cell>
          <cell r="H580">
            <v>44.8</v>
          </cell>
          <cell r="I580">
            <v>646749.09090909082</v>
          </cell>
          <cell r="J580">
            <v>160000</v>
          </cell>
          <cell r="K580">
            <v>250000</v>
          </cell>
          <cell r="L580">
            <v>150000</v>
          </cell>
          <cell r="M580">
            <v>600000</v>
          </cell>
          <cell r="N580">
            <v>150000</v>
          </cell>
          <cell r="O580">
            <v>1396749.0909090908</v>
          </cell>
          <cell r="P580">
            <v>2900000</v>
          </cell>
          <cell r="R580">
            <v>1503250.9090909092</v>
          </cell>
        </row>
        <row r="581">
          <cell r="C581" t="str">
            <v>glhd1</v>
          </cell>
          <cell r="D581" t="str">
            <v>Cảng Hải Phòng&lt;-&gt; Gia Lộc (Hải Dương)</v>
          </cell>
          <cell r="E581">
            <v>140</v>
          </cell>
          <cell r="F581">
            <v>1</v>
          </cell>
          <cell r="G581">
            <v>4</v>
          </cell>
          <cell r="H581">
            <v>42</v>
          </cell>
          <cell r="I581">
            <v>606327.27272727271</v>
          </cell>
          <cell r="J581">
            <v>160000</v>
          </cell>
          <cell r="K581">
            <v>250000</v>
          </cell>
          <cell r="L581">
            <v>150000</v>
          </cell>
          <cell r="M581">
            <v>600000</v>
          </cell>
          <cell r="N581">
            <v>150000</v>
          </cell>
          <cell r="O581">
            <v>1356327.2727272727</v>
          </cell>
          <cell r="P581">
            <v>2900000</v>
          </cell>
          <cell r="R581">
            <v>1543672.7272727273</v>
          </cell>
        </row>
        <row r="582">
          <cell r="C582" t="str">
            <v>glhd2</v>
          </cell>
          <cell r="D582" t="str">
            <v>Cảng Hải Phòng&lt;-&gt; Gia Lộc (Hải Dương)</v>
          </cell>
          <cell r="E582">
            <v>140</v>
          </cell>
          <cell r="F582">
            <v>1</v>
          </cell>
          <cell r="G582">
            <v>4</v>
          </cell>
          <cell r="H582">
            <v>44.8</v>
          </cell>
          <cell r="I582">
            <v>646749.09090909082</v>
          </cell>
          <cell r="J582">
            <v>160000</v>
          </cell>
          <cell r="K582">
            <v>250000</v>
          </cell>
          <cell r="L582">
            <v>150000</v>
          </cell>
          <cell r="M582">
            <v>600000</v>
          </cell>
          <cell r="N582">
            <v>150000</v>
          </cell>
          <cell r="O582">
            <v>1396749.0909090908</v>
          </cell>
          <cell r="P582">
            <v>2900000</v>
          </cell>
          <cell r="R582">
            <v>1503250.9090909092</v>
          </cell>
        </row>
        <row r="583">
          <cell r="C583" t="str">
            <v>glhd3</v>
          </cell>
          <cell r="D583" t="str">
            <v>Cảng Hải Phòng&lt;-&gt; Gia Lộc (Hải Dương)</v>
          </cell>
          <cell r="E583">
            <v>140</v>
          </cell>
          <cell r="F583">
            <v>1</v>
          </cell>
          <cell r="G583">
            <v>4</v>
          </cell>
          <cell r="H583">
            <v>49</v>
          </cell>
          <cell r="I583">
            <v>707381.81818181812</v>
          </cell>
          <cell r="J583">
            <v>160000</v>
          </cell>
          <cell r="K583">
            <v>250000</v>
          </cell>
          <cell r="L583">
            <v>150000</v>
          </cell>
          <cell r="M583">
            <v>600000</v>
          </cell>
          <cell r="N583">
            <v>150000</v>
          </cell>
          <cell r="O583">
            <v>1457381.8181818181</v>
          </cell>
          <cell r="P583">
            <v>3300000</v>
          </cell>
          <cell r="R583">
            <v>1842618.1818181819</v>
          </cell>
        </row>
        <row r="584">
          <cell r="C584" t="str">
            <v>glhd4</v>
          </cell>
          <cell r="D584" t="str">
            <v>Cảng Hải Phòng&lt;-&gt; Gia Lộc (Hải Dương)</v>
          </cell>
          <cell r="E584">
            <v>140</v>
          </cell>
          <cell r="F584">
            <v>1</v>
          </cell>
          <cell r="G584">
            <v>4</v>
          </cell>
          <cell r="H584">
            <v>42</v>
          </cell>
          <cell r="I584">
            <v>606327.27272727271</v>
          </cell>
          <cell r="J584">
            <v>160000</v>
          </cell>
          <cell r="K584">
            <v>250000</v>
          </cell>
          <cell r="L584">
            <v>150000</v>
          </cell>
          <cell r="M584">
            <v>600000</v>
          </cell>
          <cell r="N584">
            <v>150000</v>
          </cell>
          <cell r="O584">
            <v>1356327.2727272727</v>
          </cell>
          <cell r="P584">
            <v>2700000</v>
          </cell>
          <cell r="R584">
            <v>1343672.7272727273</v>
          </cell>
        </row>
        <row r="585">
          <cell r="C585" t="str">
            <v>glhd5</v>
          </cell>
          <cell r="D585" t="str">
            <v>Cảng Hải Phòng&lt;-&gt; Gia Lộc (Hải Dương)</v>
          </cell>
          <cell r="E585">
            <v>140</v>
          </cell>
          <cell r="F585">
            <v>1</v>
          </cell>
          <cell r="G585">
            <v>4</v>
          </cell>
          <cell r="H585">
            <v>19.600000000000001</v>
          </cell>
          <cell r="I585">
            <v>282952.72727272724</v>
          </cell>
          <cell r="J585">
            <v>44000</v>
          </cell>
          <cell r="K585">
            <v>30000</v>
          </cell>
          <cell r="L585">
            <v>80000</v>
          </cell>
          <cell r="M585">
            <v>200000</v>
          </cell>
          <cell r="N585">
            <v>150000</v>
          </cell>
          <cell r="O585">
            <v>632952.72727272729</v>
          </cell>
          <cell r="P585">
            <v>1650000</v>
          </cell>
          <cell r="R585">
            <v>1017047.2727272727</v>
          </cell>
        </row>
        <row r="586">
          <cell r="C586" t="str">
            <v>glhd8</v>
          </cell>
          <cell r="D586" t="str">
            <v>Cảng Hải Phòng&lt;-&gt; Gia Lộc (Hải Dương)</v>
          </cell>
          <cell r="E586">
            <v>140</v>
          </cell>
          <cell r="F586">
            <v>1</v>
          </cell>
          <cell r="G586">
            <v>4</v>
          </cell>
          <cell r="H586">
            <v>26.6</v>
          </cell>
          <cell r="I586">
            <v>384007.27272727271</v>
          </cell>
          <cell r="J586">
            <v>44000</v>
          </cell>
          <cell r="K586">
            <v>30000</v>
          </cell>
          <cell r="L586">
            <v>80000</v>
          </cell>
          <cell r="M586">
            <v>200000</v>
          </cell>
          <cell r="N586">
            <v>150000</v>
          </cell>
          <cell r="O586">
            <v>734007.27272727271</v>
          </cell>
          <cell r="P586">
            <v>2000000</v>
          </cell>
          <cell r="R586">
            <v>1265992.7272727273</v>
          </cell>
        </row>
        <row r="587">
          <cell r="C587" t="str">
            <v>glhd1.5</v>
          </cell>
          <cell r="D587" t="str">
            <v>Cảng Hải Phòng&lt;-&gt; Gia Lộc (Hải Dương)</v>
          </cell>
          <cell r="E587">
            <v>140</v>
          </cell>
          <cell r="F587">
            <v>1</v>
          </cell>
          <cell r="G587">
            <v>4</v>
          </cell>
          <cell r="H587">
            <v>11.2</v>
          </cell>
          <cell r="I587">
            <v>161687.27272727271</v>
          </cell>
          <cell r="J587">
            <v>20000</v>
          </cell>
          <cell r="K587">
            <v>20000</v>
          </cell>
          <cell r="L587">
            <v>80000</v>
          </cell>
          <cell r="M587">
            <v>150000</v>
          </cell>
          <cell r="N587">
            <v>150000</v>
          </cell>
          <cell r="O587">
            <v>461687.27272727271</v>
          </cell>
          <cell r="P587">
            <v>900000</v>
          </cell>
          <cell r="R587">
            <v>438312.72727272729</v>
          </cell>
        </row>
        <row r="588">
          <cell r="C588" t="str">
            <v>glhd2.5</v>
          </cell>
          <cell r="D588" t="str">
            <v>Cảng Hải Phòng&lt;-&gt; Gia Lộc (Hải Dương)</v>
          </cell>
          <cell r="E588">
            <v>140</v>
          </cell>
          <cell r="F588">
            <v>1</v>
          </cell>
          <cell r="G588">
            <v>4</v>
          </cell>
          <cell r="H588">
            <v>14</v>
          </cell>
          <cell r="I588">
            <v>202109.09090909088</v>
          </cell>
          <cell r="J588">
            <v>30000</v>
          </cell>
          <cell r="K588">
            <v>20000</v>
          </cell>
          <cell r="L588">
            <v>80000</v>
          </cell>
          <cell r="M588">
            <v>150000</v>
          </cell>
          <cell r="N588">
            <v>150000</v>
          </cell>
          <cell r="O588">
            <v>502109.09090909088</v>
          </cell>
          <cell r="P588">
            <v>1200000</v>
          </cell>
          <cell r="R588">
            <v>697890.90909090918</v>
          </cell>
        </row>
        <row r="589">
          <cell r="C589" t="str">
            <v>glhd3.5</v>
          </cell>
          <cell r="D589" t="str">
            <v>Cảng Hải Phòng&lt;-&gt; Gia Lộc (Hải Dương)</v>
          </cell>
          <cell r="E589">
            <v>140</v>
          </cell>
          <cell r="F589">
            <v>1</v>
          </cell>
          <cell r="G589">
            <v>4</v>
          </cell>
          <cell r="H589">
            <v>16.8</v>
          </cell>
          <cell r="I589">
            <v>242530.90909090906</v>
          </cell>
          <cell r="J589">
            <v>30000</v>
          </cell>
          <cell r="K589">
            <v>20000</v>
          </cell>
          <cell r="L589">
            <v>80000</v>
          </cell>
          <cell r="M589">
            <v>150000</v>
          </cell>
          <cell r="N589">
            <v>150000</v>
          </cell>
          <cell r="O589">
            <v>542530.90909090906</v>
          </cell>
          <cell r="P589">
            <v>1300000</v>
          </cell>
          <cell r="R589">
            <v>757469.09090909094</v>
          </cell>
        </row>
        <row r="590">
          <cell r="C590" t="str">
            <v>glhdqvnh2</v>
          </cell>
          <cell r="D590" t="str">
            <v>Cảng Hải Phòng&lt;-&gt; Gia Lộc (Hải Dương)</v>
          </cell>
          <cell r="E590">
            <v>73</v>
          </cell>
          <cell r="H590">
            <v>23.36</v>
          </cell>
          <cell r="I590">
            <v>337233.45454545453</v>
          </cell>
          <cell r="J590">
            <v>0</v>
          </cell>
          <cell r="K590">
            <v>300000</v>
          </cell>
          <cell r="M590">
            <v>300000</v>
          </cell>
          <cell r="O590">
            <v>637233.45454545459</v>
          </cell>
          <cell r="P590">
            <v>150000</v>
          </cell>
          <cell r="Q590">
            <v>12000</v>
          </cell>
          <cell r="R590">
            <v>-499233.45454545459</v>
          </cell>
          <cell r="S590" t="str">
            <v>Newhope</v>
          </cell>
        </row>
        <row r="591">
          <cell r="C591" t="str">
            <v>glhdqvnh3</v>
          </cell>
          <cell r="D591" t="str">
            <v>Cảng Hải Phòng&lt;-&gt; Gia Lộc (Hải Dương)</v>
          </cell>
          <cell r="E591">
            <v>67</v>
          </cell>
          <cell r="H591">
            <v>23.45</v>
          </cell>
          <cell r="I591">
            <v>338532.72727272724</v>
          </cell>
          <cell r="J591">
            <v>0</v>
          </cell>
          <cell r="K591">
            <v>300000</v>
          </cell>
          <cell r="M591">
            <v>300000</v>
          </cell>
          <cell r="O591">
            <v>638532.72727272729</v>
          </cell>
          <cell r="P591">
            <v>150000</v>
          </cell>
          <cell r="Q591">
            <v>12000</v>
          </cell>
          <cell r="R591">
            <v>-500532.72727272729</v>
          </cell>
          <cell r="S591" t="str">
            <v>Newhope</v>
          </cell>
        </row>
        <row r="592">
          <cell r="C592" t="str">
            <v>glhdvn1</v>
          </cell>
          <cell r="D592" t="str">
            <v>Cảng Hải Phòng&lt;-&gt; Gia Lộc (Hải Dương)</v>
          </cell>
          <cell r="E592">
            <v>140</v>
          </cell>
          <cell r="F592">
            <v>1</v>
          </cell>
          <cell r="G592">
            <v>4</v>
          </cell>
          <cell r="H592">
            <v>42</v>
          </cell>
          <cell r="I592">
            <v>606327.27272727271</v>
          </cell>
          <cell r="J592">
            <v>160000</v>
          </cell>
          <cell r="K592">
            <v>150000</v>
          </cell>
          <cell r="L592">
            <v>150000</v>
          </cell>
          <cell r="M592">
            <v>500000</v>
          </cell>
          <cell r="N592">
            <v>150000</v>
          </cell>
          <cell r="O592">
            <v>1256327.2727272727</v>
          </cell>
          <cell r="P592">
            <v>2900000</v>
          </cell>
          <cell r="R592">
            <v>1643672.7272727273</v>
          </cell>
          <cell r="S592" t="str">
            <v>Vinalink</v>
          </cell>
        </row>
        <row r="593">
          <cell r="C593" t="str">
            <v>glhdvn2</v>
          </cell>
          <cell r="D593" t="str">
            <v>Cảng Hải Phòng&lt;-&gt; Gia Lộc (Hải Dương)</v>
          </cell>
          <cell r="E593">
            <v>140</v>
          </cell>
          <cell r="F593">
            <v>1</v>
          </cell>
          <cell r="G593">
            <v>4</v>
          </cell>
          <cell r="H593">
            <v>44.8</v>
          </cell>
          <cell r="I593">
            <v>646749.09090909082</v>
          </cell>
          <cell r="J593">
            <v>160000</v>
          </cell>
          <cell r="K593">
            <v>150000</v>
          </cell>
          <cell r="L593">
            <v>150000</v>
          </cell>
          <cell r="M593">
            <v>500000</v>
          </cell>
          <cell r="N593">
            <v>150000</v>
          </cell>
          <cell r="O593">
            <v>1296749.0909090908</v>
          </cell>
          <cell r="P593">
            <v>2900000</v>
          </cell>
          <cell r="R593">
            <v>1603250.9090909092</v>
          </cell>
          <cell r="S593" t="str">
            <v>Vinalink</v>
          </cell>
        </row>
        <row r="594">
          <cell r="C594" t="str">
            <v>glhdvn3</v>
          </cell>
          <cell r="D594" t="str">
            <v>Cảng Hải Phòng&lt;-&gt; Gia Lộc (Hải Dương)</v>
          </cell>
          <cell r="E594">
            <v>140</v>
          </cell>
          <cell r="F594">
            <v>1</v>
          </cell>
          <cell r="G594">
            <v>4</v>
          </cell>
          <cell r="H594">
            <v>49</v>
          </cell>
          <cell r="I594">
            <v>707381.81818181812</v>
          </cell>
          <cell r="J594">
            <v>160000</v>
          </cell>
          <cell r="K594">
            <v>150000</v>
          </cell>
          <cell r="L594">
            <v>150000</v>
          </cell>
          <cell r="M594">
            <v>500000</v>
          </cell>
          <cell r="N594">
            <v>150000</v>
          </cell>
          <cell r="O594">
            <v>1357381.8181818181</v>
          </cell>
          <cell r="P594">
            <v>3300000</v>
          </cell>
          <cell r="R594">
            <v>1942618.1818181819</v>
          </cell>
          <cell r="S594" t="str">
            <v>Vinalink</v>
          </cell>
        </row>
        <row r="595">
          <cell r="C595" t="str">
            <v>glhdvn4</v>
          </cell>
          <cell r="D595" t="str">
            <v>Cảng Hải Phòng&lt;-&gt; Gia Lộc (Hải Dương)</v>
          </cell>
          <cell r="E595">
            <v>140</v>
          </cell>
          <cell r="F595">
            <v>1</v>
          </cell>
          <cell r="G595">
            <v>4</v>
          </cell>
          <cell r="H595">
            <v>42</v>
          </cell>
          <cell r="I595">
            <v>606327.27272727271</v>
          </cell>
          <cell r="J595">
            <v>160000</v>
          </cell>
          <cell r="K595">
            <v>150000</v>
          </cell>
          <cell r="L595">
            <v>150000</v>
          </cell>
          <cell r="M595">
            <v>500000</v>
          </cell>
          <cell r="N595">
            <v>150000</v>
          </cell>
          <cell r="O595">
            <v>1256327.2727272727</v>
          </cell>
          <cell r="P595">
            <v>2700000</v>
          </cell>
          <cell r="R595">
            <v>1443672.7272727273</v>
          </cell>
          <cell r="S595" t="str">
            <v>Vinalink</v>
          </cell>
        </row>
        <row r="596">
          <cell r="C596" t="str">
            <v>glhdvn5</v>
          </cell>
          <cell r="D596" t="str">
            <v>Cảng Hải Phòng&lt;-&gt; Gia Lộc (Hải Dương)</v>
          </cell>
          <cell r="E596">
            <v>140</v>
          </cell>
          <cell r="F596">
            <v>1</v>
          </cell>
          <cell r="G596">
            <v>4</v>
          </cell>
          <cell r="H596">
            <v>19.600000000000001</v>
          </cell>
          <cell r="I596">
            <v>282952.72727272724</v>
          </cell>
          <cell r="J596">
            <v>44000</v>
          </cell>
          <cell r="K596">
            <v>30000</v>
          </cell>
          <cell r="L596">
            <v>80000</v>
          </cell>
          <cell r="M596">
            <v>200000</v>
          </cell>
          <cell r="N596">
            <v>150000</v>
          </cell>
          <cell r="O596">
            <v>632952.72727272729</v>
          </cell>
          <cell r="P596">
            <v>1650000</v>
          </cell>
          <cell r="R596">
            <v>1017047.2727272727</v>
          </cell>
          <cell r="S596" t="str">
            <v>Vinalink</v>
          </cell>
        </row>
        <row r="597">
          <cell r="C597" t="str">
            <v>glhdvn8</v>
          </cell>
          <cell r="D597" t="str">
            <v>Cảng Hải Phòng&lt;-&gt; Gia Lộc (Hải Dương)</v>
          </cell>
          <cell r="E597">
            <v>140</v>
          </cell>
          <cell r="F597">
            <v>1</v>
          </cell>
          <cell r="G597">
            <v>4</v>
          </cell>
          <cell r="H597">
            <v>26.6</v>
          </cell>
          <cell r="I597">
            <v>384007.27272727271</v>
          </cell>
          <cell r="J597">
            <v>44000</v>
          </cell>
          <cell r="K597">
            <v>30000</v>
          </cell>
          <cell r="L597">
            <v>80000</v>
          </cell>
          <cell r="M597">
            <v>200000</v>
          </cell>
          <cell r="N597">
            <v>150000</v>
          </cell>
          <cell r="O597">
            <v>734007.27272727271</v>
          </cell>
          <cell r="P597">
            <v>2000000</v>
          </cell>
          <cell r="R597">
            <v>1265992.7272727273</v>
          </cell>
          <cell r="S597" t="str">
            <v>Vinalink</v>
          </cell>
        </row>
        <row r="598">
          <cell r="C598" t="str">
            <v>ttbhy</v>
          </cell>
          <cell r="D598" t="str">
            <v>Cảng Hải Phòng&lt;-&gt; TT Bần (Hưng Yên)</v>
          </cell>
          <cell r="E598">
            <v>170</v>
          </cell>
          <cell r="F598">
            <v>1</v>
          </cell>
          <cell r="G598">
            <v>4</v>
          </cell>
          <cell r="H598">
            <v>54.4</v>
          </cell>
          <cell r="I598">
            <v>785338.18181818177</v>
          </cell>
          <cell r="J598">
            <v>160000</v>
          </cell>
          <cell r="K598">
            <v>200000</v>
          </cell>
          <cell r="L598">
            <v>150000</v>
          </cell>
          <cell r="M598">
            <v>550000</v>
          </cell>
          <cell r="N598">
            <v>200000</v>
          </cell>
          <cell r="O598">
            <v>1535338.1818181816</v>
          </cell>
          <cell r="P598">
            <v>3200000</v>
          </cell>
          <cell r="R598">
            <v>1664661.8181818184</v>
          </cell>
        </row>
        <row r="599">
          <cell r="C599" t="str">
            <v>ymhy</v>
          </cell>
          <cell r="D599" t="str">
            <v>Cảng Hải Phòng&lt;-&gt; Yên Mỹ (Hưng Yên)</v>
          </cell>
          <cell r="E599">
            <v>190</v>
          </cell>
          <cell r="F599">
            <v>1</v>
          </cell>
          <cell r="G599">
            <v>4</v>
          </cell>
          <cell r="H599">
            <v>60.8</v>
          </cell>
          <cell r="I599">
            <v>877730.90909090906</v>
          </cell>
          <cell r="J599">
            <v>160000</v>
          </cell>
          <cell r="K599">
            <v>200000</v>
          </cell>
          <cell r="L599">
            <v>150000</v>
          </cell>
          <cell r="M599">
            <v>550000</v>
          </cell>
          <cell r="N599">
            <v>200000</v>
          </cell>
          <cell r="O599">
            <v>1627730.9090909092</v>
          </cell>
          <cell r="P599">
            <v>3400000</v>
          </cell>
          <cell r="R599">
            <v>1772269.0909090908</v>
          </cell>
        </row>
        <row r="600">
          <cell r="C600" t="str">
            <v>ymhy1</v>
          </cell>
          <cell r="D600" t="str">
            <v>Cảng Hải Phòng&lt;-&gt; Yên Mỹ (Hưng Yên)</v>
          </cell>
          <cell r="E600">
            <v>190</v>
          </cell>
          <cell r="F600">
            <v>1</v>
          </cell>
          <cell r="G600">
            <v>4</v>
          </cell>
          <cell r="H600">
            <v>57</v>
          </cell>
          <cell r="I600">
            <v>822872.72727272718</v>
          </cell>
          <cell r="J600">
            <v>160000</v>
          </cell>
          <cell r="K600">
            <v>200000</v>
          </cell>
          <cell r="L600">
            <v>150000</v>
          </cell>
          <cell r="M600">
            <v>550000</v>
          </cell>
          <cell r="N600">
            <v>200000</v>
          </cell>
          <cell r="O600">
            <v>1572872.7272727271</v>
          </cell>
          <cell r="P600">
            <v>3400000</v>
          </cell>
          <cell r="R600">
            <v>1827127.2727272729</v>
          </cell>
        </row>
        <row r="601">
          <cell r="C601" t="str">
            <v>ymhy2</v>
          </cell>
          <cell r="D601" t="str">
            <v>Cảng Hải Phòng&lt;-&gt; Yên Mỹ (Hưng Yên)</v>
          </cell>
          <cell r="E601">
            <v>190</v>
          </cell>
          <cell r="F601">
            <v>1</v>
          </cell>
          <cell r="G601">
            <v>4</v>
          </cell>
          <cell r="H601">
            <v>60.8</v>
          </cell>
          <cell r="I601">
            <v>877730.90909090906</v>
          </cell>
          <cell r="J601">
            <v>160000</v>
          </cell>
          <cell r="K601">
            <v>200000</v>
          </cell>
          <cell r="L601">
            <v>150000</v>
          </cell>
          <cell r="M601">
            <v>550000</v>
          </cell>
          <cell r="N601">
            <v>200000</v>
          </cell>
          <cell r="O601">
            <v>1627730.9090909092</v>
          </cell>
          <cell r="P601">
            <v>3400000</v>
          </cell>
          <cell r="R601">
            <v>1772269.0909090908</v>
          </cell>
        </row>
        <row r="602">
          <cell r="C602" t="str">
            <v>ymhy3</v>
          </cell>
          <cell r="D602" t="str">
            <v>Cảng Hải Phòng&lt;-&gt; Yên Mỹ (Hưng Yên)</v>
          </cell>
          <cell r="E602">
            <v>190</v>
          </cell>
          <cell r="F602">
            <v>1</v>
          </cell>
          <cell r="G602">
            <v>4</v>
          </cell>
          <cell r="H602">
            <v>66.5</v>
          </cell>
          <cell r="I602">
            <v>960018.18181818177</v>
          </cell>
          <cell r="J602">
            <v>160000</v>
          </cell>
          <cell r="K602">
            <v>200000</v>
          </cell>
          <cell r="L602">
            <v>150000</v>
          </cell>
          <cell r="M602">
            <v>550000</v>
          </cell>
          <cell r="N602">
            <v>200000</v>
          </cell>
          <cell r="O602">
            <v>1710018.1818181816</v>
          </cell>
          <cell r="P602">
            <v>3700000</v>
          </cell>
          <cell r="R602">
            <v>1989981.8181818184</v>
          </cell>
        </row>
        <row r="603">
          <cell r="C603" t="str">
            <v>ymhy4</v>
          </cell>
          <cell r="D603" t="str">
            <v>Cảng Hải Phòng&lt;-&gt; Yên Mỹ (Hưng Yên)</v>
          </cell>
          <cell r="E603">
            <v>190</v>
          </cell>
          <cell r="F603">
            <v>1</v>
          </cell>
          <cell r="G603">
            <v>4</v>
          </cell>
          <cell r="H603">
            <v>57</v>
          </cell>
          <cell r="I603">
            <v>822872.72727272718</v>
          </cell>
          <cell r="J603">
            <v>160000</v>
          </cell>
          <cell r="K603">
            <v>200000</v>
          </cell>
          <cell r="L603">
            <v>150000</v>
          </cell>
          <cell r="M603">
            <v>550000</v>
          </cell>
          <cell r="N603">
            <v>200000</v>
          </cell>
          <cell r="O603">
            <v>1572872.7272727271</v>
          </cell>
          <cell r="P603">
            <v>3100000</v>
          </cell>
          <cell r="R603">
            <v>1527127.2727272729</v>
          </cell>
        </row>
        <row r="604">
          <cell r="C604" t="str">
            <v>ymhy5</v>
          </cell>
          <cell r="D604" t="str">
            <v>Cảng Hải Phòng&lt;-&gt; Yên Mỹ (Hưng Yên)</v>
          </cell>
          <cell r="E604">
            <v>190</v>
          </cell>
          <cell r="F604">
            <v>1</v>
          </cell>
          <cell r="G604">
            <v>4</v>
          </cell>
          <cell r="H604">
            <v>26.6</v>
          </cell>
          <cell r="I604">
            <v>384007.27272727271</v>
          </cell>
          <cell r="J604">
            <v>44000</v>
          </cell>
          <cell r="K604">
            <v>30000</v>
          </cell>
          <cell r="L604">
            <v>80000</v>
          </cell>
          <cell r="M604">
            <v>200000</v>
          </cell>
          <cell r="N604">
            <v>200000</v>
          </cell>
          <cell r="O604">
            <v>784007.27272727271</v>
          </cell>
          <cell r="R604">
            <v>-784007.27272727271</v>
          </cell>
        </row>
        <row r="605">
          <cell r="C605" t="str">
            <v>ymhy8</v>
          </cell>
          <cell r="D605" t="str">
            <v>Cảng Hải Phòng&lt;-&gt; Yên Mỹ (Hưng Yên)</v>
          </cell>
          <cell r="E605">
            <v>190</v>
          </cell>
          <cell r="F605">
            <v>1</v>
          </cell>
          <cell r="G605">
            <v>4</v>
          </cell>
          <cell r="H605">
            <v>36.1</v>
          </cell>
          <cell r="I605">
            <v>521152.72727272724</v>
          </cell>
          <cell r="J605">
            <v>44000</v>
          </cell>
          <cell r="K605">
            <v>30000</v>
          </cell>
          <cell r="L605">
            <v>80000</v>
          </cell>
          <cell r="M605">
            <v>200000</v>
          </cell>
          <cell r="N605">
            <v>200000</v>
          </cell>
          <cell r="O605">
            <v>921152.72727272729</v>
          </cell>
          <cell r="R605">
            <v>-921152.72727272729</v>
          </cell>
        </row>
        <row r="606">
          <cell r="C606" t="str">
            <v>ymhy1.5</v>
          </cell>
          <cell r="D606" t="str">
            <v>Cảng Hải Phòng&lt;-&gt; Yên Mỹ (Hưng Yên)</v>
          </cell>
          <cell r="E606">
            <v>190</v>
          </cell>
          <cell r="F606">
            <v>1</v>
          </cell>
          <cell r="G606">
            <v>4</v>
          </cell>
          <cell r="H606">
            <v>15.2</v>
          </cell>
          <cell r="I606">
            <v>219432.72727272726</v>
          </cell>
          <cell r="J606">
            <v>20000</v>
          </cell>
          <cell r="K606">
            <v>20000</v>
          </cell>
          <cell r="L606">
            <v>80000</v>
          </cell>
          <cell r="M606">
            <v>150000</v>
          </cell>
          <cell r="N606">
            <v>200000</v>
          </cell>
          <cell r="O606">
            <v>569432.72727272729</v>
          </cell>
          <cell r="R606">
            <v>-569432.72727272729</v>
          </cell>
        </row>
        <row r="607">
          <cell r="C607" t="str">
            <v>ymhy2.5</v>
          </cell>
          <cell r="D607" t="str">
            <v>Cảng Hải Phòng&lt;-&gt; Yên Mỹ (Hưng Yên)</v>
          </cell>
          <cell r="E607">
            <v>190</v>
          </cell>
          <cell r="F607">
            <v>1</v>
          </cell>
          <cell r="G607">
            <v>4</v>
          </cell>
          <cell r="H607">
            <v>19</v>
          </cell>
          <cell r="I607">
            <v>274290.90909090906</v>
          </cell>
          <cell r="J607">
            <v>30000</v>
          </cell>
          <cell r="K607">
            <v>20000</v>
          </cell>
          <cell r="L607">
            <v>80000</v>
          </cell>
          <cell r="M607">
            <v>150000</v>
          </cell>
          <cell r="N607">
            <v>200000</v>
          </cell>
          <cell r="O607">
            <v>624290.90909090906</v>
          </cell>
          <cell r="R607">
            <v>-624290.90909090906</v>
          </cell>
        </row>
        <row r="608">
          <cell r="C608" t="str">
            <v>ymhy3.5</v>
          </cell>
          <cell r="D608" t="str">
            <v>Cảng Hải Phòng&lt;-&gt; Yên Mỹ (Hưng Yên)</v>
          </cell>
          <cell r="E608">
            <v>190</v>
          </cell>
          <cell r="F608">
            <v>1</v>
          </cell>
          <cell r="G608">
            <v>4</v>
          </cell>
          <cell r="H608">
            <v>22.8</v>
          </cell>
          <cell r="I608">
            <v>329149.09090909088</v>
          </cell>
          <cell r="J608">
            <v>30000</v>
          </cell>
          <cell r="K608">
            <v>20000</v>
          </cell>
          <cell r="L608">
            <v>80000</v>
          </cell>
          <cell r="M608">
            <v>150000</v>
          </cell>
          <cell r="N608">
            <v>200000</v>
          </cell>
          <cell r="O608">
            <v>679149.09090909082</v>
          </cell>
          <cell r="R608">
            <v>-679149.09090909082</v>
          </cell>
        </row>
        <row r="609">
          <cell r="C609" t="str">
            <v>ymhydcn1</v>
          </cell>
          <cell r="D609" t="str">
            <v>Cảng Hải Phòng&lt;-&gt; Yên Mỹ (Hưng Yên)</v>
          </cell>
          <cell r="E609">
            <v>190</v>
          </cell>
          <cell r="F609">
            <v>1</v>
          </cell>
          <cell r="G609">
            <v>4</v>
          </cell>
          <cell r="H609">
            <v>57</v>
          </cell>
          <cell r="I609">
            <v>822872.72727272718</v>
          </cell>
          <cell r="J609">
            <v>160000</v>
          </cell>
          <cell r="K609">
            <v>150000</v>
          </cell>
          <cell r="L609">
            <v>150000</v>
          </cell>
          <cell r="M609">
            <v>500000</v>
          </cell>
          <cell r="N609">
            <v>200000</v>
          </cell>
          <cell r="O609">
            <v>1522872.7272727271</v>
          </cell>
          <cell r="P609">
            <v>4000000</v>
          </cell>
          <cell r="Q609">
            <v>500000</v>
          </cell>
          <cell r="R609">
            <v>1977127.2727272729</v>
          </cell>
          <cell r="S609" t="str">
            <v>Damco (Nga)</v>
          </cell>
        </row>
        <row r="610">
          <cell r="C610" t="str">
            <v>ymhydcn2</v>
          </cell>
          <cell r="D610" t="str">
            <v>Cảng Hải Phòng&lt;-&gt; Yên Mỹ (Hưng Yên)</v>
          </cell>
          <cell r="E610">
            <v>190</v>
          </cell>
          <cell r="F610">
            <v>1</v>
          </cell>
          <cell r="G610">
            <v>4</v>
          </cell>
          <cell r="H610">
            <v>60.8</v>
          </cell>
          <cell r="I610">
            <v>877730.90909090906</v>
          </cell>
          <cell r="J610">
            <v>160000</v>
          </cell>
          <cell r="K610">
            <v>150000</v>
          </cell>
          <cell r="L610">
            <v>150000</v>
          </cell>
          <cell r="M610">
            <v>500000</v>
          </cell>
          <cell r="N610">
            <v>200000</v>
          </cell>
          <cell r="O610">
            <v>1577730.9090909092</v>
          </cell>
          <cell r="P610">
            <v>4000000</v>
          </cell>
          <cell r="Q610">
            <v>500000</v>
          </cell>
          <cell r="R610">
            <v>1922269.0909090908</v>
          </cell>
          <cell r="S610" t="str">
            <v>Damco (Nga)</v>
          </cell>
        </row>
        <row r="611">
          <cell r="C611" t="str">
            <v>ymhydcn3</v>
          </cell>
          <cell r="D611" t="str">
            <v>Cảng Hải Phòng&lt;-&gt; Yên Mỹ (Hưng Yên)</v>
          </cell>
          <cell r="E611">
            <v>190</v>
          </cell>
          <cell r="F611">
            <v>1</v>
          </cell>
          <cell r="G611">
            <v>4</v>
          </cell>
          <cell r="H611">
            <v>66.5</v>
          </cell>
          <cell r="I611">
            <v>960018.18181818177</v>
          </cell>
          <cell r="J611">
            <v>160000</v>
          </cell>
          <cell r="K611">
            <v>150000</v>
          </cell>
          <cell r="L611">
            <v>150000</v>
          </cell>
          <cell r="M611">
            <v>500000</v>
          </cell>
          <cell r="N611">
            <v>200000</v>
          </cell>
          <cell r="O611">
            <v>1660018.1818181816</v>
          </cell>
          <cell r="P611">
            <v>4250000</v>
          </cell>
          <cell r="Q611">
            <v>250000</v>
          </cell>
          <cell r="R611">
            <v>2339981.8181818184</v>
          </cell>
          <cell r="S611" t="str">
            <v>Damco (Nga)</v>
          </cell>
        </row>
        <row r="612">
          <cell r="C612" t="str">
            <v>ymhydcn3.3</v>
          </cell>
          <cell r="D612" t="str">
            <v>Cảng Hải Phòng&lt;-&gt; Yên Mỹ (Hưng Yên)</v>
          </cell>
          <cell r="E612">
            <v>190</v>
          </cell>
          <cell r="F612">
            <v>1</v>
          </cell>
          <cell r="G612">
            <v>4</v>
          </cell>
          <cell r="H612">
            <v>66.5</v>
          </cell>
          <cell r="I612">
            <v>960018.18181818177</v>
          </cell>
          <cell r="J612">
            <v>160000</v>
          </cell>
          <cell r="K612">
            <v>150000</v>
          </cell>
          <cell r="L612">
            <v>150000</v>
          </cell>
          <cell r="M612">
            <v>500000</v>
          </cell>
          <cell r="N612">
            <v>200000</v>
          </cell>
          <cell r="O612">
            <v>1660018.1818181816</v>
          </cell>
          <cell r="P612">
            <v>4000000</v>
          </cell>
          <cell r="Q612">
            <v>500000</v>
          </cell>
          <cell r="R612">
            <v>1839981.8181818184</v>
          </cell>
          <cell r="S612" t="str">
            <v>Damco (Nga)</v>
          </cell>
        </row>
        <row r="613">
          <cell r="C613" t="str">
            <v>ymhydcn4</v>
          </cell>
          <cell r="D613" t="str">
            <v>Cảng Hải Phòng&lt;-&gt; Yên Mỹ (Hưng Yên)</v>
          </cell>
          <cell r="E613">
            <v>190</v>
          </cell>
          <cell r="F613">
            <v>1</v>
          </cell>
          <cell r="G613">
            <v>4</v>
          </cell>
          <cell r="H613">
            <v>57</v>
          </cell>
          <cell r="I613">
            <v>822872.72727272718</v>
          </cell>
          <cell r="J613">
            <v>160000</v>
          </cell>
          <cell r="K613">
            <v>150000</v>
          </cell>
          <cell r="L613">
            <v>150000</v>
          </cell>
          <cell r="M613">
            <v>500000</v>
          </cell>
          <cell r="N613">
            <v>200000</v>
          </cell>
          <cell r="O613">
            <v>1522872.7272727271</v>
          </cell>
          <cell r="P613">
            <v>4000000</v>
          </cell>
          <cell r="Q613">
            <v>500000</v>
          </cell>
          <cell r="R613">
            <v>1977127.2727272729</v>
          </cell>
          <cell r="S613" t="str">
            <v>Damco (Nga)</v>
          </cell>
        </row>
        <row r="614">
          <cell r="C614" t="str">
            <v>tqhy</v>
          </cell>
          <cell r="D614" t="str">
            <v>Cảng Hải Phòng&lt;-&gt; KCN Tân Quang (Hưng Yên)</v>
          </cell>
          <cell r="E614">
            <v>210</v>
          </cell>
          <cell r="F614">
            <v>2</v>
          </cell>
          <cell r="G614">
            <v>3</v>
          </cell>
          <cell r="H614">
            <v>67.2</v>
          </cell>
          <cell r="I614">
            <v>970123.63636363624</v>
          </cell>
          <cell r="J614">
            <v>320000</v>
          </cell>
          <cell r="K614">
            <v>200000</v>
          </cell>
          <cell r="L614">
            <v>150000</v>
          </cell>
          <cell r="M614">
            <v>700000</v>
          </cell>
          <cell r="N614">
            <v>200000</v>
          </cell>
          <cell r="O614">
            <v>1870123.6363636362</v>
          </cell>
          <cell r="R614">
            <v>-1870123.6363636362</v>
          </cell>
        </row>
        <row r="615">
          <cell r="C615" t="str">
            <v>kchy</v>
          </cell>
          <cell r="D615" t="str">
            <v>Cảng Hải Phòng&lt;-&gt; Khoái Châu (Hưng Yên)</v>
          </cell>
          <cell r="E615">
            <v>200</v>
          </cell>
          <cell r="F615">
            <v>1</v>
          </cell>
          <cell r="G615">
            <v>4</v>
          </cell>
          <cell r="H615">
            <v>64</v>
          </cell>
          <cell r="I615">
            <v>923927.27272727271</v>
          </cell>
          <cell r="J615">
            <v>160000</v>
          </cell>
          <cell r="K615">
            <v>250000</v>
          </cell>
          <cell r="L615">
            <v>150000</v>
          </cell>
          <cell r="M615">
            <v>600000</v>
          </cell>
          <cell r="N615">
            <v>200000</v>
          </cell>
          <cell r="O615">
            <v>1723927.2727272727</v>
          </cell>
          <cell r="P615">
            <v>3700000</v>
          </cell>
          <cell r="R615">
            <v>1976072.7272727273</v>
          </cell>
        </row>
        <row r="616">
          <cell r="C616" t="str">
            <v>kchy1</v>
          </cell>
          <cell r="D616" t="str">
            <v>Cảng Hải Phòng&lt;-&gt; Khoái Châu (Hưng Yên)</v>
          </cell>
          <cell r="E616">
            <v>200</v>
          </cell>
          <cell r="F616">
            <v>1</v>
          </cell>
          <cell r="G616">
            <v>4</v>
          </cell>
          <cell r="H616">
            <v>60</v>
          </cell>
          <cell r="I616">
            <v>866181.81818181812</v>
          </cell>
          <cell r="J616">
            <v>160000</v>
          </cell>
          <cell r="K616">
            <v>250000</v>
          </cell>
          <cell r="L616">
            <v>150000</v>
          </cell>
          <cell r="M616">
            <v>600000</v>
          </cell>
          <cell r="N616">
            <v>200000</v>
          </cell>
          <cell r="O616">
            <v>1666181.8181818181</v>
          </cell>
          <cell r="P616">
            <v>3700000</v>
          </cell>
          <cell r="R616">
            <v>2033818.1818181819</v>
          </cell>
        </row>
        <row r="617">
          <cell r="C617" t="str">
            <v>kchy2</v>
          </cell>
          <cell r="D617" t="str">
            <v>Cảng Hải Phòng&lt;-&gt; Khoái Châu (Hưng Yên)</v>
          </cell>
          <cell r="E617">
            <v>200</v>
          </cell>
          <cell r="F617">
            <v>1</v>
          </cell>
          <cell r="G617">
            <v>4</v>
          </cell>
          <cell r="H617">
            <v>64</v>
          </cell>
          <cell r="I617">
            <v>923927.27272727271</v>
          </cell>
          <cell r="J617">
            <v>160000</v>
          </cell>
          <cell r="K617">
            <v>250000</v>
          </cell>
          <cell r="L617">
            <v>150000</v>
          </cell>
          <cell r="M617">
            <v>600000</v>
          </cell>
          <cell r="N617">
            <v>200000</v>
          </cell>
          <cell r="O617">
            <v>1723927.2727272727</v>
          </cell>
          <cell r="P617">
            <v>3700000</v>
          </cell>
          <cell r="R617">
            <v>1976072.7272727273</v>
          </cell>
        </row>
        <row r="618">
          <cell r="C618" t="str">
            <v>kchy3</v>
          </cell>
          <cell r="D618" t="str">
            <v>Cảng Hải Phòng&lt;-&gt; Khoái Châu (Hưng Yên)</v>
          </cell>
          <cell r="E618">
            <v>200</v>
          </cell>
          <cell r="F618">
            <v>1</v>
          </cell>
          <cell r="G618">
            <v>4</v>
          </cell>
          <cell r="H618">
            <v>70</v>
          </cell>
          <cell r="I618">
            <v>1010545.4545454545</v>
          </cell>
          <cell r="J618">
            <v>160000</v>
          </cell>
          <cell r="K618">
            <v>250000</v>
          </cell>
          <cell r="L618">
            <v>150000</v>
          </cell>
          <cell r="M618">
            <v>600000</v>
          </cell>
          <cell r="N618">
            <v>200000</v>
          </cell>
          <cell r="O618">
            <v>1810545.4545454546</v>
          </cell>
          <cell r="P618">
            <v>4100000</v>
          </cell>
          <cell r="R618">
            <v>2289454.5454545454</v>
          </cell>
        </row>
        <row r="619">
          <cell r="C619" t="str">
            <v>kchy4</v>
          </cell>
          <cell r="D619" t="str">
            <v>Cảng Hải Phòng&lt;-&gt; Khoái Châu (Hưng Yên)</v>
          </cell>
          <cell r="E619">
            <v>200</v>
          </cell>
          <cell r="F619">
            <v>1</v>
          </cell>
          <cell r="G619">
            <v>4</v>
          </cell>
          <cell r="H619">
            <v>60</v>
          </cell>
          <cell r="I619">
            <v>866181.81818181812</v>
          </cell>
          <cell r="J619">
            <v>160000</v>
          </cell>
          <cell r="K619">
            <v>250000</v>
          </cell>
          <cell r="L619">
            <v>150000</v>
          </cell>
          <cell r="M619">
            <v>600000</v>
          </cell>
          <cell r="N619">
            <v>200000</v>
          </cell>
          <cell r="O619">
            <v>1666181.8181818181</v>
          </cell>
          <cell r="P619">
            <v>3500000</v>
          </cell>
          <cell r="R619">
            <v>1833818.1818181819</v>
          </cell>
        </row>
        <row r="620">
          <cell r="C620" t="str">
            <v>kchy5</v>
          </cell>
          <cell r="D620" t="str">
            <v>Cảng Hải Phòng&lt;-&gt; Khoái Châu (Hưng Yên)</v>
          </cell>
          <cell r="E620">
            <v>200</v>
          </cell>
          <cell r="F620">
            <v>1</v>
          </cell>
          <cell r="G620">
            <v>4</v>
          </cell>
          <cell r="H620">
            <v>28</v>
          </cell>
          <cell r="I620">
            <v>404218.18181818177</v>
          </cell>
          <cell r="J620">
            <v>44000</v>
          </cell>
          <cell r="K620">
            <v>30000</v>
          </cell>
          <cell r="L620">
            <v>150000</v>
          </cell>
          <cell r="M620">
            <v>250000</v>
          </cell>
          <cell r="N620">
            <v>200000</v>
          </cell>
          <cell r="O620">
            <v>854218.18181818177</v>
          </cell>
          <cell r="R620">
            <v>-854218.18181818177</v>
          </cell>
        </row>
        <row r="621">
          <cell r="C621" t="str">
            <v>kchy8</v>
          </cell>
          <cell r="D621" t="str">
            <v>Cảng Hải Phòng&lt;-&gt; Khoái Châu (Hưng Yên)</v>
          </cell>
          <cell r="E621">
            <v>200</v>
          </cell>
          <cell r="F621">
            <v>1</v>
          </cell>
          <cell r="G621">
            <v>4</v>
          </cell>
          <cell r="H621">
            <v>38</v>
          </cell>
          <cell r="I621">
            <v>548581.81818181812</v>
          </cell>
          <cell r="J621">
            <v>44000</v>
          </cell>
          <cell r="K621">
            <v>30000</v>
          </cell>
          <cell r="L621">
            <v>150000</v>
          </cell>
          <cell r="M621">
            <v>250000</v>
          </cell>
          <cell r="N621">
            <v>200000</v>
          </cell>
          <cell r="O621">
            <v>998581.81818181812</v>
          </cell>
          <cell r="R621">
            <v>-998581.81818181812</v>
          </cell>
        </row>
        <row r="622">
          <cell r="C622" t="str">
            <v>kchy1.5</v>
          </cell>
          <cell r="D622" t="str">
            <v>Cảng Hải Phòng&lt;-&gt; Khoái Châu (Hưng Yên)</v>
          </cell>
          <cell r="E622">
            <v>200</v>
          </cell>
          <cell r="F622">
            <v>1</v>
          </cell>
          <cell r="G622">
            <v>4</v>
          </cell>
          <cell r="H622">
            <v>16</v>
          </cell>
          <cell r="I622">
            <v>230981.81818181818</v>
          </cell>
          <cell r="J622">
            <v>20000</v>
          </cell>
          <cell r="K622">
            <v>20000</v>
          </cell>
          <cell r="L622">
            <v>150000</v>
          </cell>
          <cell r="M622">
            <v>200000</v>
          </cell>
          <cell r="N622">
            <v>200000</v>
          </cell>
          <cell r="O622">
            <v>630981.81818181812</v>
          </cell>
          <cell r="R622">
            <v>-630981.81818181812</v>
          </cell>
        </row>
        <row r="623">
          <cell r="C623" t="str">
            <v>kchy2.5</v>
          </cell>
          <cell r="D623" t="str">
            <v>Cảng Hải Phòng&lt;-&gt; Khoái Châu (Hưng Yên)</v>
          </cell>
          <cell r="E623">
            <v>200</v>
          </cell>
          <cell r="F623">
            <v>1</v>
          </cell>
          <cell r="G623">
            <v>4</v>
          </cell>
          <cell r="H623">
            <v>20</v>
          </cell>
          <cell r="I623">
            <v>288727.27272727271</v>
          </cell>
          <cell r="J623">
            <v>30000</v>
          </cell>
          <cell r="K623">
            <v>20000</v>
          </cell>
          <cell r="L623">
            <v>150000</v>
          </cell>
          <cell r="M623">
            <v>200000</v>
          </cell>
          <cell r="N623">
            <v>200000</v>
          </cell>
          <cell r="O623">
            <v>688727.27272727271</v>
          </cell>
          <cell r="R623">
            <v>-688727.27272727271</v>
          </cell>
        </row>
        <row r="624">
          <cell r="C624" t="str">
            <v>kchy3.5</v>
          </cell>
          <cell r="D624" t="str">
            <v>Cảng Hải Phòng&lt;-&gt; Khoái Châu (Hưng Yên)</v>
          </cell>
          <cell r="E624">
            <v>200</v>
          </cell>
          <cell r="F624">
            <v>1</v>
          </cell>
          <cell r="G624">
            <v>4</v>
          </cell>
          <cell r="H624">
            <v>24</v>
          </cell>
          <cell r="I624">
            <v>346472.72727272724</v>
          </cell>
          <cell r="J624">
            <v>30000</v>
          </cell>
          <cell r="K624">
            <v>20000</v>
          </cell>
          <cell r="L624">
            <v>150000</v>
          </cell>
          <cell r="M624">
            <v>200000</v>
          </cell>
          <cell r="N624">
            <v>200000</v>
          </cell>
          <cell r="O624">
            <v>746472.72727272729</v>
          </cell>
          <cell r="R624">
            <v>-746472.72727272729</v>
          </cell>
        </row>
        <row r="625">
          <cell r="C625" t="str">
            <v>kchyvn1</v>
          </cell>
          <cell r="D625" t="str">
            <v>Cảng Hải Phòng&lt;-&gt; Khoái Châu (Hưng Yên)</v>
          </cell>
          <cell r="E625">
            <v>200</v>
          </cell>
          <cell r="F625">
            <v>1</v>
          </cell>
          <cell r="G625">
            <v>4</v>
          </cell>
          <cell r="H625">
            <v>60</v>
          </cell>
          <cell r="I625">
            <v>866181.81818181812</v>
          </cell>
          <cell r="J625">
            <v>160000</v>
          </cell>
          <cell r="K625">
            <v>250000</v>
          </cell>
          <cell r="L625">
            <v>150000</v>
          </cell>
          <cell r="M625">
            <v>600000</v>
          </cell>
          <cell r="N625">
            <v>200000</v>
          </cell>
          <cell r="O625">
            <v>1666181.8181818181</v>
          </cell>
          <cell r="P625">
            <v>3800000</v>
          </cell>
          <cell r="R625">
            <v>2133818.1818181816</v>
          </cell>
          <cell r="S625" t="str">
            <v>Vinalink</v>
          </cell>
        </row>
        <row r="626">
          <cell r="C626" t="str">
            <v>kchyvn2</v>
          </cell>
          <cell r="D626" t="str">
            <v>Cảng Hải Phòng&lt;-&gt; Khoái Châu (Hưng Yên)</v>
          </cell>
          <cell r="E626">
            <v>200</v>
          </cell>
          <cell r="F626">
            <v>1</v>
          </cell>
          <cell r="G626">
            <v>4</v>
          </cell>
          <cell r="H626">
            <v>64</v>
          </cell>
          <cell r="I626">
            <v>923927.27272727271</v>
          </cell>
          <cell r="J626">
            <v>160000</v>
          </cell>
          <cell r="K626">
            <v>250000</v>
          </cell>
          <cell r="L626">
            <v>150000</v>
          </cell>
          <cell r="M626">
            <v>600000</v>
          </cell>
          <cell r="N626">
            <v>200000</v>
          </cell>
          <cell r="O626">
            <v>1723927.2727272727</v>
          </cell>
          <cell r="P626">
            <v>3800000</v>
          </cell>
          <cell r="R626">
            <v>2076072.7272727273</v>
          </cell>
          <cell r="S626" t="str">
            <v>Vinalink</v>
          </cell>
        </row>
        <row r="627">
          <cell r="C627" t="str">
            <v>kchyvn2.2</v>
          </cell>
          <cell r="D627" t="str">
            <v>Cảng Hải Phòng&lt;-&gt; Khoái Châu (Hưng Yên)</v>
          </cell>
          <cell r="E627">
            <v>200</v>
          </cell>
          <cell r="F627">
            <v>1</v>
          </cell>
          <cell r="G627">
            <v>4</v>
          </cell>
          <cell r="H627">
            <v>64</v>
          </cell>
          <cell r="I627">
            <v>923927.27272727271</v>
          </cell>
          <cell r="J627">
            <v>160000</v>
          </cell>
          <cell r="K627">
            <v>250000</v>
          </cell>
          <cell r="L627">
            <v>150000</v>
          </cell>
          <cell r="M627">
            <v>600000</v>
          </cell>
          <cell r="N627">
            <v>200000</v>
          </cell>
          <cell r="O627">
            <v>1723927.2727272727</v>
          </cell>
          <cell r="P627">
            <v>3600000</v>
          </cell>
          <cell r="R627">
            <v>1876072.7272727273</v>
          </cell>
          <cell r="S627" t="str">
            <v>Vinalink</v>
          </cell>
        </row>
        <row r="628">
          <cell r="C628" t="str">
            <v>kchyvn3</v>
          </cell>
          <cell r="D628" t="str">
            <v>Cảng Hải Phòng&lt;-&gt; Khoái Châu (Hưng Yên)</v>
          </cell>
          <cell r="E628">
            <v>200</v>
          </cell>
          <cell r="F628">
            <v>1</v>
          </cell>
          <cell r="G628">
            <v>4</v>
          </cell>
          <cell r="H628">
            <v>70</v>
          </cell>
          <cell r="I628">
            <v>1010545.4545454545</v>
          </cell>
          <cell r="J628">
            <v>160000</v>
          </cell>
          <cell r="K628">
            <v>250000</v>
          </cell>
          <cell r="L628">
            <v>150000</v>
          </cell>
          <cell r="M628">
            <v>600000</v>
          </cell>
          <cell r="N628">
            <v>200000</v>
          </cell>
          <cell r="O628">
            <v>1810545.4545454546</v>
          </cell>
          <cell r="P628">
            <v>3800000</v>
          </cell>
          <cell r="R628">
            <v>1989454.5454545454</v>
          </cell>
          <cell r="S628" t="str">
            <v>Vinalink</v>
          </cell>
        </row>
        <row r="629">
          <cell r="C629" t="str">
            <v>kchyvn3.3</v>
          </cell>
          <cell r="D629" t="str">
            <v>Cảng Hải Phòng&lt;-&gt; Khoái Châu (Hưng Yên)</v>
          </cell>
          <cell r="E629">
            <v>200</v>
          </cell>
          <cell r="F629">
            <v>1</v>
          </cell>
          <cell r="G629">
            <v>4</v>
          </cell>
          <cell r="H629">
            <v>70</v>
          </cell>
          <cell r="I629">
            <v>1010545.4545454545</v>
          </cell>
          <cell r="J629">
            <v>160000</v>
          </cell>
          <cell r="K629">
            <v>250000</v>
          </cell>
          <cell r="L629">
            <v>150000</v>
          </cell>
          <cell r="M629">
            <v>600000</v>
          </cell>
          <cell r="N629">
            <v>200000</v>
          </cell>
          <cell r="O629">
            <v>1810545.4545454546</v>
          </cell>
          <cell r="P629">
            <v>3600000</v>
          </cell>
          <cell r="R629">
            <v>1789454.5454545454</v>
          </cell>
          <cell r="S629" t="str">
            <v>Vinalink</v>
          </cell>
        </row>
        <row r="630">
          <cell r="C630" t="str">
            <v>kchyvn4</v>
          </cell>
          <cell r="D630" t="str">
            <v>Cảng Hải Phòng&lt;-&gt; Khoái Châu (Hưng Yên)</v>
          </cell>
          <cell r="E630">
            <v>200</v>
          </cell>
          <cell r="F630">
            <v>1</v>
          </cell>
          <cell r="G630">
            <v>4</v>
          </cell>
          <cell r="H630">
            <v>60</v>
          </cell>
          <cell r="I630">
            <v>866181.81818181812</v>
          </cell>
          <cell r="J630">
            <v>160000</v>
          </cell>
          <cell r="K630">
            <v>250000</v>
          </cell>
          <cell r="L630">
            <v>150000</v>
          </cell>
          <cell r="M630">
            <v>600000</v>
          </cell>
          <cell r="N630">
            <v>200000</v>
          </cell>
          <cell r="O630">
            <v>1666181.8181818181</v>
          </cell>
          <cell r="P630">
            <v>3600000</v>
          </cell>
          <cell r="R630">
            <v>1933818.1818181819</v>
          </cell>
          <cell r="S630" t="str">
            <v>Vinalink</v>
          </cell>
        </row>
        <row r="631">
          <cell r="C631" t="str">
            <v>Lbhy</v>
          </cell>
          <cell r="D631" t="str">
            <v>Cảng Hải Phòng&lt;-&gt; Lương Bằng (Hưng Yên)</v>
          </cell>
          <cell r="E631">
            <v>210</v>
          </cell>
          <cell r="F631">
            <v>1</v>
          </cell>
          <cell r="G631">
            <v>4</v>
          </cell>
          <cell r="H631">
            <v>67.2</v>
          </cell>
          <cell r="I631">
            <v>970123.63636363624</v>
          </cell>
          <cell r="J631">
            <v>160000</v>
          </cell>
          <cell r="K631">
            <v>250000</v>
          </cell>
          <cell r="L631">
            <v>150000</v>
          </cell>
          <cell r="M631">
            <v>600000</v>
          </cell>
          <cell r="N631">
            <v>200000</v>
          </cell>
          <cell r="O631">
            <v>1770123.6363636362</v>
          </cell>
          <cell r="P631">
            <v>3900000</v>
          </cell>
          <cell r="R631">
            <v>2129876.3636363638</v>
          </cell>
        </row>
        <row r="632">
          <cell r="C632" t="str">
            <v>Lbhy1</v>
          </cell>
          <cell r="D632" t="str">
            <v>Cảng Hải Phòng&lt;-&gt; Lương Bằng (Hưng Yên)</v>
          </cell>
          <cell r="E632">
            <v>210</v>
          </cell>
          <cell r="F632">
            <v>1</v>
          </cell>
          <cell r="G632">
            <v>4</v>
          </cell>
          <cell r="H632">
            <v>63</v>
          </cell>
          <cell r="I632">
            <v>909490.90909090906</v>
          </cell>
          <cell r="J632">
            <v>160000</v>
          </cell>
          <cell r="K632">
            <v>250000</v>
          </cell>
          <cell r="L632">
            <v>150000</v>
          </cell>
          <cell r="M632">
            <v>600000</v>
          </cell>
          <cell r="N632">
            <v>200000</v>
          </cell>
          <cell r="O632">
            <v>1709490.9090909092</v>
          </cell>
          <cell r="P632">
            <v>3900000</v>
          </cell>
          <cell r="R632">
            <v>2190509.0909090908</v>
          </cell>
        </row>
        <row r="633">
          <cell r="C633" t="str">
            <v>Lbhy2</v>
          </cell>
          <cell r="D633" t="str">
            <v>Cảng Hải Phòng&lt;-&gt; Lương Bằng (Hưng Yên)</v>
          </cell>
          <cell r="E633">
            <v>210</v>
          </cell>
          <cell r="F633">
            <v>1</v>
          </cell>
          <cell r="G633">
            <v>4</v>
          </cell>
          <cell r="H633">
            <v>67.2</v>
          </cell>
          <cell r="I633">
            <v>970123.63636363624</v>
          </cell>
          <cell r="J633">
            <v>160000</v>
          </cell>
          <cell r="K633">
            <v>250000</v>
          </cell>
          <cell r="L633">
            <v>150000</v>
          </cell>
          <cell r="M633">
            <v>600000</v>
          </cell>
          <cell r="N633">
            <v>200000</v>
          </cell>
          <cell r="O633">
            <v>1770123.6363636362</v>
          </cell>
          <cell r="P633">
            <v>3900000</v>
          </cell>
          <cell r="R633">
            <v>2129876.3636363638</v>
          </cell>
        </row>
        <row r="634">
          <cell r="C634" t="str">
            <v>Lbhy3</v>
          </cell>
          <cell r="D634" t="str">
            <v>Cảng Hải Phòng&lt;-&gt; Lương Bằng (Hưng Yên)</v>
          </cell>
          <cell r="E634">
            <v>210</v>
          </cell>
          <cell r="F634">
            <v>1</v>
          </cell>
          <cell r="G634">
            <v>4</v>
          </cell>
          <cell r="H634">
            <v>73.5</v>
          </cell>
          <cell r="I634">
            <v>1061072.7272727273</v>
          </cell>
          <cell r="J634">
            <v>160000</v>
          </cell>
          <cell r="K634">
            <v>250000</v>
          </cell>
          <cell r="L634">
            <v>150000</v>
          </cell>
          <cell r="M634">
            <v>600000</v>
          </cell>
          <cell r="N634">
            <v>200000</v>
          </cell>
          <cell r="O634">
            <v>1861072.7272727273</v>
          </cell>
          <cell r="P634">
            <v>4200000</v>
          </cell>
          <cell r="R634">
            <v>2338927.2727272725</v>
          </cell>
        </row>
        <row r="635">
          <cell r="C635" t="str">
            <v>Lbhy4</v>
          </cell>
          <cell r="D635" t="str">
            <v>Cảng Hải Phòng&lt;-&gt; Lương Bằng (Hưng Yên)</v>
          </cell>
          <cell r="E635">
            <v>210</v>
          </cell>
          <cell r="F635">
            <v>1</v>
          </cell>
          <cell r="G635">
            <v>4</v>
          </cell>
          <cell r="H635">
            <v>63</v>
          </cell>
          <cell r="I635">
            <v>909490.90909090906</v>
          </cell>
          <cell r="J635">
            <v>160000</v>
          </cell>
          <cell r="K635">
            <v>250000</v>
          </cell>
          <cell r="L635">
            <v>150000</v>
          </cell>
          <cell r="M635">
            <v>600000</v>
          </cell>
          <cell r="N635">
            <v>200000</v>
          </cell>
          <cell r="O635">
            <v>1709490.9090909092</v>
          </cell>
          <cell r="P635">
            <v>3700000</v>
          </cell>
          <cell r="R635">
            <v>1990509.0909090908</v>
          </cell>
        </row>
        <row r="636">
          <cell r="C636" t="str">
            <v>Lbhy5</v>
          </cell>
          <cell r="D636" t="str">
            <v>Cảng Hải Phòng&lt;-&gt; Lương Bằng (Hưng Yên)</v>
          </cell>
          <cell r="E636">
            <v>210</v>
          </cell>
          <cell r="F636">
            <v>1</v>
          </cell>
          <cell r="G636">
            <v>4</v>
          </cell>
          <cell r="H636">
            <v>29.4</v>
          </cell>
          <cell r="I636">
            <v>424429.09090909088</v>
          </cell>
          <cell r="J636">
            <v>44000</v>
          </cell>
          <cell r="K636">
            <v>30000</v>
          </cell>
          <cell r="L636">
            <v>150000</v>
          </cell>
          <cell r="M636">
            <v>250000</v>
          </cell>
          <cell r="N636">
            <v>200000</v>
          </cell>
          <cell r="O636">
            <v>874429.09090909082</v>
          </cell>
          <cell r="R636">
            <v>-874429.09090909082</v>
          </cell>
        </row>
        <row r="637">
          <cell r="C637" t="str">
            <v>Lbhy8</v>
          </cell>
          <cell r="D637" t="str">
            <v>Cảng Hải Phòng&lt;-&gt; Lương Bằng (Hưng Yên)</v>
          </cell>
          <cell r="E637">
            <v>210</v>
          </cell>
          <cell r="F637">
            <v>1</v>
          </cell>
          <cell r="G637">
            <v>4</v>
          </cell>
          <cell r="H637">
            <v>39.9</v>
          </cell>
          <cell r="I637">
            <v>576010.90909090906</v>
          </cell>
          <cell r="J637">
            <v>44000</v>
          </cell>
          <cell r="K637">
            <v>30000</v>
          </cell>
          <cell r="L637">
            <v>150000</v>
          </cell>
          <cell r="M637">
            <v>250000</v>
          </cell>
          <cell r="N637">
            <v>200000</v>
          </cell>
          <cell r="O637">
            <v>1026010.9090909091</v>
          </cell>
          <cell r="R637">
            <v>-1026010.9090909091</v>
          </cell>
        </row>
        <row r="638">
          <cell r="C638" t="str">
            <v>Lbhy1.5</v>
          </cell>
          <cell r="D638" t="str">
            <v>Cảng Hải Phòng&lt;-&gt; Lương Bằng (Hưng Yên)</v>
          </cell>
          <cell r="E638">
            <v>210</v>
          </cell>
          <cell r="F638">
            <v>1</v>
          </cell>
          <cell r="G638">
            <v>4</v>
          </cell>
          <cell r="H638">
            <v>16.8</v>
          </cell>
          <cell r="I638">
            <v>242530.90909090906</v>
          </cell>
          <cell r="J638">
            <v>20000</v>
          </cell>
          <cell r="K638">
            <v>20000</v>
          </cell>
          <cell r="L638">
            <v>150000</v>
          </cell>
          <cell r="M638">
            <v>200000</v>
          </cell>
          <cell r="N638">
            <v>200000</v>
          </cell>
          <cell r="O638">
            <v>642530.90909090906</v>
          </cell>
          <cell r="R638">
            <v>-642530.90909090906</v>
          </cell>
        </row>
        <row r="639">
          <cell r="C639" t="str">
            <v>Lbhy2.5</v>
          </cell>
          <cell r="D639" t="str">
            <v>Cảng Hải Phòng&lt;-&gt; Lương Bằng (Hưng Yên)</v>
          </cell>
          <cell r="E639">
            <v>210</v>
          </cell>
          <cell r="F639">
            <v>1</v>
          </cell>
          <cell r="G639">
            <v>4</v>
          </cell>
          <cell r="H639">
            <v>21</v>
          </cell>
          <cell r="I639">
            <v>303163.63636363635</v>
          </cell>
          <cell r="J639">
            <v>30000</v>
          </cell>
          <cell r="K639">
            <v>20000</v>
          </cell>
          <cell r="L639">
            <v>150000</v>
          </cell>
          <cell r="M639">
            <v>200000</v>
          </cell>
          <cell r="N639">
            <v>200000</v>
          </cell>
          <cell r="O639">
            <v>703163.63636363635</v>
          </cell>
          <cell r="R639">
            <v>-703163.63636363635</v>
          </cell>
        </row>
        <row r="640">
          <cell r="C640" t="str">
            <v>Lbhy3.5</v>
          </cell>
          <cell r="D640" t="str">
            <v>Cảng Hải Phòng&lt;-&gt; Lương Bằng (Hưng Yên)</v>
          </cell>
          <cell r="E640">
            <v>210</v>
          </cell>
          <cell r="F640">
            <v>1</v>
          </cell>
          <cell r="G640">
            <v>4</v>
          </cell>
          <cell r="H640">
            <v>25.2</v>
          </cell>
          <cell r="I640">
            <v>363796.36363636359</v>
          </cell>
          <cell r="J640">
            <v>30000</v>
          </cell>
          <cell r="K640">
            <v>20000</v>
          </cell>
          <cell r="L640">
            <v>150000</v>
          </cell>
          <cell r="M640">
            <v>200000</v>
          </cell>
          <cell r="N640">
            <v>200000</v>
          </cell>
          <cell r="O640">
            <v>763796.36363636353</v>
          </cell>
          <cell r="R640">
            <v>-763796.36363636353</v>
          </cell>
        </row>
        <row r="641">
          <cell r="C641" t="str">
            <v>Lbhyaq3</v>
          </cell>
          <cell r="D641" t="str">
            <v>Cảng Hải Phòng&lt;-&gt; Lương Bằng (Hưng Yên)</v>
          </cell>
          <cell r="E641">
            <v>210</v>
          </cell>
          <cell r="F641">
            <v>1</v>
          </cell>
          <cell r="G641">
            <v>4</v>
          </cell>
          <cell r="H641">
            <v>73.5</v>
          </cell>
          <cell r="I641">
            <v>1061072.7272727273</v>
          </cell>
          <cell r="J641">
            <v>160000</v>
          </cell>
          <cell r="K641">
            <v>250000</v>
          </cell>
          <cell r="L641">
            <v>150000</v>
          </cell>
          <cell r="M641">
            <v>600000</v>
          </cell>
          <cell r="N641">
            <v>200000</v>
          </cell>
          <cell r="O641">
            <v>1861072.7272727273</v>
          </cell>
          <cell r="P641">
            <v>4100000</v>
          </cell>
          <cell r="R641">
            <v>2238927.2727272725</v>
          </cell>
          <cell r="S641" t="str">
            <v>Anh Quân</v>
          </cell>
        </row>
        <row r="642">
          <cell r="C642" t="str">
            <v>pchy</v>
          </cell>
          <cell r="D642" t="str">
            <v>Cảng Hải Phòng &lt;-&gt; Phủ Cừ (Hưng Yên)</v>
          </cell>
          <cell r="E642">
            <v>220</v>
          </cell>
          <cell r="F642">
            <v>1</v>
          </cell>
          <cell r="G642">
            <v>3</v>
          </cell>
          <cell r="H642">
            <v>70.400000000000006</v>
          </cell>
          <cell r="I642">
            <v>1016319.9999999999</v>
          </cell>
          <cell r="J642">
            <v>160000</v>
          </cell>
          <cell r="K642">
            <v>200000</v>
          </cell>
          <cell r="L642">
            <v>200000</v>
          </cell>
          <cell r="M642">
            <v>600000</v>
          </cell>
          <cell r="N642">
            <v>200000</v>
          </cell>
          <cell r="O642">
            <v>1816320</v>
          </cell>
          <cell r="P642">
            <v>3880000</v>
          </cell>
          <cell r="R642">
            <v>2063680</v>
          </cell>
          <cell r="S642">
            <v>2063680</v>
          </cell>
        </row>
        <row r="643">
          <cell r="C643" t="str">
            <v>vlhy</v>
          </cell>
          <cell r="D643" t="str">
            <v>Cảng Hải Phòng &lt;-&gt; Văn Lâm (Hưng Yên)</v>
          </cell>
          <cell r="E643">
            <v>190</v>
          </cell>
          <cell r="F643">
            <v>1</v>
          </cell>
          <cell r="G643">
            <v>3</v>
          </cell>
          <cell r="H643">
            <v>60.8</v>
          </cell>
          <cell r="I643">
            <v>877730.90909090906</v>
          </cell>
          <cell r="J643">
            <v>160000</v>
          </cell>
          <cell r="K643">
            <v>200000</v>
          </cell>
          <cell r="L643">
            <v>150000</v>
          </cell>
          <cell r="M643">
            <v>550000</v>
          </cell>
          <cell r="N643">
            <v>200000</v>
          </cell>
          <cell r="O643">
            <v>1627730.9090909092</v>
          </cell>
          <cell r="P643">
            <v>3400000</v>
          </cell>
          <cell r="R643">
            <v>1772269.0909090908</v>
          </cell>
        </row>
        <row r="644">
          <cell r="C644" t="str">
            <v>vlhy1</v>
          </cell>
          <cell r="D644" t="str">
            <v>Cảng Hải Phòng &lt;-&gt; Văn Lâm (Hưng Yên)</v>
          </cell>
          <cell r="E644">
            <v>190</v>
          </cell>
          <cell r="F644">
            <v>1</v>
          </cell>
          <cell r="G644">
            <v>3</v>
          </cell>
          <cell r="H644">
            <v>57</v>
          </cell>
          <cell r="I644">
            <v>822872.72727272718</v>
          </cell>
          <cell r="J644">
            <v>160000</v>
          </cell>
          <cell r="K644">
            <v>200000</v>
          </cell>
          <cell r="L644">
            <v>150000</v>
          </cell>
          <cell r="M644">
            <v>550000</v>
          </cell>
          <cell r="N644">
            <v>200000</v>
          </cell>
          <cell r="O644">
            <v>1572872.7272727271</v>
          </cell>
          <cell r="P644">
            <v>3400000</v>
          </cell>
          <cell r="R644">
            <v>1827127.2727272729</v>
          </cell>
        </row>
        <row r="645">
          <cell r="C645" t="str">
            <v>vlhy2</v>
          </cell>
          <cell r="D645" t="str">
            <v>Cảng Hải Phòng &lt;-&gt; Văn Lâm (Hưng Yên)</v>
          </cell>
          <cell r="E645">
            <v>190</v>
          </cell>
          <cell r="F645">
            <v>1</v>
          </cell>
          <cell r="G645">
            <v>3</v>
          </cell>
          <cell r="H645">
            <v>60.8</v>
          </cell>
          <cell r="I645">
            <v>877730.90909090906</v>
          </cell>
          <cell r="J645">
            <v>160000</v>
          </cell>
          <cell r="K645">
            <v>200000</v>
          </cell>
          <cell r="L645">
            <v>150000</v>
          </cell>
          <cell r="M645">
            <v>550000</v>
          </cell>
          <cell r="N645">
            <v>200000</v>
          </cell>
          <cell r="O645">
            <v>1627730.9090909092</v>
          </cell>
          <cell r="P645">
            <v>3400000</v>
          </cell>
          <cell r="R645">
            <v>1772269.0909090908</v>
          </cell>
        </row>
        <row r="646">
          <cell r="C646" t="str">
            <v>vlhy3</v>
          </cell>
          <cell r="D646" t="str">
            <v>Cảng Hải Phòng &lt;-&gt; Văn Lâm (Hưng Yên)</v>
          </cell>
          <cell r="E646">
            <v>190</v>
          </cell>
          <cell r="F646">
            <v>1</v>
          </cell>
          <cell r="G646">
            <v>3</v>
          </cell>
          <cell r="H646">
            <v>66.5</v>
          </cell>
          <cell r="I646">
            <v>960018.18181818177</v>
          </cell>
          <cell r="J646">
            <v>160000</v>
          </cell>
          <cell r="K646">
            <v>200000</v>
          </cell>
          <cell r="L646">
            <v>150000</v>
          </cell>
          <cell r="M646">
            <v>550000</v>
          </cell>
          <cell r="N646">
            <v>200000</v>
          </cell>
          <cell r="O646">
            <v>1710018.1818181816</v>
          </cell>
          <cell r="P646">
            <v>3800000</v>
          </cell>
          <cell r="R646">
            <v>2089981.8181818184</v>
          </cell>
        </row>
        <row r="647">
          <cell r="C647" t="str">
            <v>vlhy4</v>
          </cell>
          <cell r="D647" t="str">
            <v>Cảng Hải Phòng &lt;-&gt; Văn Lâm (Hưng Yên)</v>
          </cell>
          <cell r="E647">
            <v>190</v>
          </cell>
          <cell r="F647">
            <v>1</v>
          </cell>
          <cell r="G647">
            <v>3</v>
          </cell>
          <cell r="H647">
            <v>57</v>
          </cell>
          <cell r="I647">
            <v>822872.72727272718</v>
          </cell>
          <cell r="J647">
            <v>160000</v>
          </cell>
          <cell r="K647">
            <v>200000</v>
          </cell>
          <cell r="L647">
            <v>150000</v>
          </cell>
          <cell r="M647">
            <v>550000</v>
          </cell>
          <cell r="N647">
            <v>200000</v>
          </cell>
          <cell r="O647">
            <v>1572872.7272727271</v>
          </cell>
          <cell r="P647">
            <v>3100000</v>
          </cell>
          <cell r="R647">
            <v>1527127.2727272729</v>
          </cell>
        </row>
        <row r="648">
          <cell r="C648" t="str">
            <v>vlhy5</v>
          </cell>
          <cell r="D648" t="str">
            <v>Cảng Hải Phòng &lt;-&gt; Văn Lâm (Hưng Yên)</v>
          </cell>
          <cell r="E648">
            <v>190</v>
          </cell>
          <cell r="F648">
            <v>1</v>
          </cell>
          <cell r="G648">
            <v>3</v>
          </cell>
          <cell r="H648">
            <v>26.6</v>
          </cell>
          <cell r="I648">
            <v>384007.27272727271</v>
          </cell>
          <cell r="J648">
            <v>44000</v>
          </cell>
          <cell r="K648">
            <v>30000</v>
          </cell>
          <cell r="L648">
            <v>80000</v>
          </cell>
          <cell r="M648">
            <v>200000</v>
          </cell>
          <cell r="N648">
            <v>200000</v>
          </cell>
          <cell r="O648">
            <v>784007.27272727271</v>
          </cell>
          <cell r="P648">
            <v>1900000</v>
          </cell>
          <cell r="R648">
            <v>1115992.7272727273</v>
          </cell>
        </row>
        <row r="649">
          <cell r="C649" t="str">
            <v>vlhy8</v>
          </cell>
          <cell r="D649" t="str">
            <v>Cảng Hải Phòng &lt;-&gt; Văn Lâm (Hưng Yên)</v>
          </cell>
          <cell r="E649">
            <v>190</v>
          </cell>
          <cell r="F649">
            <v>1</v>
          </cell>
          <cell r="G649">
            <v>3</v>
          </cell>
          <cell r="H649">
            <v>36.1</v>
          </cell>
          <cell r="I649">
            <v>521152.72727272724</v>
          </cell>
          <cell r="J649">
            <v>44000</v>
          </cell>
          <cell r="K649">
            <v>30000</v>
          </cell>
          <cell r="L649">
            <v>80000</v>
          </cell>
          <cell r="M649">
            <v>200000</v>
          </cell>
          <cell r="N649">
            <v>200000</v>
          </cell>
          <cell r="O649">
            <v>921152.72727272729</v>
          </cell>
          <cell r="P649">
            <v>2400000</v>
          </cell>
          <cell r="R649">
            <v>1478847.2727272727</v>
          </cell>
        </row>
        <row r="650">
          <cell r="C650" t="str">
            <v>vlhy1.5</v>
          </cell>
          <cell r="D650" t="str">
            <v>Cảng Hải Phòng &lt;-&gt; Văn Lâm (Hưng Yên)</v>
          </cell>
          <cell r="E650">
            <v>190</v>
          </cell>
          <cell r="F650">
            <v>1</v>
          </cell>
          <cell r="G650">
            <v>3</v>
          </cell>
          <cell r="H650">
            <v>15.2</v>
          </cell>
          <cell r="I650">
            <v>219432.72727272726</v>
          </cell>
          <cell r="J650">
            <v>20000</v>
          </cell>
          <cell r="K650">
            <v>20000</v>
          </cell>
          <cell r="L650">
            <v>80000</v>
          </cell>
          <cell r="M650">
            <v>150000</v>
          </cell>
          <cell r="N650">
            <v>200000</v>
          </cell>
          <cell r="O650">
            <v>569432.72727272729</v>
          </cell>
          <cell r="P650">
            <v>1000000</v>
          </cell>
          <cell r="R650">
            <v>430567.27272727271</v>
          </cell>
        </row>
        <row r="651">
          <cell r="C651" t="str">
            <v>vlhy2.5</v>
          </cell>
          <cell r="D651" t="str">
            <v>Cảng Hải Phòng &lt;-&gt; Văn Lâm (Hưng Yên)</v>
          </cell>
          <cell r="E651">
            <v>190</v>
          </cell>
          <cell r="F651">
            <v>1</v>
          </cell>
          <cell r="G651">
            <v>3</v>
          </cell>
          <cell r="H651">
            <v>19</v>
          </cell>
          <cell r="I651">
            <v>274290.90909090906</v>
          </cell>
          <cell r="J651">
            <v>30000</v>
          </cell>
          <cell r="K651">
            <v>20000</v>
          </cell>
          <cell r="L651">
            <v>80000</v>
          </cell>
          <cell r="M651">
            <v>150000</v>
          </cell>
          <cell r="N651">
            <v>200000</v>
          </cell>
          <cell r="O651">
            <v>624290.90909090906</v>
          </cell>
          <cell r="P651">
            <v>1250000</v>
          </cell>
          <cell r="R651">
            <v>625709.09090909094</v>
          </cell>
        </row>
        <row r="652">
          <cell r="C652" t="str">
            <v>vlhy3.5</v>
          </cell>
          <cell r="D652" t="str">
            <v>Cảng Hải Phòng &lt;-&gt; Văn Lâm (Hưng Yên)</v>
          </cell>
          <cell r="E652">
            <v>190</v>
          </cell>
          <cell r="F652">
            <v>1</v>
          </cell>
          <cell r="G652">
            <v>3</v>
          </cell>
          <cell r="H652">
            <v>22.8</v>
          </cell>
          <cell r="I652">
            <v>329149.09090909088</v>
          </cell>
          <cell r="J652">
            <v>30000</v>
          </cell>
          <cell r="K652">
            <v>20000</v>
          </cell>
          <cell r="L652">
            <v>80000</v>
          </cell>
          <cell r="M652">
            <v>150000</v>
          </cell>
          <cell r="N652">
            <v>200000</v>
          </cell>
          <cell r="O652">
            <v>679149.09090909082</v>
          </cell>
          <cell r="P652">
            <v>1450000</v>
          </cell>
          <cell r="R652">
            <v>770850.90909090918</v>
          </cell>
        </row>
        <row r="653">
          <cell r="C653" t="str">
            <v>vlhydcn1</v>
          </cell>
          <cell r="D653" t="str">
            <v>Cảng Hải Phòng &lt;-&gt; Văn Lâm (Hưng Yên)</v>
          </cell>
          <cell r="E653">
            <v>200</v>
          </cell>
          <cell r="F653">
            <v>2</v>
          </cell>
          <cell r="G653">
            <v>3</v>
          </cell>
          <cell r="H653">
            <v>60</v>
          </cell>
          <cell r="I653">
            <v>866181.81818181812</v>
          </cell>
          <cell r="J653">
            <v>320000</v>
          </cell>
          <cell r="K653">
            <v>200000</v>
          </cell>
          <cell r="L653">
            <v>150000</v>
          </cell>
          <cell r="M653">
            <v>700000</v>
          </cell>
          <cell r="N653">
            <v>200000</v>
          </cell>
          <cell r="O653">
            <v>1766181.8181818181</v>
          </cell>
          <cell r="P653">
            <v>4200000</v>
          </cell>
          <cell r="Q653">
            <v>300000</v>
          </cell>
          <cell r="R653">
            <v>2133818.1818181816</v>
          </cell>
          <cell r="S653" t="str">
            <v>Damco (Nga)</v>
          </cell>
        </row>
        <row r="654">
          <cell r="C654" t="str">
            <v>vlhydcn2</v>
          </cell>
          <cell r="D654" t="str">
            <v>Cảng Hải Phòng &lt;-&gt; Văn Lâm (Hưng Yên)</v>
          </cell>
          <cell r="E654">
            <v>200</v>
          </cell>
          <cell r="F654">
            <v>2</v>
          </cell>
          <cell r="G654">
            <v>3</v>
          </cell>
          <cell r="H654">
            <v>64</v>
          </cell>
          <cell r="I654">
            <v>923927.27272727271</v>
          </cell>
          <cell r="J654">
            <v>320000</v>
          </cell>
          <cell r="K654">
            <v>200000</v>
          </cell>
          <cell r="L654">
            <v>150000</v>
          </cell>
          <cell r="M654">
            <v>700000</v>
          </cell>
          <cell r="N654">
            <v>200000</v>
          </cell>
          <cell r="O654">
            <v>1823927.2727272727</v>
          </cell>
          <cell r="P654">
            <v>4200000</v>
          </cell>
          <cell r="Q654">
            <v>300000</v>
          </cell>
          <cell r="R654">
            <v>2076072.7272727275</v>
          </cell>
          <cell r="S654" t="str">
            <v>Damco (Nga)</v>
          </cell>
        </row>
        <row r="655">
          <cell r="C655" t="str">
            <v>vlhydcn3</v>
          </cell>
          <cell r="D655" t="str">
            <v>Cảng Hải Phòng &lt;-&gt; Văn Lâm (Hưng Yên)</v>
          </cell>
          <cell r="E655">
            <v>200</v>
          </cell>
          <cell r="F655">
            <v>2</v>
          </cell>
          <cell r="G655">
            <v>3</v>
          </cell>
          <cell r="H655">
            <v>70</v>
          </cell>
          <cell r="I655">
            <v>1010545.4545454545</v>
          </cell>
          <cell r="J655">
            <v>320000</v>
          </cell>
          <cell r="K655">
            <v>200000</v>
          </cell>
          <cell r="L655">
            <v>150000</v>
          </cell>
          <cell r="M655">
            <v>700000</v>
          </cell>
          <cell r="N655">
            <v>200000</v>
          </cell>
          <cell r="O655">
            <v>1910545.4545454546</v>
          </cell>
          <cell r="P655">
            <v>4450000</v>
          </cell>
          <cell r="Q655">
            <v>200000</v>
          </cell>
          <cell r="R655">
            <v>2339454.5454545454</v>
          </cell>
          <cell r="S655" t="str">
            <v>Damco (Nga)</v>
          </cell>
        </row>
        <row r="656">
          <cell r="C656" t="str">
            <v>vlhydcn3.3</v>
          </cell>
          <cell r="D656" t="str">
            <v>Cảng Hải Phòng &lt;-&gt; Văn Lâm (Hưng Yên)</v>
          </cell>
          <cell r="E656">
            <v>200</v>
          </cell>
          <cell r="F656">
            <v>2</v>
          </cell>
          <cell r="G656">
            <v>3</v>
          </cell>
          <cell r="H656">
            <v>70</v>
          </cell>
          <cell r="I656">
            <v>1010545.4545454545</v>
          </cell>
          <cell r="J656">
            <v>320000</v>
          </cell>
          <cell r="K656">
            <v>200000</v>
          </cell>
          <cell r="L656">
            <v>150000</v>
          </cell>
          <cell r="M656">
            <v>700000</v>
          </cell>
          <cell r="N656">
            <v>200000</v>
          </cell>
          <cell r="O656">
            <v>1910545.4545454546</v>
          </cell>
          <cell r="P656">
            <v>4200000</v>
          </cell>
          <cell r="Q656">
            <v>300000</v>
          </cell>
          <cell r="R656">
            <v>1989454.5454545454</v>
          </cell>
          <cell r="S656" t="str">
            <v>Damco (Nga)</v>
          </cell>
        </row>
        <row r="657">
          <cell r="C657" t="str">
            <v>vlhydcn4</v>
          </cell>
          <cell r="D657" t="str">
            <v>Cảng Hải Phòng &lt;-&gt; Văn Lâm (Hưng Yên)</v>
          </cell>
          <cell r="E657">
            <v>200</v>
          </cell>
          <cell r="F657">
            <v>2</v>
          </cell>
          <cell r="G657">
            <v>3</v>
          </cell>
          <cell r="H657">
            <v>60</v>
          </cell>
          <cell r="I657">
            <v>866181.81818181812</v>
          </cell>
          <cell r="J657">
            <v>320000</v>
          </cell>
          <cell r="K657">
            <v>200000</v>
          </cell>
          <cell r="L657">
            <v>150000</v>
          </cell>
          <cell r="M657">
            <v>700000</v>
          </cell>
          <cell r="N657">
            <v>200000</v>
          </cell>
          <cell r="O657">
            <v>1766181.8181818181</v>
          </cell>
          <cell r="P657">
            <v>4200000</v>
          </cell>
          <cell r="Q657">
            <v>300000</v>
          </cell>
          <cell r="R657">
            <v>2133818.1818181816</v>
          </cell>
          <cell r="S657" t="str">
            <v>Damco (Nga)</v>
          </cell>
        </row>
        <row r="658">
          <cell r="C658" t="str">
            <v>vlhyqvnh2</v>
          </cell>
          <cell r="D658" t="str">
            <v>Cảng Hải Phòng &lt;-&gt; Văn Lâm (Hưng Yên)</v>
          </cell>
          <cell r="E658">
            <v>85</v>
          </cell>
          <cell r="H658">
            <v>27.2</v>
          </cell>
          <cell r="I658">
            <v>392669.09090909088</v>
          </cell>
          <cell r="J658">
            <v>0</v>
          </cell>
          <cell r="K658">
            <v>300000</v>
          </cell>
          <cell r="M658">
            <v>300000</v>
          </cell>
          <cell r="O658">
            <v>692669.09090909082</v>
          </cell>
          <cell r="P658">
            <v>170000</v>
          </cell>
          <cell r="Q658">
            <v>13600</v>
          </cell>
          <cell r="R658">
            <v>-536269.09090909082</v>
          </cell>
          <cell r="S658" t="str">
            <v>Newhope</v>
          </cell>
        </row>
        <row r="659">
          <cell r="C659" t="str">
            <v>vlhyqvnh3</v>
          </cell>
          <cell r="D659" t="str">
            <v>Cảng Hải Phòng &lt;-&gt; Văn Lâm (Hưng Yên)</v>
          </cell>
          <cell r="E659">
            <v>78</v>
          </cell>
          <cell r="H659">
            <v>27.3</v>
          </cell>
          <cell r="I659">
            <v>394112.72727272724</v>
          </cell>
          <cell r="J659">
            <v>0</v>
          </cell>
          <cell r="K659">
            <v>300000</v>
          </cell>
          <cell r="M659">
            <v>300000</v>
          </cell>
          <cell r="O659">
            <v>694112.72727272729</v>
          </cell>
          <cell r="P659">
            <v>170000</v>
          </cell>
          <cell r="Q659">
            <v>13600</v>
          </cell>
          <cell r="R659">
            <v>-537712.72727272729</v>
          </cell>
          <cell r="S659" t="str">
            <v>Newhope</v>
          </cell>
        </row>
        <row r="660">
          <cell r="C660" t="str">
            <v>vlhydvnh3</v>
          </cell>
          <cell r="D660" t="str">
            <v>Cảng Hải Phòng &lt;-&gt; Văn Lâm (Hưng Yên)</v>
          </cell>
          <cell r="E660">
            <v>70</v>
          </cell>
          <cell r="H660">
            <v>24.5</v>
          </cell>
          <cell r="I660">
            <v>353690.90909090906</v>
          </cell>
          <cell r="J660">
            <v>0</v>
          </cell>
          <cell r="K660">
            <v>300000</v>
          </cell>
          <cell r="M660">
            <v>300000</v>
          </cell>
          <cell r="O660">
            <v>653690.90909090906</v>
          </cell>
          <cell r="P660">
            <v>170000</v>
          </cell>
          <cell r="Q660">
            <v>13600</v>
          </cell>
          <cell r="R660">
            <v>-497290.90909090906</v>
          </cell>
          <cell r="S660" t="str">
            <v>Newhope</v>
          </cell>
        </row>
        <row r="661">
          <cell r="C661" t="str">
            <v>vlhynh2</v>
          </cell>
          <cell r="D661" t="str">
            <v>Cảng Hải Phòng &lt;-&gt; Văn Lâm (Hưng Yên)</v>
          </cell>
          <cell r="E661">
            <v>200</v>
          </cell>
          <cell r="F661">
            <v>2</v>
          </cell>
          <cell r="G661">
            <v>3</v>
          </cell>
          <cell r="H661">
            <v>64</v>
          </cell>
          <cell r="I661">
            <v>923927.27272727271</v>
          </cell>
          <cell r="J661">
            <v>320000</v>
          </cell>
          <cell r="K661">
            <v>200000</v>
          </cell>
          <cell r="L661">
            <v>150000</v>
          </cell>
          <cell r="M661">
            <v>700000</v>
          </cell>
          <cell r="N661">
            <v>200000</v>
          </cell>
          <cell r="O661">
            <v>1823927.2727272727</v>
          </cell>
          <cell r="P661">
            <v>170000</v>
          </cell>
          <cell r="Q661">
            <v>13600</v>
          </cell>
          <cell r="R661">
            <v>-1667527.2727272727</v>
          </cell>
          <cell r="S661" t="str">
            <v>Newhope</v>
          </cell>
        </row>
        <row r="662">
          <cell r="C662" t="str">
            <v>vlhynh3</v>
          </cell>
          <cell r="D662" t="str">
            <v>Cảng Hải Phòng &lt;-&gt; Văn Lâm (Hưng Yên)</v>
          </cell>
          <cell r="E662">
            <v>200</v>
          </cell>
          <cell r="F662">
            <v>2</v>
          </cell>
          <cell r="G662">
            <v>3</v>
          </cell>
          <cell r="H662">
            <v>70</v>
          </cell>
          <cell r="I662">
            <v>1010545.4545454545</v>
          </cell>
          <cell r="J662">
            <v>320000</v>
          </cell>
          <cell r="K662">
            <v>200000</v>
          </cell>
          <cell r="L662">
            <v>150000</v>
          </cell>
          <cell r="M662">
            <v>700000</v>
          </cell>
          <cell r="N662">
            <v>200000</v>
          </cell>
          <cell r="O662">
            <v>1910545.4545454546</v>
          </cell>
          <cell r="P662">
            <v>170000</v>
          </cell>
          <cell r="Q662">
            <v>13600</v>
          </cell>
          <cell r="R662">
            <v>-1754145.4545454546</v>
          </cell>
          <cell r="S662" t="str">
            <v>Newhope</v>
          </cell>
        </row>
        <row r="663">
          <cell r="C663" t="str">
            <v>vlhynh5</v>
          </cell>
          <cell r="D663" t="str">
            <v>Cảng Hải Phòng &lt;-&gt; Văn Lâm (Hưng Yên)</v>
          </cell>
          <cell r="E663">
            <v>190</v>
          </cell>
          <cell r="F663">
            <v>1</v>
          </cell>
          <cell r="G663">
            <v>3</v>
          </cell>
          <cell r="H663">
            <v>26.6</v>
          </cell>
          <cell r="I663">
            <v>384007.27272727271</v>
          </cell>
          <cell r="J663">
            <v>44000</v>
          </cell>
          <cell r="K663">
            <v>30000</v>
          </cell>
          <cell r="L663">
            <v>150000</v>
          </cell>
          <cell r="M663">
            <v>250000</v>
          </cell>
          <cell r="N663">
            <v>200000</v>
          </cell>
          <cell r="O663">
            <v>834007.27272727271</v>
          </cell>
          <cell r="P663">
            <v>1900000</v>
          </cell>
          <cell r="Q663">
            <v>152000</v>
          </cell>
          <cell r="R663">
            <v>913992.72727272729</v>
          </cell>
          <cell r="S663" t="str">
            <v>Newhope</v>
          </cell>
        </row>
        <row r="664">
          <cell r="C664" t="str">
            <v>vlhynh8</v>
          </cell>
          <cell r="D664" t="str">
            <v>Cảng Hải Phòng &lt;-&gt; Văn Lâm (Hưng Yên)</v>
          </cell>
          <cell r="E664">
            <v>190</v>
          </cell>
          <cell r="F664">
            <v>1</v>
          </cell>
          <cell r="G664">
            <v>3</v>
          </cell>
          <cell r="H664">
            <v>36.1</v>
          </cell>
          <cell r="I664">
            <v>521152.72727272724</v>
          </cell>
          <cell r="J664">
            <v>44000</v>
          </cell>
          <cell r="K664">
            <v>30000</v>
          </cell>
          <cell r="L664">
            <v>80000</v>
          </cell>
          <cell r="M664">
            <v>200000</v>
          </cell>
          <cell r="N664">
            <v>200000</v>
          </cell>
          <cell r="O664">
            <v>921152.72727272729</v>
          </cell>
          <cell r="P664">
            <v>2400000</v>
          </cell>
          <cell r="Q664">
            <v>192000</v>
          </cell>
          <cell r="R664">
            <v>1286847.2727272727</v>
          </cell>
          <cell r="S664" t="str">
            <v>Newhope</v>
          </cell>
        </row>
        <row r="665">
          <cell r="C665" t="str">
            <v>vlhyvt1.5</v>
          </cell>
          <cell r="D665" t="str">
            <v>Cảng Hải Phòng &lt;-&gt; Văn Lâm (Hưng Yên)</v>
          </cell>
          <cell r="E665">
            <v>190</v>
          </cell>
          <cell r="F665">
            <v>1</v>
          </cell>
          <cell r="G665">
            <v>3</v>
          </cell>
          <cell r="H665">
            <v>15.2</v>
          </cell>
          <cell r="I665">
            <v>219432.72727272726</v>
          </cell>
          <cell r="J665">
            <v>20000</v>
          </cell>
          <cell r="K665">
            <v>20000</v>
          </cell>
          <cell r="L665">
            <v>80000</v>
          </cell>
          <cell r="M665">
            <v>150000</v>
          </cell>
          <cell r="N665">
            <v>200000</v>
          </cell>
          <cell r="O665">
            <v>569432.72727272729</v>
          </cell>
          <cell r="P665">
            <v>1000000</v>
          </cell>
          <cell r="R665">
            <v>430567.27272727271</v>
          </cell>
          <cell r="S665" t="str">
            <v>Viettrans</v>
          </cell>
        </row>
        <row r="666">
          <cell r="C666" t="str">
            <v>vlhyvt2.5</v>
          </cell>
          <cell r="D666" t="str">
            <v>Cảng Hải Phòng &lt;-&gt; Văn Lâm (Hưng Yên)</v>
          </cell>
          <cell r="E666">
            <v>190</v>
          </cell>
          <cell r="F666">
            <v>1</v>
          </cell>
          <cell r="G666">
            <v>3</v>
          </cell>
          <cell r="H666">
            <v>19</v>
          </cell>
          <cell r="I666">
            <v>274290.90909090906</v>
          </cell>
          <cell r="J666">
            <v>30000</v>
          </cell>
          <cell r="K666">
            <v>20000</v>
          </cell>
          <cell r="L666">
            <v>80000</v>
          </cell>
          <cell r="M666">
            <v>150000</v>
          </cell>
          <cell r="N666">
            <v>200000</v>
          </cell>
          <cell r="O666">
            <v>624290.90909090906</v>
          </cell>
          <cell r="P666">
            <v>1250000</v>
          </cell>
          <cell r="R666">
            <v>625709.09090909094</v>
          </cell>
          <cell r="S666" t="str">
            <v>Viettrans</v>
          </cell>
        </row>
        <row r="667">
          <cell r="C667" t="str">
            <v>vlhyvt3.5</v>
          </cell>
          <cell r="D667" t="str">
            <v>Cảng Hải Phòng &lt;-&gt; Văn Lâm (Hưng Yên)</v>
          </cell>
          <cell r="E667">
            <v>190</v>
          </cell>
          <cell r="F667">
            <v>1</v>
          </cell>
          <cell r="G667">
            <v>3</v>
          </cell>
          <cell r="H667">
            <v>22.8</v>
          </cell>
          <cell r="I667">
            <v>329149.09090909088</v>
          </cell>
          <cell r="J667">
            <v>30000</v>
          </cell>
          <cell r="K667">
            <v>20000</v>
          </cell>
          <cell r="L667">
            <v>80000</v>
          </cell>
          <cell r="M667">
            <v>150000</v>
          </cell>
          <cell r="N667">
            <v>200000</v>
          </cell>
          <cell r="O667">
            <v>679149.09090909082</v>
          </cell>
          <cell r="P667">
            <v>1450000</v>
          </cell>
          <cell r="R667">
            <v>770850.90909090918</v>
          </cell>
          <cell r="S667" t="str">
            <v>Viettrans</v>
          </cell>
        </row>
        <row r="668">
          <cell r="C668" t="str">
            <v>vlhyvt5</v>
          </cell>
          <cell r="D668" t="str">
            <v>Cảng Hải Phòng &lt;-&gt; Văn Lâm (Hưng Yên)</v>
          </cell>
          <cell r="E668">
            <v>190</v>
          </cell>
          <cell r="F668">
            <v>1</v>
          </cell>
          <cell r="G668">
            <v>3</v>
          </cell>
          <cell r="H668">
            <v>26.6</v>
          </cell>
          <cell r="I668">
            <v>384007.27272727271</v>
          </cell>
          <cell r="J668">
            <v>44000</v>
          </cell>
          <cell r="K668">
            <v>30000</v>
          </cell>
          <cell r="L668">
            <v>80000</v>
          </cell>
          <cell r="M668">
            <v>200000</v>
          </cell>
          <cell r="N668">
            <v>200000</v>
          </cell>
          <cell r="O668">
            <v>784007.27272727271</v>
          </cell>
          <cell r="P668">
            <v>1900000</v>
          </cell>
          <cell r="R668">
            <v>1115992.7272727273</v>
          </cell>
          <cell r="S668" t="str">
            <v>Viettrans</v>
          </cell>
        </row>
        <row r="669">
          <cell r="C669" t="str">
            <v>vlhyvt8</v>
          </cell>
          <cell r="D669" t="str">
            <v>Cảng Hải Phòng &lt;-&gt; Văn Lâm (Hưng Yên)</v>
          </cell>
          <cell r="E669">
            <v>190</v>
          </cell>
          <cell r="F669">
            <v>1</v>
          </cell>
          <cell r="G669">
            <v>3</v>
          </cell>
          <cell r="H669">
            <v>36.1</v>
          </cell>
          <cell r="I669">
            <v>521152.72727272724</v>
          </cell>
          <cell r="J669">
            <v>44000</v>
          </cell>
          <cell r="K669">
            <v>30000</v>
          </cell>
          <cell r="L669">
            <v>80000</v>
          </cell>
          <cell r="M669">
            <v>200000</v>
          </cell>
          <cell r="N669">
            <v>200000</v>
          </cell>
          <cell r="O669">
            <v>921152.72727272729</v>
          </cell>
          <cell r="P669">
            <v>2400000</v>
          </cell>
          <cell r="R669">
            <v>1478847.2727272727</v>
          </cell>
          <cell r="S669" t="str">
            <v>Viettrans</v>
          </cell>
        </row>
        <row r="670">
          <cell r="C670" t="str">
            <v>mhhy</v>
          </cell>
          <cell r="D670" t="str">
            <v>Cảng Hải Phòng &lt;-&gt; Mỹ Hào (Hưng Yên)</v>
          </cell>
          <cell r="E670">
            <v>190</v>
          </cell>
          <cell r="F670">
            <v>1</v>
          </cell>
          <cell r="G670">
            <v>3</v>
          </cell>
          <cell r="H670">
            <v>60.8</v>
          </cell>
          <cell r="I670">
            <v>877730.90909090906</v>
          </cell>
          <cell r="J670">
            <v>160000</v>
          </cell>
          <cell r="K670">
            <v>200000</v>
          </cell>
          <cell r="L670">
            <v>150000</v>
          </cell>
          <cell r="M670">
            <v>550000</v>
          </cell>
          <cell r="N670">
            <v>200000</v>
          </cell>
          <cell r="O670">
            <v>1627730.9090909092</v>
          </cell>
          <cell r="P670">
            <v>3300000</v>
          </cell>
          <cell r="R670">
            <v>1672269.0909090908</v>
          </cell>
          <cell r="S670">
            <v>1672269.0909090908</v>
          </cell>
        </row>
        <row r="671">
          <cell r="C671" t="str">
            <v>mhhy1</v>
          </cell>
          <cell r="D671" t="str">
            <v>Cảng Hải Phòng &lt;-&gt; Mỹ Hào (Hưng Yên)</v>
          </cell>
          <cell r="E671">
            <v>190</v>
          </cell>
          <cell r="F671">
            <v>1</v>
          </cell>
          <cell r="G671">
            <v>3</v>
          </cell>
          <cell r="H671">
            <v>57</v>
          </cell>
          <cell r="I671">
            <v>822872.72727272718</v>
          </cell>
          <cell r="J671">
            <v>160000</v>
          </cell>
          <cell r="K671">
            <v>200000</v>
          </cell>
          <cell r="L671">
            <v>150000</v>
          </cell>
          <cell r="M671">
            <v>550000</v>
          </cell>
          <cell r="N671">
            <v>200000</v>
          </cell>
          <cell r="O671">
            <v>1572872.7272727271</v>
          </cell>
          <cell r="P671">
            <v>3300000</v>
          </cell>
          <cell r="R671">
            <v>1727127.2727272729</v>
          </cell>
          <cell r="S671">
            <v>1727127.2727272729</v>
          </cell>
        </row>
        <row r="672">
          <cell r="C672" t="str">
            <v>mhhy2</v>
          </cell>
          <cell r="D672" t="str">
            <v>Cảng Hải Phòng &lt;-&gt; Mỹ Hào (Hưng Yên)</v>
          </cell>
          <cell r="E672">
            <v>190</v>
          </cell>
          <cell r="F672">
            <v>1</v>
          </cell>
          <cell r="G672">
            <v>3</v>
          </cell>
          <cell r="H672">
            <v>60.8</v>
          </cell>
          <cell r="I672">
            <v>877730.90909090906</v>
          </cell>
          <cell r="J672">
            <v>160000</v>
          </cell>
          <cell r="K672">
            <v>200000</v>
          </cell>
          <cell r="L672">
            <v>150000</v>
          </cell>
          <cell r="M672">
            <v>550000</v>
          </cell>
          <cell r="N672">
            <v>200000</v>
          </cell>
          <cell r="O672">
            <v>1627730.9090909092</v>
          </cell>
          <cell r="P672">
            <v>3300000</v>
          </cell>
          <cell r="R672">
            <v>1672269.0909090908</v>
          </cell>
          <cell r="S672">
            <v>1672269.0909090908</v>
          </cell>
        </row>
        <row r="673">
          <cell r="C673" t="str">
            <v>mhhy3</v>
          </cell>
          <cell r="D673" t="str">
            <v>Cảng Hải Phòng &lt;-&gt; Mỹ Hào (Hưng Yên)</v>
          </cell>
          <cell r="E673">
            <v>190</v>
          </cell>
          <cell r="F673">
            <v>1</v>
          </cell>
          <cell r="G673">
            <v>3</v>
          </cell>
          <cell r="H673">
            <v>66.5</v>
          </cell>
          <cell r="I673">
            <v>960018.18181818177</v>
          </cell>
          <cell r="J673">
            <v>160000</v>
          </cell>
          <cell r="K673">
            <v>200000</v>
          </cell>
          <cell r="L673">
            <v>150000</v>
          </cell>
          <cell r="M673">
            <v>550000</v>
          </cell>
          <cell r="N673">
            <v>200000</v>
          </cell>
          <cell r="O673">
            <v>1710018.1818181816</v>
          </cell>
          <cell r="P673">
            <v>3700000</v>
          </cell>
          <cell r="R673">
            <v>1989981.8181818184</v>
          </cell>
          <cell r="S673">
            <v>1989981.8181818184</v>
          </cell>
        </row>
        <row r="674">
          <cell r="C674" t="str">
            <v>mhhy4</v>
          </cell>
          <cell r="D674" t="str">
            <v>Cảng Hải Phòng &lt;-&gt; Mỹ Hào (Hưng Yên)</v>
          </cell>
          <cell r="E674">
            <v>190</v>
          </cell>
          <cell r="F674">
            <v>1</v>
          </cell>
          <cell r="G674">
            <v>3</v>
          </cell>
          <cell r="H674">
            <v>57</v>
          </cell>
          <cell r="I674">
            <v>822872.72727272718</v>
          </cell>
          <cell r="J674">
            <v>160000</v>
          </cell>
          <cell r="K674">
            <v>200000</v>
          </cell>
          <cell r="L674">
            <v>150000</v>
          </cell>
          <cell r="M674">
            <v>550000</v>
          </cell>
          <cell r="N674">
            <v>200000</v>
          </cell>
          <cell r="O674">
            <v>1572872.7272727271</v>
          </cell>
          <cell r="P674">
            <v>3100000</v>
          </cell>
          <cell r="R674">
            <v>1527127.2727272729</v>
          </cell>
          <cell r="S674">
            <v>1527127.2727272729</v>
          </cell>
        </row>
        <row r="675">
          <cell r="C675" t="str">
            <v>mhhy5</v>
          </cell>
          <cell r="D675" t="str">
            <v>Cảng Hải Phòng &lt;-&gt; Mỹ Hào (Hưng Yên)</v>
          </cell>
          <cell r="E675">
            <v>190</v>
          </cell>
          <cell r="F675">
            <v>1</v>
          </cell>
          <cell r="G675">
            <v>3</v>
          </cell>
          <cell r="H675">
            <v>26.6</v>
          </cell>
          <cell r="I675">
            <v>384007.27272727271</v>
          </cell>
          <cell r="J675">
            <v>44000</v>
          </cell>
          <cell r="K675">
            <v>30000</v>
          </cell>
          <cell r="L675">
            <v>80000</v>
          </cell>
          <cell r="M675">
            <v>200000</v>
          </cell>
          <cell r="N675">
            <v>200000</v>
          </cell>
          <cell r="O675">
            <v>784007.27272727271</v>
          </cell>
          <cell r="P675">
            <v>3200000</v>
          </cell>
          <cell r="R675">
            <v>2415992.7272727275</v>
          </cell>
          <cell r="S675">
            <v>2415992.7272727275</v>
          </cell>
        </row>
        <row r="676">
          <cell r="C676" t="str">
            <v>mhhy8</v>
          </cell>
          <cell r="D676" t="str">
            <v>Cảng Hải Phòng &lt;-&gt; Mỹ Hào (Hưng Yên)</v>
          </cell>
          <cell r="E676">
            <v>190</v>
          </cell>
          <cell r="F676">
            <v>1</v>
          </cell>
          <cell r="G676">
            <v>3</v>
          </cell>
          <cell r="H676">
            <v>36.1</v>
          </cell>
          <cell r="I676">
            <v>521152.72727272724</v>
          </cell>
          <cell r="J676">
            <v>44000</v>
          </cell>
          <cell r="K676">
            <v>30000</v>
          </cell>
          <cell r="L676">
            <v>80000</v>
          </cell>
          <cell r="M676">
            <v>200000</v>
          </cell>
          <cell r="N676">
            <v>200000</v>
          </cell>
          <cell r="O676">
            <v>921152.72727272729</v>
          </cell>
          <cell r="P676">
            <v>3200000</v>
          </cell>
          <cell r="R676">
            <v>2278847.2727272725</v>
          </cell>
          <cell r="S676">
            <v>2278847.2727272725</v>
          </cell>
        </row>
        <row r="677">
          <cell r="C677" t="str">
            <v>mhhy1.5</v>
          </cell>
          <cell r="D677" t="str">
            <v>Cảng Hải Phòng &lt;-&gt; Mỹ Hào (Hưng Yên)</v>
          </cell>
          <cell r="E677">
            <v>190</v>
          </cell>
          <cell r="F677">
            <v>1</v>
          </cell>
          <cell r="G677">
            <v>3</v>
          </cell>
          <cell r="H677">
            <v>15.2</v>
          </cell>
          <cell r="I677">
            <v>219432.72727272726</v>
          </cell>
          <cell r="J677">
            <v>20000</v>
          </cell>
          <cell r="K677">
            <v>20000</v>
          </cell>
          <cell r="L677">
            <v>80000</v>
          </cell>
          <cell r="M677">
            <v>150000</v>
          </cell>
          <cell r="N677">
            <v>200000</v>
          </cell>
          <cell r="O677">
            <v>569432.72727272729</v>
          </cell>
          <cell r="P677">
            <v>3200000</v>
          </cell>
          <cell r="R677">
            <v>2630567.2727272725</v>
          </cell>
          <cell r="S677">
            <v>2630567.2727272725</v>
          </cell>
        </row>
        <row r="678">
          <cell r="C678" t="str">
            <v>mhhy2.5</v>
          </cell>
          <cell r="D678" t="str">
            <v>Cảng Hải Phòng &lt;-&gt; Mỹ Hào (Hưng Yên)</v>
          </cell>
          <cell r="E678">
            <v>190</v>
          </cell>
          <cell r="F678">
            <v>1</v>
          </cell>
          <cell r="G678">
            <v>3</v>
          </cell>
          <cell r="H678">
            <v>19</v>
          </cell>
          <cell r="I678">
            <v>274290.90909090906</v>
          </cell>
          <cell r="J678">
            <v>30000</v>
          </cell>
          <cell r="K678">
            <v>20000</v>
          </cell>
          <cell r="L678">
            <v>80000</v>
          </cell>
          <cell r="M678">
            <v>150000</v>
          </cell>
          <cell r="N678">
            <v>200000</v>
          </cell>
          <cell r="O678">
            <v>624290.90909090906</v>
          </cell>
          <cell r="P678">
            <v>3200000</v>
          </cell>
          <cell r="R678">
            <v>2575709.0909090908</v>
          </cell>
          <cell r="S678">
            <v>2575709.0909090908</v>
          </cell>
        </row>
        <row r="679">
          <cell r="C679" t="str">
            <v>mhhy3.5</v>
          </cell>
          <cell r="D679" t="str">
            <v>Cảng Hải Phòng &lt;-&gt; Mỹ Hào (Hưng Yên)</v>
          </cell>
          <cell r="E679">
            <v>190</v>
          </cell>
          <cell r="F679">
            <v>1</v>
          </cell>
          <cell r="G679">
            <v>3</v>
          </cell>
          <cell r="H679">
            <v>22.8</v>
          </cell>
          <cell r="I679">
            <v>329149.09090909088</v>
          </cell>
          <cell r="J679">
            <v>30000</v>
          </cell>
          <cell r="K679">
            <v>20000</v>
          </cell>
          <cell r="L679">
            <v>80000</v>
          </cell>
          <cell r="M679">
            <v>150000</v>
          </cell>
          <cell r="N679">
            <v>200000</v>
          </cell>
          <cell r="O679">
            <v>679149.09090909082</v>
          </cell>
          <cell r="P679">
            <v>3200000</v>
          </cell>
          <cell r="R679">
            <v>2520850.9090909092</v>
          </cell>
          <cell r="S679">
            <v>2520850.9090909092</v>
          </cell>
        </row>
        <row r="680">
          <cell r="C680" t="str">
            <v>mhhydcn1</v>
          </cell>
          <cell r="D680" t="str">
            <v>Cảng Hải Phòng &lt;-&gt; Mỹ Hào (Hưng Yên)</v>
          </cell>
          <cell r="E680">
            <v>190</v>
          </cell>
          <cell r="F680">
            <v>1</v>
          </cell>
          <cell r="G680">
            <v>3</v>
          </cell>
          <cell r="H680">
            <v>57</v>
          </cell>
          <cell r="I680">
            <v>822872.72727272718</v>
          </cell>
          <cell r="J680">
            <v>160000</v>
          </cell>
          <cell r="K680">
            <v>200000</v>
          </cell>
          <cell r="L680">
            <v>150000</v>
          </cell>
          <cell r="M680">
            <v>550000</v>
          </cell>
          <cell r="N680">
            <v>200000</v>
          </cell>
          <cell r="O680">
            <v>1572872.7272727271</v>
          </cell>
          <cell r="P680">
            <v>4000000</v>
          </cell>
          <cell r="Q680">
            <v>500000</v>
          </cell>
          <cell r="R680">
            <v>1927127.2727272729</v>
          </cell>
          <cell r="S680" t="str">
            <v>Damco (Nga)</v>
          </cell>
        </row>
        <row r="681">
          <cell r="C681" t="str">
            <v>mhhydcn2</v>
          </cell>
          <cell r="D681" t="str">
            <v>Cảng Hải Phòng &lt;-&gt; Mỹ Hào (Hưng Yên)</v>
          </cell>
          <cell r="E681">
            <v>190</v>
          </cell>
          <cell r="F681">
            <v>1</v>
          </cell>
          <cell r="G681">
            <v>3</v>
          </cell>
          <cell r="H681">
            <v>60.8</v>
          </cell>
          <cell r="I681">
            <v>877730.90909090906</v>
          </cell>
          <cell r="J681">
            <v>160000</v>
          </cell>
          <cell r="K681">
            <v>200000</v>
          </cell>
          <cell r="L681">
            <v>150000</v>
          </cell>
          <cell r="M681">
            <v>550000</v>
          </cell>
          <cell r="N681">
            <v>200000</v>
          </cell>
          <cell r="O681">
            <v>1627730.9090909092</v>
          </cell>
          <cell r="P681">
            <v>4000000</v>
          </cell>
          <cell r="Q681">
            <v>500000</v>
          </cell>
          <cell r="R681">
            <v>1872269.0909090908</v>
          </cell>
          <cell r="S681" t="str">
            <v>Damco (Nga)</v>
          </cell>
        </row>
        <row r="682">
          <cell r="C682" t="str">
            <v>mhhydcn3</v>
          </cell>
          <cell r="D682" t="str">
            <v>Cảng Hải Phòng &lt;-&gt; Mỹ Hào (Hưng Yên)</v>
          </cell>
          <cell r="E682">
            <v>190</v>
          </cell>
          <cell r="F682">
            <v>1</v>
          </cell>
          <cell r="G682">
            <v>3</v>
          </cell>
          <cell r="H682">
            <v>66.5</v>
          </cell>
          <cell r="I682">
            <v>960018.18181818177</v>
          </cell>
          <cell r="J682">
            <v>160000</v>
          </cell>
          <cell r="K682">
            <v>200000</v>
          </cell>
          <cell r="L682">
            <v>150000</v>
          </cell>
          <cell r="M682">
            <v>550000</v>
          </cell>
          <cell r="N682">
            <v>200000</v>
          </cell>
          <cell r="O682">
            <v>1710018.1818181816</v>
          </cell>
          <cell r="P682">
            <v>4250000</v>
          </cell>
          <cell r="Q682">
            <v>250000</v>
          </cell>
          <cell r="R682">
            <v>2289981.8181818184</v>
          </cell>
          <cell r="S682" t="str">
            <v>Damco (Nga)</v>
          </cell>
        </row>
        <row r="683">
          <cell r="C683" t="str">
            <v>mhhydcn3.3</v>
          </cell>
          <cell r="D683" t="str">
            <v>Cảng Hải Phòng &lt;-&gt; Mỹ Hào (Hưng Yên)</v>
          </cell>
          <cell r="E683">
            <v>190</v>
          </cell>
          <cell r="F683">
            <v>1</v>
          </cell>
          <cell r="G683">
            <v>3</v>
          </cell>
          <cell r="H683">
            <v>66.5</v>
          </cell>
          <cell r="I683">
            <v>960018.18181818177</v>
          </cell>
          <cell r="J683">
            <v>160000</v>
          </cell>
          <cell r="K683">
            <v>200000</v>
          </cell>
          <cell r="L683">
            <v>150000</v>
          </cell>
          <cell r="M683">
            <v>550000</v>
          </cell>
          <cell r="N683">
            <v>200000</v>
          </cell>
          <cell r="O683">
            <v>1710018.1818181816</v>
          </cell>
          <cell r="P683">
            <v>4000000</v>
          </cell>
          <cell r="Q683">
            <v>500000</v>
          </cell>
          <cell r="R683">
            <v>1789981.8181818184</v>
          </cell>
          <cell r="S683" t="str">
            <v>Damco (Nga)</v>
          </cell>
        </row>
        <row r="684">
          <cell r="C684" t="str">
            <v>mhhydcn4</v>
          </cell>
          <cell r="D684" t="str">
            <v>Cảng Hải Phòng &lt;-&gt; Mỹ Hào (Hưng Yên)</v>
          </cell>
          <cell r="E684">
            <v>190</v>
          </cell>
          <cell r="F684">
            <v>1</v>
          </cell>
          <cell r="G684">
            <v>3</v>
          </cell>
          <cell r="H684">
            <v>57</v>
          </cell>
          <cell r="I684">
            <v>822872.72727272718</v>
          </cell>
          <cell r="J684">
            <v>160000</v>
          </cell>
          <cell r="K684">
            <v>200000</v>
          </cell>
          <cell r="L684">
            <v>150000</v>
          </cell>
          <cell r="M684">
            <v>550000</v>
          </cell>
          <cell r="N684">
            <v>200000</v>
          </cell>
          <cell r="O684">
            <v>1572872.7272727271</v>
          </cell>
          <cell r="P684">
            <v>4000000</v>
          </cell>
          <cell r="Q684">
            <v>500000</v>
          </cell>
          <cell r="R684">
            <v>1927127.2727272729</v>
          </cell>
          <cell r="S684" t="str">
            <v>Damco (Nga)</v>
          </cell>
        </row>
        <row r="685">
          <cell r="C685" t="str">
            <v>mhhyvt1.5</v>
          </cell>
          <cell r="D685" t="str">
            <v>Cảng Hải Phòng &lt;-&gt; Mỹ Hào (Hưng Yên)</v>
          </cell>
          <cell r="E685">
            <v>190</v>
          </cell>
          <cell r="F685">
            <v>1</v>
          </cell>
          <cell r="G685">
            <v>3</v>
          </cell>
          <cell r="H685">
            <v>15.2</v>
          </cell>
          <cell r="I685">
            <v>219432.72727272726</v>
          </cell>
          <cell r="J685">
            <v>20000</v>
          </cell>
          <cell r="K685">
            <v>20000</v>
          </cell>
          <cell r="L685">
            <v>80000</v>
          </cell>
          <cell r="M685">
            <v>120000</v>
          </cell>
          <cell r="N685">
            <v>200000</v>
          </cell>
          <cell r="O685">
            <v>539432.72727272729</v>
          </cell>
          <cell r="P685">
            <v>900000</v>
          </cell>
          <cell r="R685">
            <v>360567.27272727271</v>
          </cell>
          <cell r="S685" t="str">
            <v>Viettrans</v>
          </cell>
        </row>
        <row r="686">
          <cell r="C686" t="str">
            <v>mhhyvt2.5</v>
          </cell>
          <cell r="D686" t="str">
            <v>Cảng Hải Phòng &lt;-&gt; Mỹ Hào (Hưng Yên)</v>
          </cell>
          <cell r="E686">
            <v>190</v>
          </cell>
          <cell r="F686">
            <v>1</v>
          </cell>
          <cell r="G686">
            <v>3</v>
          </cell>
          <cell r="H686">
            <v>20.9</v>
          </cell>
          <cell r="I686">
            <v>301720</v>
          </cell>
          <cell r="J686">
            <v>30000</v>
          </cell>
          <cell r="K686">
            <v>20000</v>
          </cell>
          <cell r="L686">
            <v>80000</v>
          </cell>
          <cell r="M686">
            <v>130000</v>
          </cell>
          <cell r="N686">
            <v>200000</v>
          </cell>
          <cell r="O686">
            <v>631720</v>
          </cell>
          <cell r="P686">
            <v>1300000</v>
          </cell>
          <cell r="R686">
            <v>668280</v>
          </cell>
          <cell r="S686" t="str">
            <v>Viettrans</v>
          </cell>
        </row>
        <row r="687">
          <cell r="C687" t="str">
            <v>mhhyvt3.5</v>
          </cell>
          <cell r="D687" t="str">
            <v>Cảng Hải Phòng &lt;-&gt; Mỹ Hào (Hưng Yên)</v>
          </cell>
          <cell r="E687">
            <v>190</v>
          </cell>
          <cell r="F687">
            <v>1</v>
          </cell>
          <cell r="G687">
            <v>3</v>
          </cell>
          <cell r="H687">
            <v>20.9</v>
          </cell>
          <cell r="I687">
            <v>301720</v>
          </cell>
          <cell r="J687">
            <v>30000</v>
          </cell>
          <cell r="K687">
            <v>20000</v>
          </cell>
          <cell r="L687">
            <v>80000</v>
          </cell>
          <cell r="M687">
            <v>130000</v>
          </cell>
          <cell r="N687">
            <v>200000</v>
          </cell>
          <cell r="O687">
            <v>631720</v>
          </cell>
          <cell r="P687">
            <v>1400000</v>
          </cell>
          <cell r="R687">
            <v>768280</v>
          </cell>
          <cell r="S687" t="str">
            <v>Viettrans</v>
          </cell>
        </row>
        <row r="688">
          <cell r="C688" t="str">
            <v>mhhyvt5</v>
          </cell>
          <cell r="D688" t="str">
            <v>Cảng Hải Phòng &lt;-&gt; Mỹ Hào (Hưng Yên)</v>
          </cell>
          <cell r="E688">
            <v>190</v>
          </cell>
          <cell r="F688">
            <v>1</v>
          </cell>
          <cell r="G688">
            <v>3</v>
          </cell>
          <cell r="H688">
            <v>26.6</v>
          </cell>
          <cell r="I688">
            <v>384007.27272727271</v>
          </cell>
          <cell r="J688">
            <v>44000</v>
          </cell>
          <cell r="K688">
            <v>30000</v>
          </cell>
          <cell r="L688">
            <v>80000</v>
          </cell>
          <cell r="M688">
            <v>154000</v>
          </cell>
          <cell r="N688">
            <v>200000</v>
          </cell>
          <cell r="O688">
            <v>738007.27272727271</v>
          </cell>
          <cell r="P688">
            <v>1900000</v>
          </cell>
          <cell r="R688">
            <v>1161992.7272727273</v>
          </cell>
          <cell r="S688" t="str">
            <v>Viettrans</v>
          </cell>
        </row>
        <row r="689">
          <cell r="C689" t="str">
            <v>mhhyvt8</v>
          </cell>
          <cell r="D689" t="str">
            <v>Cảng Hải Phòng &lt;-&gt; Mỹ Hào (Hưng Yên)</v>
          </cell>
          <cell r="E689">
            <v>190</v>
          </cell>
          <cell r="F689">
            <v>1</v>
          </cell>
          <cell r="G689">
            <v>3</v>
          </cell>
          <cell r="H689">
            <v>36.1</v>
          </cell>
          <cell r="I689">
            <v>521152.72727272724</v>
          </cell>
          <cell r="J689">
            <v>44000</v>
          </cell>
          <cell r="K689">
            <v>30000</v>
          </cell>
          <cell r="L689">
            <v>80000</v>
          </cell>
          <cell r="M689">
            <v>154000</v>
          </cell>
          <cell r="N689">
            <v>200000</v>
          </cell>
          <cell r="O689">
            <v>875152.72727272729</v>
          </cell>
          <cell r="P689">
            <v>2600000</v>
          </cell>
          <cell r="R689">
            <v>1724847.2727272727</v>
          </cell>
          <cell r="S689" t="str">
            <v>Viettrans</v>
          </cell>
        </row>
        <row r="690">
          <cell r="C690" t="str">
            <v>mhhyvt1</v>
          </cell>
          <cell r="D690" t="str">
            <v>Cảng Hải Phòng &lt;-&gt; Mỹ Hào (Hưng Yên)</v>
          </cell>
          <cell r="E690">
            <v>190</v>
          </cell>
          <cell r="F690">
            <v>1</v>
          </cell>
          <cell r="G690">
            <v>3</v>
          </cell>
          <cell r="H690">
            <v>57</v>
          </cell>
          <cell r="I690">
            <v>822872.72727272718</v>
          </cell>
          <cell r="J690">
            <v>160000</v>
          </cell>
          <cell r="K690">
            <v>200000</v>
          </cell>
          <cell r="L690">
            <v>150000</v>
          </cell>
          <cell r="M690">
            <v>550000</v>
          </cell>
          <cell r="N690">
            <v>200000</v>
          </cell>
          <cell r="O690">
            <v>1572872.7272727271</v>
          </cell>
          <cell r="P690">
            <v>3400000</v>
          </cell>
          <cell r="R690">
            <v>1827127.2727272729</v>
          </cell>
          <cell r="S690" t="str">
            <v>Viettrans</v>
          </cell>
        </row>
        <row r="691">
          <cell r="C691" t="str">
            <v>mhhyvt2</v>
          </cell>
          <cell r="D691" t="str">
            <v>Cảng Hải Phòng &lt;-&gt; Mỹ Hào (Hưng Yên)</v>
          </cell>
          <cell r="E691">
            <v>190</v>
          </cell>
          <cell r="F691">
            <v>1</v>
          </cell>
          <cell r="G691">
            <v>3</v>
          </cell>
          <cell r="H691">
            <v>60.8</v>
          </cell>
          <cell r="I691">
            <v>877730.90909090906</v>
          </cell>
          <cell r="J691">
            <v>160000</v>
          </cell>
          <cell r="K691">
            <v>200000</v>
          </cell>
          <cell r="L691">
            <v>150000</v>
          </cell>
          <cell r="M691">
            <v>550000</v>
          </cell>
          <cell r="N691">
            <v>200000</v>
          </cell>
          <cell r="O691">
            <v>1627730.9090909092</v>
          </cell>
          <cell r="P691">
            <v>3400000</v>
          </cell>
          <cell r="R691">
            <v>1772269.0909090908</v>
          </cell>
          <cell r="S691" t="str">
            <v>Viettrans</v>
          </cell>
        </row>
        <row r="692">
          <cell r="C692" t="str">
            <v>mhhyvt2.2</v>
          </cell>
          <cell r="D692" t="str">
            <v>Cảng Hải Phòng &lt;-&gt; Mỹ Hào (Hưng Yên)</v>
          </cell>
          <cell r="E692">
            <v>190</v>
          </cell>
          <cell r="F692">
            <v>1</v>
          </cell>
          <cell r="G692">
            <v>3</v>
          </cell>
          <cell r="H692">
            <v>60.8</v>
          </cell>
          <cell r="I692">
            <v>877730.90909090906</v>
          </cell>
          <cell r="J692">
            <v>160000</v>
          </cell>
          <cell r="K692">
            <v>200000</v>
          </cell>
          <cell r="L692">
            <v>150000</v>
          </cell>
          <cell r="M692">
            <v>550000</v>
          </cell>
          <cell r="N692">
            <v>200000</v>
          </cell>
          <cell r="O692">
            <v>1627730.9090909092</v>
          </cell>
          <cell r="P692">
            <v>3100000</v>
          </cell>
          <cell r="R692">
            <v>1472269.0909090908</v>
          </cell>
          <cell r="S692" t="str">
            <v>Viettrans</v>
          </cell>
        </row>
        <row r="693">
          <cell r="C693" t="str">
            <v>mhhyvt3</v>
          </cell>
          <cell r="D693" t="str">
            <v>Cảng Hải Phòng &lt;-&gt; Mỹ Hào (Hưng Yên)</v>
          </cell>
          <cell r="E693">
            <v>190</v>
          </cell>
          <cell r="F693">
            <v>1</v>
          </cell>
          <cell r="G693">
            <v>3</v>
          </cell>
          <cell r="H693">
            <v>66.5</v>
          </cell>
          <cell r="I693">
            <v>960018.18181818177</v>
          </cell>
          <cell r="J693">
            <v>160000</v>
          </cell>
          <cell r="K693">
            <v>200000</v>
          </cell>
          <cell r="L693">
            <v>150000</v>
          </cell>
          <cell r="M693">
            <v>550000</v>
          </cell>
          <cell r="N693">
            <v>200000</v>
          </cell>
          <cell r="O693">
            <v>1710018.1818181816</v>
          </cell>
          <cell r="P693">
            <v>3400000</v>
          </cell>
          <cell r="R693">
            <v>1689981.8181818184</v>
          </cell>
          <cell r="S693" t="str">
            <v>Viettrans</v>
          </cell>
        </row>
        <row r="694">
          <cell r="C694" t="str">
            <v>mhhyvt3.3</v>
          </cell>
          <cell r="D694" t="str">
            <v>Cảng Hải Phòng &lt;-&gt; Mỹ Hào (Hưng Yên)</v>
          </cell>
          <cell r="E694">
            <v>190</v>
          </cell>
          <cell r="F694">
            <v>1</v>
          </cell>
          <cell r="G694">
            <v>3</v>
          </cell>
          <cell r="H694">
            <v>66.5</v>
          </cell>
          <cell r="I694">
            <v>960018.18181818177</v>
          </cell>
          <cell r="J694">
            <v>160000</v>
          </cell>
          <cell r="K694">
            <v>200000</v>
          </cell>
          <cell r="L694">
            <v>150000</v>
          </cell>
          <cell r="M694">
            <v>550000</v>
          </cell>
          <cell r="N694">
            <v>200000</v>
          </cell>
          <cell r="O694">
            <v>1710018.1818181816</v>
          </cell>
          <cell r="P694">
            <v>3100000</v>
          </cell>
          <cell r="R694">
            <v>1389981.8181818184</v>
          </cell>
          <cell r="S694" t="str">
            <v>Viettrans</v>
          </cell>
        </row>
        <row r="695">
          <cell r="C695" t="str">
            <v>mhhyvt4</v>
          </cell>
          <cell r="D695" t="str">
            <v>Cảng Hải Phòng &lt;-&gt; Mỹ Hào (Hưng Yên)</v>
          </cell>
          <cell r="E695">
            <v>190</v>
          </cell>
          <cell r="F695">
            <v>1</v>
          </cell>
          <cell r="G695">
            <v>3</v>
          </cell>
          <cell r="H695">
            <v>57</v>
          </cell>
          <cell r="I695">
            <v>822872.72727272718</v>
          </cell>
          <cell r="J695">
            <v>160000</v>
          </cell>
          <cell r="K695">
            <v>200000</v>
          </cell>
          <cell r="L695">
            <v>150000</v>
          </cell>
          <cell r="M695">
            <v>550000</v>
          </cell>
          <cell r="N695">
            <v>200000</v>
          </cell>
          <cell r="O695">
            <v>1572872.7272727271</v>
          </cell>
          <cell r="P695">
            <v>3100000</v>
          </cell>
          <cell r="R695">
            <v>1527127.2727272729</v>
          </cell>
          <cell r="S695" t="str">
            <v>Viettrans</v>
          </cell>
        </row>
        <row r="696">
          <cell r="C696" t="str">
            <v>mhhyya1.5</v>
          </cell>
          <cell r="D696" t="str">
            <v>Cảng Hải Phòng &lt;-&gt; Mỹ Hào (Hưng Yên)</v>
          </cell>
          <cell r="E696">
            <v>190</v>
          </cell>
          <cell r="F696">
            <v>1</v>
          </cell>
          <cell r="G696">
            <v>3</v>
          </cell>
          <cell r="H696">
            <v>15.2</v>
          </cell>
          <cell r="I696">
            <v>219432.72727272726</v>
          </cell>
          <cell r="J696">
            <v>20000</v>
          </cell>
          <cell r="K696">
            <v>20000</v>
          </cell>
          <cell r="L696">
            <v>80000</v>
          </cell>
          <cell r="M696">
            <v>120000</v>
          </cell>
          <cell r="N696">
            <v>200000</v>
          </cell>
          <cell r="O696">
            <v>539432.72727272729</v>
          </cell>
          <cell r="P696">
            <v>1150000</v>
          </cell>
          <cell r="Q696">
            <v>46000</v>
          </cell>
          <cell r="R696">
            <v>564567.27272727271</v>
          </cell>
          <cell r="S696" t="str">
            <v>Yasuda</v>
          </cell>
        </row>
        <row r="697">
          <cell r="C697" t="str">
            <v>mhhyya2.5</v>
          </cell>
          <cell r="D697" t="str">
            <v>Cảng Hải Phòng &lt;-&gt; Mỹ Hào (Hưng Yên)</v>
          </cell>
          <cell r="E697">
            <v>190</v>
          </cell>
          <cell r="F697">
            <v>1</v>
          </cell>
          <cell r="G697">
            <v>3</v>
          </cell>
          <cell r="H697">
            <v>20.9</v>
          </cell>
          <cell r="I697">
            <v>301720</v>
          </cell>
          <cell r="J697">
            <v>30000</v>
          </cell>
          <cell r="K697">
            <v>20000</v>
          </cell>
          <cell r="L697">
            <v>80000</v>
          </cell>
          <cell r="M697">
            <v>130000</v>
          </cell>
          <cell r="N697">
            <v>200000</v>
          </cell>
          <cell r="O697">
            <v>631720</v>
          </cell>
          <cell r="P697">
            <v>1550000</v>
          </cell>
          <cell r="Q697">
            <v>62000</v>
          </cell>
          <cell r="R697">
            <v>856280</v>
          </cell>
          <cell r="S697" t="str">
            <v>Yasuda</v>
          </cell>
        </row>
        <row r="698">
          <cell r="C698" t="str">
            <v>mhhyya3.5</v>
          </cell>
          <cell r="D698" t="str">
            <v>Cảng Hải Phòng &lt;-&gt; Mỹ Hào (Hưng Yên)</v>
          </cell>
          <cell r="E698">
            <v>190</v>
          </cell>
          <cell r="F698">
            <v>1</v>
          </cell>
          <cell r="G698">
            <v>3</v>
          </cell>
          <cell r="H698">
            <v>20.9</v>
          </cell>
          <cell r="I698">
            <v>301720</v>
          </cell>
          <cell r="J698">
            <v>30000</v>
          </cell>
          <cell r="K698">
            <v>20000</v>
          </cell>
          <cell r="L698">
            <v>80000</v>
          </cell>
          <cell r="M698">
            <v>130000</v>
          </cell>
          <cell r="N698">
            <v>200000</v>
          </cell>
          <cell r="O698">
            <v>631720</v>
          </cell>
          <cell r="P698">
            <v>1650000</v>
          </cell>
          <cell r="Q698">
            <v>66000</v>
          </cell>
          <cell r="R698">
            <v>952280</v>
          </cell>
          <cell r="S698" t="str">
            <v>Yasuda</v>
          </cell>
        </row>
        <row r="699">
          <cell r="C699" t="str">
            <v>mhhyya5</v>
          </cell>
          <cell r="D699" t="str">
            <v>Cảng Hải Phòng &lt;-&gt; Mỹ Hào (Hưng Yên)</v>
          </cell>
          <cell r="E699">
            <v>190</v>
          </cell>
          <cell r="F699">
            <v>1</v>
          </cell>
          <cell r="G699">
            <v>3</v>
          </cell>
          <cell r="H699">
            <v>26.6</v>
          </cell>
          <cell r="I699">
            <v>384007.27272727271</v>
          </cell>
          <cell r="J699">
            <v>44000</v>
          </cell>
          <cell r="K699">
            <v>30000</v>
          </cell>
          <cell r="L699">
            <v>80000</v>
          </cell>
          <cell r="M699">
            <v>154000</v>
          </cell>
          <cell r="N699">
            <v>200000</v>
          </cell>
          <cell r="O699">
            <v>738007.27272727271</v>
          </cell>
          <cell r="P699">
            <v>2500000</v>
          </cell>
          <cell r="Q699">
            <v>100000</v>
          </cell>
          <cell r="R699">
            <v>1661992.7272727273</v>
          </cell>
          <cell r="S699" t="str">
            <v>Yasuda</v>
          </cell>
        </row>
        <row r="700">
          <cell r="C700" t="str">
            <v>mhhyya8</v>
          </cell>
          <cell r="D700" t="str">
            <v>Cảng Hải Phòng &lt;-&gt; Mỹ Hào (Hưng Yên)</v>
          </cell>
          <cell r="E700">
            <v>190</v>
          </cell>
          <cell r="F700">
            <v>1</v>
          </cell>
          <cell r="G700">
            <v>3</v>
          </cell>
          <cell r="H700">
            <v>36.1</v>
          </cell>
          <cell r="I700">
            <v>521152.72727272724</v>
          </cell>
          <cell r="J700">
            <v>44000</v>
          </cell>
          <cell r="K700">
            <v>30000</v>
          </cell>
          <cell r="L700">
            <v>80000</v>
          </cell>
          <cell r="M700">
            <v>154000</v>
          </cell>
          <cell r="N700">
            <v>200000</v>
          </cell>
          <cell r="O700">
            <v>875152.72727272729</v>
          </cell>
          <cell r="P700">
            <v>3000000</v>
          </cell>
          <cell r="Q700">
            <v>120000</v>
          </cell>
          <cell r="R700">
            <v>2004847.2727272725</v>
          </cell>
          <cell r="S700" t="str">
            <v>Yasuda</v>
          </cell>
        </row>
        <row r="701">
          <cell r="C701" t="str">
            <v>hyhp</v>
          </cell>
          <cell r="D701" t="str">
            <v xml:space="preserve"> Mỹ Hào (Hưng Yên)&lt;-&gt; Hải Phòng </v>
          </cell>
          <cell r="E701">
            <v>170</v>
          </cell>
          <cell r="F701">
            <v>1</v>
          </cell>
          <cell r="G701">
            <v>3</v>
          </cell>
          <cell r="H701">
            <v>54.4</v>
          </cell>
          <cell r="I701">
            <v>785338.18181818177</v>
          </cell>
          <cell r="J701">
            <v>160000</v>
          </cell>
          <cell r="K701">
            <v>200000</v>
          </cell>
          <cell r="L701">
            <v>150000</v>
          </cell>
          <cell r="M701">
            <v>550000</v>
          </cell>
          <cell r="N701">
            <v>200000</v>
          </cell>
          <cell r="O701">
            <v>1535338.1818181816</v>
          </cell>
          <cell r="R701">
            <v>-1535338.1818181816</v>
          </cell>
        </row>
        <row r="702">
          <cell r="C702" t="str">
            <v>dshy</v>
          </cell>
          <cell r="D702" t="str">
            <v>Cảng Hải Phòng&lt;-&gt; Dị Sử, Mỹ Hào (Hưng Yên)</v>
          </cell>
          <cell r="E702">
            <v>180</v>
          </cell>
          <cell r="F702">
            <v>1</v>
          </cell>
          <cell r="G702">
            <v>3</v>
          </cell>
          <cell r="H702">
            <v>57.6</v>
          </cell>
          <cell r="I702">
            <v>831534.54545454541</v>
          </cell>
          <cell r="J702">
            <v>160000</v>
          </cell>
          <cell r="K702">
            <v>200000</v>
          </cell>
          <cell r="L702">
            <v>150000</v>
          </cell>
          <cell r="M702">
            <v>550000</v>
          </cell>
          <cell r="N702">
            <v>200000</v>
          </cell>
          <cell r="O702">
            <v>1581534.5454545454</v>
          </cell>
          <cell r="P702">
            <v>3300000</v>
          </cell>
          <cell r="R702">
            <v>1718465.4545454546</v>
          </cell>
        </row>
        <row r="703">
          <cell r="C703" t="str">
            <v>dshy1</v>
          </cell>
          <cell r="D703" t="str">
            <v>Cảng Hải Phòng&lt;-&gt; Dị Sử, Mỹ Hào (Hưng Yên)</v>
          </cell>
          <cell r="E703">
            <v>180</v>
          </cell>
          <cell r="F703">
            <v>1</v>
          </cell>
          <cell r="G703">
            <v>3</v>
          </cell>
          <cell r="H703">
            <v>54</v>
          </cell>
          <cell r="I703">
            <v>779563.63636363635</v>
          </cell>
          <cell r="J703">
            <v>160000</v>
          </cell>
          <cell r="K703">
            <v>200000</v>
          </cell>
          <cell r="L703">
            <v>150000</v>
          </cell>
          <cell r="M703">
            <v>550000</v>
          </cell>
          <cell r="N703">
            <v>200000</v>
          </cell>
          <cell r="O703">
            <v>1529563.6363636362</v>
          </cell>
          <cell r="P703">
            <v>3300000</v>
          </cell>
          <cell r="R703">
            <v>1770436.3636363638</v>
          </cell>
        </row>
        <row r="704">
          <cell r="C704" t="str">
            <v>dshy2</v>
          </cell>
          <cell r="D704" t="str">
            <v>Cảng Hải Phòng&lt;-&gt; Dị Sử, Mỹ Hào (Hưng Yên)</v>
          </cell>
          <cell r="E704">
            <v>180</v>
          </cell>
          <cell r="F704">
            <v>1</v>
          </cell>
          <cell r="G704">
            <v>3</v>
          </cell>
          <cell r="H704">
            <v>57.6</v>
          </cell>
          <cell r="I704">
            <v>831534.54545454541</v>
          </cell>
          <cell r="J704">
            <v>160000</v>
          </cell>
          <cell r="K704">
            <v>200000</v>
          </cell>
          <cell r="L704">
            <v>150000</v>
          </cell>
          <cell r="M704">
            <v>550000</v>
          </cell>
          <cell r="N704">
            <v>200000</v>
          </cell>
          <cell r="O704">
            <v>1581534.5454545454</v>
          </cell>
          <cell r="P704">
            <v>3300000</v>
          </cell>
          <cell r="R704">
            <v>1718465.4545454546</v>
          </cell>
        </row>
        <row r="705">
          <cell r="C705" t="str">
            <v>dshy3</v>
          </cell>
          <cell r="D705" t="str">
            <v>Cảng Hải Phòng&lt;-&gt; Dị Sử, Mỹ Hào (Hưng Yên)</v>
          </cell>
          <cell r="E705">
            <v>180</v>
          </cell>
          <cell r="F705">
            <v>1</v>
          </cell>
          <cell r="G705">
            <v>3</v>
          </cell>
          <cell r="H705">
            <v>63</v>
          </cell>
          <cell r="I705">
            <v>909490.90909090906</v>
          </cell>
          <cell r="J705">
            <v>160000</v>
          </cell>
          <cell r="K705">
            <v>200000</v>
          </cell>
          <cell r="L705">
            <v>150000</v>
          </cell>
          <cell r="M705">
            <v>550000</v>
          </cell>
          <cell r="N705">
            <v>200000</v>
          </cell>
          <cell r="O705">
            <v>1659490.9090909092</v>
          </cell>
          <cell r="P705">
            <v>3700000</v>
          </cell>
          <cell r="R705">
            <v>2040509.0909090908</v>
          </cell>
        </row>
        <row r="706">
          <cell r="C706" t="str">
            <v>dshy4</v>
          </cell>
          <cell r="D706" t="str">
            <v>Cảng Hải Phòng&lt;-&gt; Dị Sử, Mỹ Hào (Hưng Yên)</v>
          </cell>
          <cell r="E706">
            <v>180</v>
          </cell>
          <cell r="F706">
            <v>1</v>
          </cell>
          <cell r="G706">
            <v>3</v>
          </cell>
          <cell r="H706">
            <v>54</v>
          </cell>
          <cell r="I706">
            <v>779563.63636363635</v>
          </cell>
          <cell r="J706">
            <v>160000</v>
          </cell>
          <cell r="K706">
            <v>200000</v>
          </cell>
          <cell r="L706">
            <v>150000</v>
          </cell>
          <cell r="M706">
            <v>550000</v>
          </cell>
          <cell r="N706">
            <v>200000</v>
          </cell>
          <cell r="O706">
            <v>1529563.6363636362</v>
          </cell>
          <cell r="P706">
            <v>3100000</v>
          </cell>
          <cell r="R706">
            <v>1570436.3636363638</v>
          </cell>
        </row>
        <row r="707">
          <cell r="C707" t="str">
            <v>dshy5</v>
          </cell>
          <cell r="D707" t="str">
            <v>Cảng Hải Phòng&lt;-&gt; Dị Sử, Mỹ Hào (Hưng Yên)</v>
          </cell>
          <cell r="E707">
            <v>180</v>
          </cell>
          <cell r="F707">
            <v>1</v>
          </cell>
          <cell r="G707">
            <v>3</v>
          </cell>
          <cell r="H707">
            <v>25.2</v>
          </cell>
          <cell r="I707">
            <v>363796.36363636359</v>
          </cell>
          <cell r="J707">
            <v>44000</v>
          </cell>
          <cell r="K707">
            <v>30000</v>
          </cell>
          <cell r="L707">
            <v>80000</v>
          </cell>
          <cell r="M707">
            <v>200000</v>
          </cell>
          <cell r="N707">
            <v>200000</v>
          </cell>
          <cell r="O707">
            <v>763796.36363636353</v>
          </cell>
          <cell r="P707">
            <v>2450000</v>
          </cell>
          <cell r="R707">
            <v>1686203.6363636365</v>
          </cell>
        </row>
        <row r="708">
          <cell r="C708" t="str">
            <v>dshy8</v>
          </cell>
          <cell r="D708" t="str">
            <v>Cảng Hải Phòng&lt;-&gt; Dị Sử, Mỹ Hào (Hưng Yên)</v>
          </cell>
          <cell r="E708">
            <v>180</v>
          </cell>
          <cell r="F708">
            <v>1</v>
          </cell>
          <cell r="G708">
            <v>3</v>
          </cell>
          <cell r="H708">
            <v>34.200000000000003</v>
          </cell>
          <cell r="I708">
            <v>493723.63636363629</v>
          </cell>
          <cell r="J708">
            <v>44000</v>
          </cell>
          <cell r="K708">
            <v>30000</v>
          </cell>
          <cell r="L708">
            <v>80000</v>
          </cell>
          <cell r="M708">
            <v>200000</v>
          </cell>
          <cell r="N708">
            <v>200000</v>
          </cell>
          <cell r="O708">
            <v>893723.63636363624</v>
          </cell>
          <cell r="P708">
            <v>2800000</v>
          </cell>
          <cell r="R708">
            <v>1906276.3636363638</v>
          </cell>
        </row>
        <row r="709">
          <cell r="C709" t="str">
            <v>dshy1.5</v>
          </cell>
          <cell r="D709" t="str">
            <v>Cảng Hải Phòng&lt;-&gt; Dị Sử, Mỹ Hào (Hưng Yên)</v>
          </cell>
          <cell r="E709">
            <v>180</v>
          </cell>
          <cell r="F709">
            <v>1</v>
          </cell>
          <cell r="G709">
            <v>3</v>
          </cell>
          <cell r="H709">
            <v>14.4</v>
          </cell>
          <cell r="I709">
            <v>207883.63636363635</v>
          </cell>
          <cell r="J709">
            <v>20000</v>
          </cell>
          <cell r="K709">
            <v>20000</v>
          </cell>
          <cell r="L709">
            <v>80000</v>
          </cell>
          <cell r="M709">
            <v>150000</v>
          </cell>
          <cell r="N709">
            <v>200000</v>
          </cell>
          <cell r="O709">
            <v>557883.63636363635</v>
          </cell>
          <cell r="P709">
            <v>1100000</v>
          </cell>
          <cell r="R709">
            <v>542116.36363636365</v>
          </cell>
        </row>
        <row r="710">
          <cell r="C710" t="str">
            <v>dshy2.5</v>
          </cell>
          <cell r="D710" t="str">
            <v>Cảng Hải Phòng&lt;-&gt; Dị Sử, Mỹ Hào (Hưng Yên)</v>
          </cell>
          <cell r="E710">
            <v>180</v>
          </cell>
          <cell r="F710">
            <v>1</v>
          </cell>
          <cell r="G710">
            <v>3</v>
          </cell>
          <cell r="H710">
            <v>18</v>
          </cell>
          <cell r="I710">
            <v>259854.54545454544</v>
          </cell>
          <cell r="J710">
            <v>30000</v>
          </cell>
          <cell r="K710">
            <v>20000</v>
          </cell>
          <cell r="L710">
            <v>80000</v>
          </cell>
          <cell r="M710">
            <v>150000</v>
          </cell>
          <cell r="N710">
            <v>200000</v>
          </cell>
          <cell r="O710">
            <v>609854.54545454541</v>
          </cell>
          <cell r="P710">
            <v>1450000</v>
          </cell>
          <cell r="R710">
            <v>840145.45454545459</v>
          </cell>
        </row>
        <row r="711">
          <cell r="C711" t="str">
            <v>dshy3.5</v>
          </cell>
          <cell r="D711" t="str">
            <v>Cảng Hải Phòng&lt;-&gt; Dị Sử, Mỹ Hào (Hưng Yên)</v>
          </cell>
          <cell r="E711">
            <v>180</v>
          </cell>
          <cell r="F711">
            <v>1</v>
          </cell>
          <cell r="G711">
            <v>3</v>
          </cell>
          <cell r="H711">
            <v>21.6</v>
          </cell>
          <cell r="I711">
            <v>311825.45454545453</v>
          </cell>
          <cell r="J711">
            <v>30000</v>
          </cell>
          <cell r="K711">
            <v>20000</v>
          </cell>
          <cell r="L711">
            <v>80000</v>
          </cell>
          <cell r="M711">
            <v>150000</v>
          </cell>
          <cell r="N711">
            <v>200000</v>
          </cell>
          <cell r="O711">
            <v>661825.45454545459</v>
          </cell>
          <cell r="P711">
            <v>1550000</v>
          </cell>
          <cell r="R711">
            <v>888174.54545454541</v>
          </cell>
        </row>
        <row r="712">
          <cell r="C712" t="str">
            <v>dshymt1</v>
          </cell>
          <cell r="D712" t="str">
            <v>Cảng Hải Phòng&lt;-&gt; Dị Sử, Mỹ Hào (Hưng Yên)</v>
          </cell>
          <cell r="E712">
            <v>180</v>
          </cell>
          <cell r="F712">
            <v>1</v>
          </cell>
          <cell r="G712">
            <v>3</v>
          </cell>
          <cell r="H712">
            <v>54</v>
          </cell>
          <cell r="I712">
            <v>779563.63636363635</v>
          </cell>
          <cell r="J712">
            <v>160000</v>
          </cell>
          <cell r="K712">
            <v>200000</v>
          </cell>
          <cell r="L712">
            <v>150000</v>
          </cell>
          <cell r="M712">
            <v>550000</v>
          </cell>
          <cell r="N712">
            <v>200000</v>
          </cell>
          <cell r="O712">
            <v>1529563.6363636362</v>
          </cell>
          <cell r="P712">
            <v>3300000</v>
          </cell>
          <cell r="R712">
            <v>1770436.3636363638</v>
          </cell>
          <cell r="S712" t="str">
            <v>MTS</v>
          </cell>
        </row>
        <row r="713">
          <cell r="C713" t="str">
            <v>dshymt2</v>
          </cell>
          <cell r="D713" t="str">
            <v>Cảng Hải Phòng&lt;-&gt; Dị Sử, Mỹ Hào (Hưng Yên)</v>
          </cell>
          <cell r="E713">
            <v>180</v>
          </cell>
          <cell r="F713">
            <v>1</v>
          </cell>
          <cell r="G713">
            <v>3</v>
          </cell>
          <cell r="H713">
            <v>57.6</v>
          </cell>
          <cell r="I713">
            <v>831534.54545454541</v>
          </cell>
          <cell r="J713">
            <v>160000</v>
          </cell>
          <cell r="K713">
            <v>200000</v>
          </cell>
          <cell r="L713">
            <v>150000</v>
          </cell>
          <cell r="M713">
            <v>550000</v>
          </cell>
          <cell r="N713">
            <v>200000</v>
          </cell>
          <cell r="O713">
            <v>1581534.5454545454</v>
          </cell>
          <cell r="P713">
            <v>3600000</v>
          </cell>
          <cell r="R713">
            <v>2018465.4545454546</v>
          </cell>
          <cell r="S713" t="str">
            <v>MTS</v>
          </cell>
        </row>
        <row r="714">
          <cell r="C714" t="str">
            <v>dshymt2.2</v>
          </cell>
          <cell r="D714" t="str">
            <v>Cảng Hải Phòng&lt;-&gt; Dị Sử, Mỹ Hào (Hưng Yên)</v>
          </cell>
          <cell r="E714">
            <v>180</v>
          </cell>
          <cell r="F714">
            <v>1</v>
          </cell>
          <cell r="G714">
            <v>3</v>
          </cell>
          <cell r="H714">
            <v>57.6</v>
          </cell>
          <cell r="I714">
            <v>831534.54545454541</v>
          </cell>
          <cell r="J714">
            <v>160000</v>
          </cell>
          <cell r="K714">
            <v>200000</v>
          </cell>
          <cell r="L714">
            <v>150000</v>
          </cell>
          <cell r="M714">
            <v>550000</v>
          </cell>
          <cell r="N714">
            <v>200000</v>
          </cell>
          <cell r="O714">
            <v>1581534.5454545454</v>
          </cell>
          <cell r="P714">
            <v>3300000</v>
          </cell>
          <cell r="R714">
            <v>1718465.4545454546</v>
          </cell>
          <cell r="S714" t="str">
            <v>MTS</v>
          </cell>
        </row>
        <row r="715">
          <cell r="C715" t="str">
            <v>dshymt3</v>
          </cell>
          <cell r="D715" t="str">
            <v>Cảng Hải Phòng&lt;-&gt; Dị Sử, Mỹ Hào (Hưng Yên)</v>
          </cell>
          <cell r="E715">
            <v>180</v>
          </cell>
          <cell r="F715">
            <v>1</v>
          </cell>
          <cell r="G715">
            <v>3</v>
          </cell>
          <cell r="H715">
            <v>63</v>
          </cell>
          <cell r="I715">
            <v>909490.90909090906</v>
          </cell>
          <cell r="J715">
            <v>160000</v>
          </cell>
          <cell r="K715">
            <v>200000</v>
          </cell>
          <cell r="L715">
            <v>150000</v>
          </cell>
          <cell r="M715">
            <v>550000</v>
          </cell>
          <cell r="N715">
            <v>200000</v>
          </cell>
          <cell r="O715">
            <v>1659490.9090909092</v>
          </cell>
          <cell r="P715">
            <v>3600000</v>
          </cell>
          <cell r="R715">
            <v>1940509.0909090908</v>
          </cell>
          <cell r="S715" t="str">
            <v>MTS</v>
          </cell>
        </row>
        <row r="716">
          <cell r="C716" t="str">
            <v>dshymt3.3</v>
          </cell>
          <cell r="D716" t="str">
            <v>Cảng Hải Phòng&lt;-&gt; Dị Sử, Mỹ Hào (Hưng Yên)</v>
          </cell>
          <cell r="E716">
            <v>180</v>
          </cell>
          <cell r="F716">
            <v>1</v>
          </cell>
          <cell r="G716">
            <v>3</v>
          </cell>
          <cell r="H716">
            <v>63</v>
          </cell>
          <cell r="I716">
            <v>909490.90909090906</v>
          </cell>
          <cell r="J716">
            <v>160000</v>
          </cell>
          <cell r="K716">
            <v>200000</v>
          </cell>
          <cell r="L716">
            <v>150000</v>
          </cell>
          <cell r="M716">
            <v>550000</v>
          </cell>
          <cell r="N716">
            <v>200000</v>
          </cell>
          <cell r="O716">
            <v>1659490.9090909092</v>
          </cell>
          <cell r="P716">
            <v>3300000</v>
          </cell>
          <cell r="R716">
            <v>1640509.0909090908</v>
          </cell>
          <cell r="S716" t="str">
            <v>MTS</v>
          </cell>
        </row>
        <row r="717">
          <cell r="C717" t="str">
            <v>dshymt4</v>
          </cell>
          <cell r="D717" t="str">
            <v>Cảng Hải Phòng&lt;-&gt; Dị Sử, Mỹ Hào (Hưng Yên)</v>
          </cell>
          <cell r="E717">
            <v>180</v>
          </cell>
          <cell r="F717">
            <v>1</v>
          </cell>
          <cell r="G717">
            <v>3</v>
          </cell>
          <cell r="H717">
            <v>54</v>
          </cell>
          <cell r="I717">
            <v>779563.63636363635</v>
          </cell>
          <cell r="J717">
            <v>160000</v>
          </cell>
          <cell r="K717">
            <v>200000</v>
          </cell>
          <cell r="L717">
            <v>150000</v>
          </cell>
          <cell r="M717">
            <v>550000</v>
          </cell>
          <cell r="N717">
            <v>200000</v>
          </cell>
          <cell r="O717">
            <v>1529563.6363636362</v>
          </cell>
          <cell r="P717">
            <v>3300000</v>
          </cell>
          <cell r="R717">
            <v>1770436.3636363638</v>
          </cell>
          <cell r="S717" t="str">
            <v>MTS</v>
          </cell>
        </row>
        <row r="718">
          <cell r="C718" t="str">
            <v>dshymt5</v>
          </cell>
          <cell r="D718" t="str">
            <v>Cảng Hải Phòng&lt;-&gt; Dị Sử, Mỹ Hào (Hưng Yên)</v>
          </cell>
          <cell r="E718">
            <v>180</v>
          </cell>
          <cell r="F718">
            <v>1</v>
          </cell>
          <cell r="G718">
            <v>3</v>
          </cell>
          <cell r="H718">
            <v>25.2</v>
          </cell>
          <cell r="I718">
            <v>363796.36363636359</v>
          </cell>
          <cell r="J718">
            <v>44000</v>
          </cell>
          <cell r="K718">
            <v>30000</v>
          </cell>
          <cell r="L718">
            <v>80000</v>
          </cell>
          <cell r="M718">
            <v>200000</v>
          </cell>
          <cell r="N718">
            <v>200000</v>
          </cell>
          <cell r="O718">
            <v>763796.36363636353</v>
          </cell>
          <cell r="R718">
            <v>-763796.36363636353</v>
          </cell>
          <cell r="S718" t="str">
            <v>MTS</v>
          </cell>
        </row>
        <row r="719">
          <cell r="C719" t="str">
            <v>dshymt8</v>
          </cell>
          <cell r="D719" t="str">
            <v>Cảng Hải Phòng&lt;-&gt; Dị Sử, Mỹ Hào (Hưng Yên)</v>
          </cell>
          <cell r="E719">
            <v>180</v>
          </cell>
          <cell r="F719">
            <v>1</v>
          </cell>
          <cell r="G719">
            <v>3</v>
          </cell>
          <cell r="H719">
            <v>34.200000000000003</v>
          </cell>
          <cell r="I719">
            <v>493723.63636363629</v>
          </cell>
          <cell r="J719">
            <v>44000</v>
          </cell>
          <cell r="K719">
            <v>30000</v>
          </cell>
          <cell r="L719">
            <v>80000</v>
          </cell>
          <cell r="M719">
            <v>200000</v>
          </cell>
          <cell r="N719">
            <v>200000</v>
          </cell>
          <cell r="O719">
            <v>893723.63636363624</v>
          </cell>
          <cell r="R719">
            <v>-893723.63636363624</v>
          </cell>
          <cell r="S719" t="str">
            <v>MTS</v>
          </cell>
        </row>
        <row r="720">
          <cell r="C720" t="str">
            <v>dshymt1.5</v>
          </cell>
          <cell r="D720" t="str">
            <v>Cảng Hải Phòng&lt;-&gt; Dị Sử, Mỹ Hào (Hưng Yên)</v>
          </cell>
          <cell r="E720">
            <v>180</v>
          </cell>
          <cell r="F720">
            <v>1</v>
          </cell>
          <cell r="G720">
            <v>3</v>
          </cell>
          <cell r="H720">
            <v>14.4</v>
          </cell>
          <cell r="I720">
            <v>207883.63636363635</v>
          </cell>
          <cell r="J720">
            <v>20000</v>
          </cell>
          <cell r="K720">
            <v>30000</v>
          </cell>
          <cell r="L720">
            <v>80000</v>
          </cell>
          <cell r="M720">
            <v>150000</v>
          </cell>
          <cell r="N720">
            <v>200000</v>
          </cell>
          <cell r="O720">
            <v>557883.63636363635</v>
          </cell>
          <cell r="P720">
            <v>1100000</v>
          </cell>
          <cell r="R720">
            <v>542116.36363636365</v>
          </cell>
          <cell r="S720" t="str">
            <v>MTS</v>
          </cell>
        </row>
        <row r="721">
          <cell r="C721" t="str">
            <v>dshymt2.5</v>
          </cell>
          <cell r="D721" t="str">
            <v>Cảng Hải Phòng&lt;-&gt; Dị Sử, Mỹ Hào (Hưng Yên)</v>
          </cell>
          <cell r="E721">
            <v>180</v>
          </cell>
          <cell r="F721">
            <v>1</v>
          </cell>
          <cell r="G721">
            <v>3</v>
          </cell>
          <cell r="H721">
            <v>18</v>
          </cell>
          <cell r="I721">
            <v>259854.54545454544</v>
          </cell>
          <cell r="J721">
            <v>30000</v>
          </cell>
          <cell r="K721">
            <v>30000</v>
          </cell>
          <cell r="L721">
            <v>80000</v>
          </cell>
          <cell r="M721">
            <v>150000</v>
          </cell>
          <cell r="N721">
            <v>200000</v>
          </cell>
          <cell r="O721">
            <v>609854.54545454541</v>
          </cell>
          <cell r="P721">
            <v>1400000</v>
          </cell>
          <cell r="R721">
            <v>790145.45454545459</v>
          </cell>
          <cell r="S721" t="str">
            <v>MTS</v>
          </cell>
        </row>
        <row r="722">
          <cell r="C722" t="str">
            <v>dshymt3.5</v>
          </cell>
          <cell r="D722" t="str">
            <v>Cảng Hải Phòng&lt;-&gt; Dị Sử, Mỹ Hào (Hưng Yên)</v>
          </cell>
          <cell r="E722">
            <v>180</v>
          </cell>
          <cell r="F722">
            <v>1</v>
          </cell>
          <cell r="G722">
            <v>3</v>
          </cell>
          <cell r="H722">
            <v>21.6</v>
          </cell>
          <cell r="I722">
            <v>311825.45454545453</v>
          </cell>
          <cell r="J722">
            <v>30000</v>
          </cell>
          <cell r="K722">
            <v>30000</v>
          </cell>
          <cell r="L722">
            <v>80000</v>
          </cell>
          <cell r="M722">
            <v>150000</v>
          </cell>
          <cell r="N722">
            <v>200000</v>
          </cell>
          <cell r="O722">
            <v>661825.45454545459</v>
          </cell>
          <cell r="P722">
            <v>1700000</v>
          </cell>
          <cell r="R722">
            <v>1038174.5454545454</v>
          </cell>
          <cell r="S722" t="str">
            <v>MTS</v>
          </cell>
        </row>
        <row r="723">
          <cell r="C723" t="str">
            <v>nqhy</v>
          </cell>
          <cell r="D723" t="str">
            <v>Cảng Hải Phòng&lt;-&gt; Như Quỳnh (Hưng Yên)</v>
          </cell>
          <cell r="E723">
            <v>200</v>
          </cell>
          <cell r="F723">
            <v>2</v>
          </cell>
          <cell r="G723">
            <v>4</v>
          </cell>
          <cell r="H723">
            <v>64</v>
          </cell>
          <cell r="I723">
            <v>923927.27272727271</v>
          </cell>
          <cell r="J723">
            <v>320000</v>
          </cell>
          <cell r="K723">
            <v>200000</v>
          </cell>
          <cell r="L723">
            <v>150000</v>
          </cell>
          <cell r="M723">
            <v>700000</v>
          </cell>
          <cell r="N723">
            <v>200000</v>
          </cell>
          <cell r="O723">
            <v>1823927.2727272727</v>
          </cell>
          <cell r="P723">
            <v>3700000</v>
          </cell>
          <cell r="R723">
            <v>1876072.7272727273</v>
          </cell>
        </row>
        <row r="724">
          <cell r="C724" t="str">
            <v>nqhy1</v>
          </cell>
          <cell r="D724" t="str">
            <v>Cảng Hải Phòng&lt;-&gt; Như Quỳnh (Hưng Yên)</v>
          </cell>
          <cell r="E724">
            <v>200</v>
          </cell>
          <cell r="F724">
            <v>2</v>
          </cell>
          <cell r="G724">
            <v>4</v>
          </cell>
          <cell r="H724">
            <v>58</v>
          </cell>
          <cell r="I724">
            <v>837309.09090909082</v>
          </cell>
          <cell r="J724">
            <v>320000</v>
          </cell>
          <cell r="K724">
            <v>200000</v>
          </cell>
          <cell r="L724">
            <v>150000</v>
          </cell>
          <cell r="M724">
            <v>700000</v>
          </cell>
          <cell r="N724">
            <v>200000</v>
          </cell>
          <cell r="O724">
            <v>1737309.0909090908</v>
          </cell>
          <cell r="P724">
            <v>3700000</v>
          </cell>
          <cell r="R724">
            <v>1962690.9090909092</v>
          </cell>
        </row>
        <row r="725">
          <cell r="C725" t="str">
            <v>nqhy2</v>
          </cell>
          <cell r="D725" t="str">
            <v>Cảng Hải Phòng&lt;-&gt; Như Quỳnh (Hưng Yên)</v>
          </cell>
          <cell r="E725">
            <v>200</v>
          </cell>
          <cell r="F725">
            <v>2</v>
          </cell>
          <cell r="G725">
            <v>4</v>
          </cell>
          <cell r="H725">
            <v>64</v>
          </cell>
          <cell r="I725">
            <v>923927.27272727271</v>
          </cell>
          <cell r="J725">
            <v>320000</v>
          </cell>
          <cell r="K725">
            <v>200000</v>
          </cell>
          <cell r="L725">
            <v>150000</v>
          </cell>
          <cell r="M725">
            <v>700000</v>
          </cell>
          <cell r="N725">
            <v>200000</v>
          </cell>
          <cell r="O725">
            <v>1823927.2727272727</v>
          </cell>
          <cell r="P725">
            <v>3700000</v>
          </cell>
          <cell r="R725">
            <v>1876072.7272727273</v>
          </cell>
        </row>
        <row r="726">
          <cell r="C726" t="str">
            <v>nqhy3</v>
          </cell>
          <cell r="D726" t="str">
            <v>Cảng Hải Phòng&lt;-&gt; Như Quỳnh (Hưng Yên)</v>
          </cell>
          <cell r="E726">
            <v>200</v>
          </cell>
          <cell r="F726">
            <v>2</v>
          </cell>
          <cell r="G726">
            <v>4</v>
          </cell>
          <cell r="H726">
            <v>6</v>
          </cell>
          <cell r="I726">
            <v>86618.181818181809</v>
          </cell>
          <cell r="J726">
            <v>320000</v>
          </cell>
          <cell r="K726">
            <v>200000</v>
          </cell>
          <cell r="L726">
            <v>150000</v>
          </cell>
          <cell r="M726">
            <v>700000</v>
          </cell>
          <cell r="N726">
            <v>200000</v>
          </cell>
          <cell r="O726">
            <v>986618.18181818177</v>
          </cell>
          <cell r="P726">
            <v>4000000</v>
          </cell>
          <cell r="R726">
            <v>3013381.8181818184</v>
          </cell>
        </row>
        <row r="727">
          <cell r="C727" t="str">
            <v>nqhy4</v>
          </cell>
          <cell r="D727" t="str">
            <v>Cảng Hải Phòng&lt;-&gt; Như Quỳnh (Hưng Yên)</v>
          </cell>
          <cell r="E727">
            <v>200</v>
          </cell>
          <cell r="F727">
            <v>2</v>
          </cell>
          <cell r="G727">
            <v>4</v>
          </cell>
          <cell r="H727">
            <v>58</v>
          </cell>
          <cell r="I727">
            <v>837309.09090909082</v>
          </cell>
          <cell r="J727">
            <v>320000</v>
          </cell>
          <cell r="K727">
            <v>200000</v>
          </cell>
          <cell r="L727">
            <v>150000</v>
          </cell>
          <cell r="M727">
            <v>700000</v>
          </cell>
          <cell r="N727">
            <v>200000</v>
          </cell>
          <cell r="O727">
            <v>1737309.0909090908</v>
          </cell>
          <cell r="P727">
            <v>3500000</v>
          </cell>
          <cell r="R727">
            <v>1762690.9090909092</v>
          </cell>
        </row>
        <row r="728">
          <cell r="C728" t="str">
            <v>nqhy5</v>
          </cell>
          <cell r="D728" t="str">
            <v>Cảng Hải Phòng&lt;-&gt; Như Quỳnh (Hưng Yên)</v>
          </cell>
          <cell r="E728">
            <v>190</v>
          </cell>
          <cell r="F728">
            <v>2</v>
          </cell>
          <cell r="G728">
            <v>4</v>
          </cell>
          <cell r="H728">
            <v>26.6</v>
          </cell>
          <cell r="I728">
            <v>384007.27272727271</v>
          </cell>
          <cell r="J728">
            <v>88000</v>
          </cell>
          <cell r="K728">
            <v>30000</v>
          </cell>
          <cell r="L728">
            <v>80000</v>
          </cell>
          <cell r="M728">
            <v>200000</v>
          </cell>
          <cell r="N728">
            <v>200000</v>
          </cell>
          <cell r="O728">
            <v>784007.27272727271</v>
          </cell>
          <cell r="R728">
            <v>-784007.27272727271</v>
          </cell>
        </row>
        <row r="729">
          <cell r="C729" t="str">
            <v>nqhy8</v>
          </cell>
          <cell r="D729" t="str">
            <v>Cảng Hải Phòng&lt;-&gt; Như Quỳnh (Hưng Yên)</v>
          </cell>
          <cell r="E729">
            <v>190</v>
          </cell>
          <cell r="F729">
            <v>2</v>
          </cell>
          <cell r="G729">
            <v>4</v>
          </cell>
          <cell r="H729">
            <v>36.1</v>
          </cell>
          <cell r="I729">
            <v>521152.72727272724</v>
          </cell>
          <cell r="J729">
            <v>88000</v>
          </cell>
          <cell r="K729">
            <v>30000</v>
          </cell>
          <cell r="L729">
            <v>80000</v>
          </cell>
          <cell r="M729">
            <v>200000</v>
          </cell>
          <cell r="N729">
            <v>200000</v>
          </cell>
          <cell r="O729">
            <v>921152.72727272729</v>
          </cell>
          <cell r="R729">
            <v>-921152.72727272729</v>
          </cell>
        </row>
        <row r="730">
          <cell r="C730" t="str">
            <v>nqhy1.5</v>
          </cell>
          <cell r="D730" t="str">
            <v>Cảng Hải Phòng&lt;-&gt; Như Quỳnh (Hưng Yên)</v>
          </cell>
          <cell r="E730">
            <v>190</v>
          </cell>
          <cell r="F730">
            <v>2</v>
          </cell>
          <cell r="G730">
            <v>4</v>
          </cell>
          <cell r="H730">
            <v>15.2</v>
          </cell>
          <cell r="I730">
            <v>219432.72727272726</v>
          </cell>
          <cell r="J730">
            <v>40000</v>
          </cell>
          <cell r="K730">
            <v>20000</v>
          </cell>
          <cell r="L730">
            <v>80000</v>
          </cell>
          <cell r="M730">
            <v>150000</v>
          </cell>
          <cell r="N730">
            <v>200000</v>
          </cell>
          <cell r="O730">
            <v>569432.72727272729</v>
          </cell>
          <cell r="R730">
            <v>-569432.72727272729</v>
          </cell>
        </row>
        <row r="731">
          <cell r="C731" t="str">
            <v>nqhy2.5</v>
          </cell>
          <cell r="D731" t="str">
            <v>Cảng Hải Phòng&lt;-&gt; Như Quỳnh (Hưng Yên)</v>
          </cell>
          <cell r="E731">
            <v>190</v>
          </cell>
          <cell r="F731">
            <v>2</v>
          </cell>
          <cell r="G731">
            <v>4</v>
          </cell>
          <cell r="H731">
            <v>19</v>
          </cell>
          <cell r="I731">
            <v>274290.90909090906</v>
          </cell>
          <cell r="J731">
            <v>60000</v>
          </cell>
          <cell r="K731">
            <v>20000</v>
          </cell>
          <cell r="L731">
            <v>80000</v>
          </cell>
          <cell r="M731">
            <v>200000</v>
          </cell>
          <cell r="N731">
            <v>200000</v>
          </cell>
          <cell r="O731">
            <v>674290.90909090906</v>
          </cell>
          <cell r="R731">
            <v>-674290.90909090906</v>
          </cell>
        </row>
        <row r="732">
          <cell r="C732" t="str">
            <v>nqhy3.5</v>
          </cell>
          <cell r="D732" t="str">
            <v>Cảng Hải Phòng&lt;-&gt; Như Quỳnh (Hưng Yên)</v>
          </cell>
          <cell r="E732">
            <v>190</v>
          </cell>
          <cell r="F732">
            <v>2</v>
          </cell>
          <cell r="G732">
            <v>4</v>
          </cell>
          <cell r="H732">
            <v>22.8</v>
          </cell>
          <cell r="I732">
            <v>329149.09090909088</v>
          </cell>
          <cell r="J732">
            <v>60000</v>
          </cell>
          <cell r="K732">
            <v>20000</v>
          </cell>
          <cell r="L732">
            <v>80000</v>
          </cell>
          <cell r="M732">
            <v>200000</v>
          </cell>
          <cell r="N732">
            <v>200000</v>
          </cell>
          <cell r="O732">
            <v>729149.09090909082</v>
          </cell>
          <cell r="R732">
            <v>-729149.09090909082</v>
          </cell>
        </row>
        <row r="733">
          <cell r="C733" t="str">
            <v>nqhyasc1</v>
          </cell>
          <cell r="D733" t="str">
            <v>Cảng Hải Phòng&lt;-&gt; Như Quỳnh (Hưng Yên)</v>
          </cell>
          <cell r="E733">
            <v>200</v>
          </cell>
          <cell r="F733">
            <v>2</v>
          </cell>
          <cell r="G733">
            <v>4</v>
          </cell>
          <cell r="H733">
            <v>58</v>
          </cell>
          <cell r="I733">
            <v>837309.09090909082</v>
          </cell>
          <cell r="J733">
            <v>320000</v>
          </cell>
          <cell r="K733">
            <v>200000</v>
          </cell>
          <cell r="L733">
            <v>150000</v>
          </cell>
          <cell r="M733">
            <v>700000</v>
          </cell>
          <cell r="N733">
            <v>200000</v>
          </cell>
          <cell r="O733">
            <v>1737309.0909090908</v>
          </cell>
          <cell r="R733">
            <v>-1737309.0909090908</v>
          </cell>
          <cell r="S733" t="str">
            <v>AirSea (Cường)</v>
          </cell>
        </row>
        <row r="734">
          <cell r="C734" t="str">
            <v>nqhyasc2</v>
          </cell>
          <cell r="D734" t="str">
            <v>Cảng Hải Phòng&lt;-&gt; Như Quỳnh (Hưng Yên)</v>
          </cell>
          <cell r="E734">
            <v>200</v>
          </cell>
          <cell r="F734">
            <v>2</v>
          </cell>
          <cell r="G734">
            <v>4</v>
          </cell>
          <cell r="H734">
            <v>64</v>
          </cell>
          <cell r="I734">
            <v>923927.27272727271</v>
          </cell>
          <cell r="J734">
            <v>320000</v>
          </cell>
          <cell r="K734">
            <v>200000</v>
          </cell>
          <cell r="L734">
            <v>150000</v>
          </cell>
          <cell r="M734">
            <v>700000</v>
          </cell>
          <cell r="N734">
            <v>200000</v>
          </cell>
          <cell r="O734">
            <v>1823927.2727272727</v>
          </cell>
          <cell r="R734">
            <v>-1823927.2727272727</v>
          </cell>
          <cell r="S734" t="str">
            <v>AirSea (Cường)</v>
          </cell>
        </row>
        <row r="735">
          <cell r="C735" t="str">
            <v>nqhyasc3</v>
          </cell>
          <cell r="D735" t="str">
            <v>Cảng Hải Phòng&lt;-&gt; Như Quỳnh (Hưng Yên)</v>
          </cell>
          <cell r="E735">
            <v>200</v>
          </cell>
          <cell r="F735">
            <v>2</v>
          </cell>
          <cell r="G735">
            <v>4</v>
          </cell>
          <cell r="H735">
            <v>70</v>
          </cell>
          <cell r="I735">
            <v>1010545.4545454545</v>
          </cell>
          <cell r="J735">
            <v>320000</v>
          </cell>
          <cell r="K735">
            <v>200000</v>
          </cell>
          <cell r="L735">
            <v>150000</v>
          </cell>
          <cell r="M735">
            <v>700000</v>
          </cell>
          <cell r="N735">
            <v>200000</v>
          </cell>
          <cell r="O735">
            <v>1910545.4545454546</v>
          </cell>
          <cell r="R735">
            <v>-1910545.4545454546</v>
          </cell>
          <cell r="S735" t="str">
            <v>AirSea (Cường)</v>
          </cell>
        </row>
        <row r="736">
          <cell r="C736" t="str">
            <v>nqhyasc4</v>
          </cell>
          <cell r="D736" t="str">
            <v>Cảng Hải Phòng&lt;-&gt; Như Quỳnh (Hưng Yên)</v>
          </cell>
          <cell r="E736">
            <v>200</v>
          </cell>
          <cell r="F736">
            <v>2</v>
          </cell>
          <cell r="G736">
            <v>4</v>
          </cell>
          <cell r="H736">
            <v>58</v>
          </cell>
          <cell r="I736">
            <v>837309.09090909082</v>
          </cell>
          <cell r="J736">
            <v>320000</v>
          </cell>
          <cell r="K736">
            <v>200000</v>
          </cell>
          <cell r="L736">
            <v>150000</v>
          </cell>
          <cell r="M736">
            <v>700000</v>
          </cell>
          <cell r="N736">
            <v>200000</v>
          </cell>
          <cell r="O736">
            <v>1737309.0909090908</v>
          </cell>
          <cell r="R736">
            <v>-1737309.0909090908</v>
          </cell>
          <cell r="S736" t="str">
            <v>AirSea (Cường)</v>
          </cell>
        </row>
        <row r="737">
          <cell r="C737" t="str">
            <v>pnhy</v>
          </cell>
          <cell r="D737" t="str">
            <v>Cảng Hải Phòng&lt;-&gt; KCN Phố Nối A (Hưng Yên)</v>
          </cell>
          <cell r="E737">
            <v>190</v>
          </cell>
          <cell r="F737">
            <v>1</v>
          </cell>
          <cell r="G737">
            <v>3</v>
          </cell>
          <cell r="H737">
            <v>60.8</v>
          </cell>
          <cell r="I737">
            <v>877730.90909090906</v>
          </cell>
          <cell r="J737">
            <v>160000</v>
          </cell>
          <cell r="K737">
            <v>200000</v>
          </cell>
          <cell r="L737">
            <v>150000</v>
          </cell>
          <cell r="M737">
            <v>550000</v>
          </cell>
          <cell r="N737">
            <v>200000</v>
          </cell>
          <cell r="O737">
            <v>1627730.9090909092</v>
          </cell>
          <cell r="P737">
            <v>3400000</v>
          </cell>
          <cell r="R737">
            <v>1772269.0909090908</v>
          </cell>
        </row>
        <row r="738">
          <cell r="C738" t="str">
            <v>pnhy1</v>
          </cell>
          <cell r="D738" t="str">
            <v>Cảng Hải Phòng&lt;-&gt; KCN Phố Nối A (Hưng Yên)</v>
          </cell>
          <cell r="E738">
            <v>190</v>
          </cell>
          <cell r="F738">
            <v>1</v>
          </cell>
          <cell r="G738">
            <v>3</v>
          </cell>
          <cell r="H738">
            <v>57</v>
          </cell>
          <cell r="I738">
            <v>822872.72727272718</v>
          </cell>
          <cell r="J738">
            <v>160000</v>
          </cell>
          <cell r="K738">
            <v>200000</v>
          </cell>
          <cell r="L738">
            <v>150000</v>
          </cell>
          <cell r="M738">
            <v>550000</v>
          </cell>
          <cell r="N738">
            <v>200000</v>
          </cell>
          <cell r="O738">
            <v>1572872.7272727271</v>
          </cell>
          <cell r="P738">
            <v>3400000</v>
          </cell>
          <cell r="R738">
            <v>1827127.2727272729</v>
          </cell>
        </row>
        <row r="739">
          <cell r="C739" t="str">
            <v>pnhy2</v>
          </cell>
          <cell r="D739" t="str">
            <v>Cảng Hải Phòng&lt;-&gt; KCN Phố Nối A (Hưng Yên)</v>
          </cell>
          <cell r="E739">
            <v>190</v>
          </cell>
          <cell r="F739">
            <v>1</v>
          </cell>
          <cell r="G739">
            <v>3</v>
          </cell>
          <cell r="H739">
            <v>60.8</v>
          </cell>
          <cell r="I739">
            <v>877730.90909090906</v>
          </cell>
          <cell r="J739">
            <v>160000</v>
          </cell>
          <cell r="K739">
            <v>200000</v>
          </cell>
          <cell r="L739">
            <v>150000</v>
          </cell>
          <cell r="M739">
            <v>550000</v>
          </cell>
          <cell r="N739">
            <v>200000</v>
          </cell>
          <cell r="O739">
            <v>1627730.9090909092</v>
          </cell>
          <cell r="P739">
            <v>3400000</v>
          </cell>
          <cell r="R739">
            <v>1772269.0909090908</v>
          </cell>
        </row>
        <row r="740">
          <cell r="C740" t="str">
            <v>pnhy3</v>
          </cell>
          <cell r="D740" t="str">
            <v>Cảng Hải Phòng&lt;-&gt; KCN Phố Nối A (Hưng Yên)</v>
          </cell>
          <cell r="E740">
            <v>190</v>
          </cell>
          <cell r="F740">
            <v>1</v>
          </cell>
          <cell r="G740">
            <v>3</v>
          </cell>
          <cell r="H740">
            <v>66.5</v>
          </cell>
          <cell r="I740">
            <v>960018.18181818177</v>
          </cell>
          <cell r="J740">
            <v>160000</v>
          </cell>
          <cell r="K740">
            <v>200000</v>
          </cell>
          <cell r="L740">
            <v>150000</v>
          </cell>
          <cell r="M740">
            <v>550000</v>
          </cell>
          <cell r="N740">
            <v>200000</v>
          </cell>
          <cell r="O740">
            <v>1710018.1818181816</v>
          </cell>
          <cell r="P740">
            <v>3700000</v>
          </cell>
          <cell r="R740">
            <v>1989981.8181818184</v>
          </cell>
        </row>
        <row r="741">
          <cell r="C741" t="str">
            <v>pnhy4</v>
          </cell>
          <cell r="D741" t="str">
            <v>Cảng Hải Phòng&lt;-&gt; KCN Phố Nối A (Hưng Yên)</v>
          </cell>
          <cell r="E741">
            <v>190</v>
          </cell>
          <cell r="F741">
            <v>1</v>
          </cell>
          <cell r="G741">
            <v>3</v>
          </cell>
          <cell r="H741">
            <v>57</v>
          </cell>
          <cell r="I741">
            <v>822872.72727272718</v>
          </cell>
          <cell r="J741">
            <v>160000</v>
          </cell>
          <cell r="K741">
            <v>200000</v>
          </cell>
          <cell r="L741">
            <v>150000</v>
          </cell>
          <cell r="M741">
            <v>550000</v>
          </cell>
          <cell r="N741">
            <v>200000</v>
          </cell>
          <cell r="O741">
            <v>1572872.7272727271</v>
          </cell>
          <cell r="P741">
            <v>3100000</v>
          </cell>
          <cell r="R741">
            <v>1527127.2727272729</v>
          </cell>
        </row>
        <row r="742">
          <cell r="C742" t="str">
            <v>pnhy5</v>
          </cell>
          <cell r="D742" t="str">
            <v>Cảng Hải Phòng&lt;-&gt; KCN Phố Nối A (Hưng Yên)</v>
          </cell>
          <cell r="E742">
            <v>190</v>
          </cell>
          <cell r="F742">
            <v>1</v>
          </cell>
          <cell r="G742">
            <v>3</v>
          </cell>
          <cell r="H742">
            <v>26.6</v>
          </cell>
          <cell r="I742">
            <v>384007.27272727271</v>
          </cell>
          <cell r="J742">
            <v>44000</v>
          </cell>
          <cell r="K742">
            <v>30000</v>
          </cell>
          <cell r="L742">
            <v>80000</v>
          </cell>
          <cell r="M742">
            <v>200000</v>
          </cell>
          <cell r="N742">
            <v>200000</v>
          </cell>
          <cell r="O742">
            <v>784007.27272727271</v>
          </cell>
          <cell r="R742">
            <v>-784007.27272727271</v>
          </cell>
        </row>
        <row r="743">
          <cell r="C743" t="str">
            <v>pnhy8</v>
          </cell>
          <cell r="D743" t="str">
            <v>Cảng Hải Phòng&lt;-&gt; KCN Phố Nối A (Hưng Yên)</v>
          </cell>
          <cell r="E743">
            <v>190</v>
          </cell>
          <cell r="F743">
            <v>1</v>
          </cell>
          <cell r="G743">
            <v>3</v>
          </cell>
          <cell r="H743">
            <v>36.1</v>
          </cell>
          <cell r="I743">
            <v>521152.72727272724</v>
          </cell>
          <cell r="J743">
            <v>44000</v>
          </cell>
          <cell r="K743">
            <v>30000</v>
          </cell>
          <cell r="L743">
            <v>80000</v>
          </cell>
          <cell r="M743">
            <v>200000</v>
          </cell>
          <cell r="N743">
            <v>200000</v>
          </cell>
          <cell r="O743">
            <v>921152.72727272729</v>
          </cell>
          <cell r="R743">
            <v>-921152.72727272729</v>
          </cell>
        </row>
        <row r="744">
          <cell r="C744" t="str">
            <v>pnhy1.5</v>
          </cell>
          <cell r="D744" t="str">
            <v>Cảng Hải Phòng&lt;-&gt; KCN Phố Nối A (Hưng Yên)</v>
          </cell>
          <cell r="E744">
            <v>190</v>
          </cell>
          <cell r="F744">
            <v>1</v>
          </cell>
          <cell r="G744">
            <v>3</v>
          </cell>
          <cell r="H744">
            <v>15.2</v>
          </cell>
          <cell r="I744">
            <v>219432.72727272726</v>
          </cell>
          <cell r="J744">
            <v>20000</v>
          </cell>
          <cell r="K744">
            <v>30000</v>
          </cell>
          <cell r="L744">
            <v>80000</v>
          </cell>
          <cell r="M744">
            <v>150000</v>
          </cell>
          <cell r="N744">
            <v>200000</v>
          </cell>
          <cell r="O744">
            <v>569432.72727272729</v>
          </cell>
          <cell r="R744">
            <v>-569432.72727272729</v>
          </cell>
        </row>
        <row r="745">
          <cell r="C745" t="str">
            <v>pnhy2.5</v>
          </cell>
          <cell r="D745" t="str">
            <v>Cảng Hải Phòng&lt;-&gt; KCN Phố Nối A (Hưng Yên)</v>
          </cell>
          <cell r="E745">
            <v>190</v>
          </cell>
          <cell r="F745">
            <v>1</v>
          </cell>
          <cell r="G745">
            <v>3</v>
          </cell>
          <cell r="H745">
            <v>19</v>
          </cell>
          <cell r="I745">
            <v>274290.90909090906</v>
          </cell>
          <cell r="J745">
            <v>30000</v>
          </cell>
          <cell r="K745">
            <v>30000</v>
          </cell>
          <cell r="L745">
            <v>80000</v>
          </cell>
          <cell r="M745">
            <v>150000</v>
          </cell>
          <cell r="N745">
            <v>200000</v>
          </cell>
          <cell r="O745">
            <v>624290.90909090906</v>
          </cell>
          <cell r="R745">
            <v>-624290.90909090906</v>
          </cell>
        </row>
        <row r="746">
          <cell r="C746" t="str">
            <v>pnhy3.5</v>
          </cell>
          <cell r="D746" t="str">
            <v>Cảng Hải Phòng&lt;-&gt; KCN Phố Nối A (Hưng Yên)</v>
          </cell>
          <cell r="E746">
            <v>190</v>
          </cell>
          <cell r="F746">
            <v>1</v>
          </cell>
          <cell r="G746">
            <v>3</v>
          </cell>
          <cell r="H746">
            <v>22.8</v>
          </cell>
          <cell r="I746">
            <v>329149.09090909088</v>
          </cell>
          <cell r="J746">
            <v>30000</v>
          </cell>
          <cell r="K746">
            <v>30000</v>
          </cell>
          <cell r="L746">
            <v>80000</v>
          </cell>
          <cell r="M746">
            <v>150000</v>
          </cell>
          <cell r="N746">
            <v>200000</v>
          </cell>
          <cell r="O746">
            <v>679149.09090909082</v>
          </cell>
          <cell r="R746">
            <v>-679149.09090909082</v>
          </cell>
        </row>
        <row r="747">
          <cell r="C747" t="str">
            <v>pnhykn1.1</v>
          </cell>
          <cell r="D747" t="str">
            <v>Cảng Hải Phòng&lt;-&gt; KCN Phố Nối A (Hưng Yên)</v>
          </cell>
          <cell r="E747">
            <v>190</v>
          </cell>
          <cell r="F747">
            <v>1</v>
          </cell>
          <cell r="G747">
            <v>3</v>
          </cell>
          <cell r="H747">
            <v>57</v>
          </cell>
          <cell r="I747">
            <v>822872.72727272718</v>
          </cell>
          <cell r="J747">
            <v>160000</v>
          </cell>
          <cell r="K747">
            <v>200000</v>
          </cell>
          <cell r="L747">
            <v>150000</v>
          </cell>
          <cell r="M747">
            <v>550000</v>
          </cell>
          <cell r="N747">
            <v>200000</v>
          </cell>
          <cell r="O747">
            <v>1572872.7272727271</v>
          </cell>
          <cell r="P747">
            <v>2900000</v>
          </cell>
          <cell r="R747">
            <v>1327127.2727272729</v>
          </cell>
          <cell r="S747" t="str">
            <v>Konet</v>
          </cell>
        </row>
        <row r="748">
          <cell r="C748" t="str">
            <v>pnhykn2.2</v>
          </cell>
          <cell r="D748" t="str">
            <v>Cảng Hải Phòng&lt;-&gt; KCN Phố Nối A (Hưng Yên)</v>
          </cell>
          <cell r="E748">
            <v>190</v>
          </cell>
          <cell r="F748">
            <v>1</v>
          </cell>
          <cell r="G748">
            <v>3</v>
          </cell>
          <cell r="H748">
            <v>60.8</v>
          </cell>
          <cell r="I748">
            <v>877730.90909090906</v>
          </cell>
          <cell r="J748">
            <v>160000</v>
          </cell>
          <cell r="K748">
            <v>200000</v>
          </cell>
          <cell r="L748">
            <v>150000</v>
          </cell>
          <cell r="M748">
            <v>550000</v>
          </cell>
          <cell r="N748">
            <v>200000</v>
          </cell>
          <cell r="O748">
            <v>1627730.9090909092</v>
          </cell>
          <cell r="P748">
            <v>2900000</v>
          </cell>
          <cell r="R748">
            <v>1272269.0909090908</v>
          </cell>
          <cell r="S748" t="str">
            <v>Konet</v>
          </cell>
        </row>
        <row r="749">
          <cell r="C749" t="str">
            <v>pnhykn3.3</v>
          </cell>
          <cell r="D749" t="str">
            <v>Cảng Hải Phòng&lt;-&gt; KCN Phố Nối A (Hưng Yên)</v>
          </cell>
          <cell r="E749">
            <v>190</v>
          </cell>
          <cell r="F749">
            <v>1</v>
          </cell>
          <cell r="G749">
            <v>3</v>
          </cell>
          <cell r="H749">
            <v>66.5</v>
          </cell>
          <cell r="I749">
            <v>960018.18181818177</v>
          </cell>
          <cell r="J749">
            <v>160000</v>
          </cell>
          <cell r="K749">
            <v>200000</v>
          </cell>
          <cell r="L749">
            <v>150000</v>
          </cell>
          <cell r="M749">
            <v>550000</v>
          </cell>
          <cell r="N749">
            <v>200000</v>
          </cell>
          <cell r="O749">
            <v>1710018.1818181816</v>
          </cell>
          <cell r="P749">
            <v>2900000</v>
          </cell>
          <cell r="R749">
            <v>1189981.8181818184</v>
          </cell>
          <cell r="S749" t="str">
            <v>Konet</v>
          </cell>
        </row>
        <row r="750">
          <cell r="C750" t="str">
            <v>pnhykn4</v>
          </cell>
          <cell r="D750" t="str">
            <v>Cảng Hải Phòng&lt;-&gt; KCN Phố Nối A (Hưng Yên)</v>
          </cell>
          <cell r="E750">
            <v>190</v>
          </cell>
          <cell r="F750">
            <v>1</v>
          </cell>
          <cell r="G750">
            <v>3</v>
          </cell>
          <cell r="H750">
            <v>57</v>
          </cell>
          <cell r="I750">
            <v>822872.72727272718</v>
          </cell>
          <cell r="J750">
            <v>160000</v>
          </cell>
          <cell r="K750">
            <v>200000</v>
          </cell>
          <cell r="L750">
            <v>150000</v>
          </cell>
          <cell r="M750">
            <v>550000</v>
          </cell>
          <cell r="N750">
            <v>200000</v>
          </cell>
          <cell r="O750">
            <v>1572872.7272727271</v>
          </cell>
          <cell r="P750">
            <v>2900000</v>
          </cell>
          <cell r="R750">
            <v>1327127.2727272729</v>
          </cell>
          <cell r="S750" t="str">
            <v>Konet</v>
          </cell>
        </row>
        <row r="751">
          <cell r="C751" t="str">
            <v>pnhyki2</v>
          </cell>
          <cell r="D751" t="str">
            <v>Cảng Hải Phòng&lt;-&gt; KCN Phố Nối A (Hưng Yên)</v>
          </cell>
          <cell r="E751">
            <v>190</v>
          </cell>
          <cell r="F751">
            <v>1</v>
          </cell>
          <cell r="G751">
            <v>3</v>
          </cell>
          <cell r="H751">
            <v>60.8</v>
          </cell>
          <cell r="I751">
            <v>877730.90909090906</v>
          </cell>
          <cell r="J751">
            <v>160000</v>
          </cell>
          <cell r="K751">
            <v>200000</v>
          </cell>
          <cell r="L751">
            <v>150000</v>
          </cell>
          <cell r="M751">
            <v>550000</v>
          </cell>
          <cell r="N751">
            <v>200000</v>
          </cell>
          <cell r="O751">
            <v>1627730.9090909092</v>
          </cell>
          <cell r="P751">
            <v>3800000</v>
          </cell>
          <cell r="R751">
            <v>2172269.0909090908</v>
          </cell>
          <cell r="S751" t="str">
            <v>Kioway</v>
          </cell>
        </row>
        <row r="752">
          <cell r="C752" t="str">
            <v>pnhyki3</v>
          </cell>
          <cell r="D752" t="str">
            <v>Cảng Hải Phòng&lt;-&gt; KCN Phố Nối A (Hưng Yên)</v>
          </cell>
          <cell r="E752">
            <v>190</v>
          </cell>
          <cell r="F752">
            <v>1</v>
          </cell>
          <cell r="G752">
            <v>3</v>
          </cell>
          <cell r="H752">
            <v>66.5</v>
          </cell>
          <cell r="I752">
            <v>960018.18181818177</v>
          </cell>
          <cell r="J752">
            <v>160000</v>
          </cell>
          <cell r="K752">
            <v>200000</v>
          </cell>
          <cell r="L752">
            <v>150000</v>
          </cell>
          <cell r="M752">
            <v>550000</v>
          </cell>
          <cell r="N752">
            <v>200000</v>
          </cell>
          <cell r="O752">
            <v>1710018.1818181816</v>
          </cell>
          <cell r="P752">
            <v>3800000</v>
          </cell>
          <cell r="R752">
            <v>2089981.8181818184</v>
          </cell>
          <cell r="S752" t="str">
            <v>Kioway</v>
          </cell>
        </row>
        <row r="753">
          <cell r="C753" t="str">
            <v>pnhyvtl1</v>
          </cell>
          <cell r="D753" t="str">
            <v>Cảng Hải Phòng&lt;-&gt; KCN Phố Nối A (Hưng Yên)</v>
          </cell>
          <cell r="E753">
            <v>190</v>
          </cell>
          <cell r="F753">
            <v>1</v>
          </cell>
          <cell r="G753">
            <v>3</v>
          </cell>
          <cell r="H753">
            <v>57</v>
          </cell>
          <cell r="I753">
            <v>822872.72727272718</v>
          </cell>
          <cell r="J753">
            <v>160000</v>
          </cell>
          <cell r="K753">
            <v>200000</v>
          </cell>
          <cell r="L753">
            <v>150000</v>
          </cell>
          <cell r="M753">
            <v>550000</v>
          </cell>
          <cell r="N753">
            <v>200000</v>
          </cell>
          <cell r="O753">
            <v>1572872.7272727271</v>
          </cell>
          <cell r="P753">
            <v>3400000</v>
          </cell>
          <cell r="R753">
            <v>1827127.2727272729</v>
          </cell>
          <cell r="S753" t="str">
            <v>Viettrans Logs</v>
          </cell>
        </row>
        <row r="754">
          <cell r="C754" t="str">
            <v>pnhyvtl2</v>
          </cell>
          <cell r="D754" t="str">
            <v>Cảng Hải Phòng&lt;-&gt; KCN Phố Nối A (Hưng Yên)</v>
          </cell>
          <cell r="E754">
            <v>190</v>
          </cell>
          <cell r="F754">
            <v>1</v>
          </cell>
          <cell r="G754">
            <v>3</v>
          </cell>
          <cell r="H754">
            <v>60.8</v>
          </cell>
          <cell r="I754">
            <v>877730.90909090906</v>
          </cell>
          <cell r="J754">
            <v>160000</v>
          </cell>
          <cell r="K754">
            <v>200000</v>
          </cell>
          <cell r="L754">
            <v>150000</v>
          </cell>
          <cell r="M754">
            <v>550000</v>
          </cell>
          <cell r="N754">
            <v>200000</v>
          </cell>
          <cell r="O754">
            <v>1627730.9090909092</v>
          </cell>
          <cell r="P754">
            <v>3400000</v>
          </cell>
          <cell r="R754">
            <v>1772269.0909090908</v>
          </cell>
          <cell r="S754" t="str">
            <v>Viettrans Logs</v>
          </cell>
        </row>
        <row r="755">
          <cell r="C755" t="str">
            <v>pnhyvtl3</v>
          </cell>
          <cell r="D755" t="str">
            <v>Cảng Hải Phòng&lt;-&gt; KCN Phố Nối A (Hưng Yên)</v>
          </cell>
          <cell r="E755">
            <v>190</v>
          </cell>
          <cell r="F755">
            <v>1</v>
          </cell>
          <cell r="G755">
            <v>3</v>
          </cell>
          <cell r="H755">
            <v>66.5</v>
          </cell>
          <cell r="I755">
            <v>960018.18181818177</v>
          </cell>
          <cell r="J755">
            <v>160000</v>
          </cell>
          <cell r="K755">
            <v>200000</v>
          </cell>
          <cell r="L755">
            <v>150000</v>
          </cell>
          <cell r="M755">
            <v>550000</v>
          </cell>
          <cell r="N755">
            <v>200000</v>
          </cell>
          <cell r="O755">
            <v>1710018.1818181816</v>
          </cell>
          <cell r="P755">
            <v>3700000</v>
          </cell>
          <cell r="R755">
            <v>1989981.8181818184</v>
          </cell>
          <cell r="S755" t="str">
            <v>Viettrans Logs</v>
          </cell>
        </row>
        <row r="756">
          <cell r="C756" t="str">
            <v>pnhyvtl3.3</v>
          </cell>
          <cell r="D756" t="str">
            <v>Cảng Hải Phòng&lt;-&gt; KCN Phố Nối A (Hưng Yên)</v>
          </cell>
          <cell r="E756">
            <v>190</v>
          </cell>
          <cell r="F756">
            <v>1</v>
          </cell>
          <cell r="G756">
            <v>3</v>
          </cell>
          <cell r="H756">
            <v>66.5</v>
          </cell>
          <cell r="I756">
            <v>960018.18181818177</v>
          </cell>
          <cell r="J756">
            <v>160000</v>
          </cell>
          <cell r="K756">
            <v>200000</v>
          </cell>
          <cell r="L756">
            <v>150000</v>
          </cell>
          <cell r="M756">
            <v>550000</v>
          </cell>
          <cell r="N756">
            <v>200000</v>
          </cell>
          <cell r="O756">
            <v>1710018.1818181816</v>
          </cell>
          <cell r="P756">
            <v>3400000</v>
          </cell>
          <cell r="R756">
            <v>1689981.8181818184</v>
          </cell>
          <cell r="S756" t="str">
            <v>Viettrans Logs</v>
          </cell>
        </row>
        <row r="757">
          <cell r="C757" t="str">
            <v>pnhyvtl4</v>
          </cell>
          <cell r="D757" t="str">
            <v>Cảng Hải Phòng&lt;-&gt; KCN Phố Nối A (Hưng Yên)</v>
          </cell>
          <cell r="E757">
            <v>190</v>
          </cell>
          <cell r="F757">
            <v>1</v>
          </cell>
          <cell r="G757">
            <v>3</v>
          </cell>
          <cell r="H757">
            <v>57</v>
          </cell>
          <cell r="I757">
            <v>822872.72727272718</v>
          </cell>
          <cell r="J757">
            <v>160000</v>
          </cell>
          <cell r="K757">
            <v>200000</v>
          </cell>
          <cell r="L757">
            <v>150000</v>
          </cell>
          <cell r="M757">
            <v>550000</v>
          </cell>
          <cell r="N757">
            <v>200000</v>
          </cell>
          <cell r="O757">
            <v>1572872.7272727271</v>
          </cell>
          <cell r="P757">
            <v>3400000</v>
          </cell>
          <cell r="R757">
            <v>1827127.2727272729</v>
          </cell>
          <cell r="S757" t="str">
            <v>Viettrans Logs</v>
          </cell>
        </row>
        <row r="758">
          <cell r="C758" t="str">
            <v>pnhydcn1</v>
          </cell>
          <cell r="D758" t="str">
            <v>Cảng Hải Phòng&lt;-&gt; KCN Phố Nối A (Hưng Yên)</v>
          </cell>
          <cell r="E758">
            <v>190</v>
          </cell>
          <cell r="F758">
            <v>1</v>
          </cell>
          <cell r="G758">
            <v>3</v>
          </cell>
          <cell r="H758">
            <v>57</v>
          </cell>
          <cell r="I758">
            <v>822872.72727272718</v>
          </cell>
          <cell r="J758">
            <v>160000</v>
          </cell>
          <cell r="K758">
            <v>200000</v>
          </cell>
          <cell r="L758">
            <v>150000</v>
          </cell>
          <cell r="M758">
            <v>550000</v>
          </cell>
          <cell r="N758">
            <v>200000</v>
          </cell>
          <cell r="O758">
            <v>1572872.7272727271</v>
          </cell>
          <cell r="P758">
            <v>4000000</v>
          </cell>
          <cell r="Q758">
            <v>500000</v>
          </cell>
          <cell r="R758">
            <v>1927127.2727272729</v>
          </cell>
          <cell r="S758" t="str">
            <v>Damco (Nga)</v>
          </cell>
        </row>
        <row r="759">
          <cell r="C759" t="str">
            <v>pnhydcn2</v>
          </cell>
          <cell r="D759" t="str">
            <v>Cảng Hải Phòng&lt;-&gt; KCN Phố Nối A (Hưng Yên)</v>
          </cell>
          <cell r="E759">
            <v>190</v>
          </cell>
          <cell r="F759">
            <v>1</v>
          </cell>
          <cell r="G759">
            <v>3</v>
          </cell>
          <cell r="H759">
            <v>60.8</v>
          </cell>
          <cell r="I759">
            <v>877730.90909090906</v>
          </cell>
          <cell r="J759">
            <v>160000</v>
          </cell>
          <cell r="K759">
            <v>200000</v>
          </cell>
          <cell r="L759">
            <v>150000</v>
          </cell>
          <cell r="M759">
            <v>550000</v>
          </cell>
          <cell r="N759">
            <v>200000</v>
          </cell>
          <cell r="O759">
            <v>1627730.9090909092</v>
          </cell>
          <cell r="P759">
            <v>4000000</v>
          </cell>
          <cell r="Q759">
            <v>500000</v>
          </cell>
          <cell r="R759">
            <v>1872269.0909090908</v>
          </cell>
          <cell r="S759" t="str">
            <v>Damco (Nga)</v>
          </cell>
        </row>
        <row r="760">
          <cell r="C760" t="str">
            <v>pnhydcn3</v>
          </cell>
          <cell r="D760" t="str">
            <v>Cảng Hải Phòng&lt;-&gt; KCN Phố Nối A (Hưng Yên)</v>
          </cell>
          <cell r="E760">
            <v>190</v>
          </cell>
          <cell r="F760">
            <v>1</v>
          </cell>
          <cell r="G760">
            <v>3</v>
          </cell>
          <cell r="H760">
            <v>66.5</v>
          </cell>
          <cell r="I760">
            <v>960018.18181818177</v>
          </cell>
          <cell r="J760">
            <v>160000</v>
          </cell>
          <cell r="K760">
            <v>200000</v>
          </cell>
          <cell r="L760">
            <v>150000</v>
          </cell>
          <cell r="M760">
            <v>550000</v>
          </cell>
          <cell r="N760">
            <v>200000</v>
          </cell>
          <cell r="O760">
            <v>1710018.1818181816</v>
          </cell>
          <cell r="P760">
            <v>4250000</v>
          </cell>
          <cell r="Q760">
            <v>250000</v>
          </cell>
          <cell r="R760">
            <v>2289981.8181818184</v>
          </cell>
          <cell r="S760" t="str">
            <v>Damco (Nga)</v>
          </cell>
        </row>
        <row r="761">
          <cell r="C761" t="str">
            <v>pnhydcn3.3</v>
          </cell>
          <cell r="D761" t="str">
            <v>Cảng Hải Phòng&lt;-&gt; KCN Phố Nối A (Hưng Yên)</v>
          </cell>
          <cell r="E761">
            <v>190</v>
          </cell>
          <cell r="F761">
            <v>1</v>
          </cell>
          <cell r="G761">
            <v>3</v>
          </cell>
          <cell r="H761">
            <v>66.5</v>
          </cell>
          <cell r="I761">
            <v>960018.18181818177</v>
          </cell>
          <cell r="J761">
            <v>160000</v>
          </cell>
          <cell r="K761">
            <v>200000</v>
          </cell>
          <cell r="L761">
            <v>150000</v>
          </cell>
          <cell r="M761">
            <v>550000</v>
          </cell>
          <cell r="N761">
            <v>200000</v>
          </cell>
          <cell r="O761">
            <v>1710018.1818181816</v>
          </cell>
          <cell r="P761">
            <v>4000000</v>
          </cell>
          <cell r="Q761">
            <v>500000</v>
          </cell>
          <cell r="R761">
            <v>1789981.8181818184</v>
          </cell>
          <cell r="S761" t="str">
            <v>Damco (Nga)</v>
          </cell>
        </row>
        <row r="762">
          <cell r="C762" t="str">
            <v>pnhydcn4</v>
          </cell>
          <cell r="D762" t="str">
            <v>Cảng Hải Phòng&lt;-&gt; KCN Phố Nối A (Hưng Yên)</v>
          </cell>
          <cell r="E762">
            <v>190</v>
          </cell>
          <cell r="F762">
            <v>1</v>
          </cell>
          <cell r="G762">
            <v>3</v>
          </cell>
          <cell r="H762">
            <v>57</v>
          </cell>
          <cell r="I762">
            <v>822872.72727272718</v>
          </cell>
          <cell r="J762">
            <v>160000</v>
          </cell>
          <cell r="K762">
            <v>200000</v>
          </cell>
          <cell r="L762">
            <v>150000</v>
          </cell>
          <cell r="M762">
            <v>550000</v>
          </cell>
          <cell r="N762">
            <v>200000</v>
          </cell>
          <cell r="O762">
            <v>1572872.7272727271</v>
          </cell>
          <cell r="P762">
            <v>4000000</v>
          </cell>
          <cell r="Q762">
            <v>500000</v>
          </cell>
          <cell r="R762">
            <v>1927127.2727272729</v>
          </cell>
          <cell r="S762" t="str">
            <v>Damco (Nga)</v>
          </cell>
        </row>
        <row r="763">
          <cell r="C763" t="str">
            <v>pnbhy</v>
          </cell>
          <cell r="D763" t="str">
            <v>Cảng Hải Phòng&lt;-&gt; KCN Phố Nối B (Hưng Yên)</v>
          </cell>
          <cell r="E763">
            <v>190</v>
          </cell>
          <cell r="F763">
            <v>1</v>
          </cell>
          <cell r="G763">
            <v>3</v>
          </cell>
          <cell r="H763">
            <v>60.8</v>
          </cell>
          <cell r="I763">
            <v>877730.90909090906</v>
          </cell>
          <cell r="J763">
            <v>160000</v>
          </cell>
          <cell r="K763">
            <v>200000</v>
          </cell>
          <cell r="L763">
            <v>150000</v>
          </cell>
          <cell r="M763">
            <v>550000</v>
          </cell>
          <cell r="N763">
            <v>200000</v>
          </cell>
          <cell r="O763">
            <v>1627730.9090909092</v>
          </cell>
          <cell r="P763">
            <v>3700000</v>
          </cell>
          <cell r="R763">
            <v>2072269.0909090908</v>
          </cell>
        </row>
        <row r="764">
          <cell r="C764" t="str">
            <v>tlhy</v>
          </cell>
          <cell r="D764" t="str">
            <v>Cảng Hải Phòng&lt;-&gt; Thăng Long2 (Hưng Yên)</v>
          </cell>
          <cell r="E764">
            <v>190</v>
          </cell>
          <cell r="F764">
            <v>1</v>
          </cell>
          <cell r="G764">
            <v>4</v>
          </cell>
          <cell r="H764">
            <v>60.8</v>
          </cell>
          <cell r="I764">
            <v>877730.90909090906</v>
          </cell>
          <cell r="J764">
            <v>160000</v>
          </cell>
          <cell r="K764">
            <v>200000</v>
          </cell>
          <cell r="L764">
            <v>150000</v>
          </cell>
          <cell r="M764">
            <v>550000</v>
          </cell>
          <cell r="N764">
            <v>200000</v>
          </cell>
          <cell r="O764">
            <v>1627730.9090909092</v>
          </cell>
          <cell r="P764">
            <v>3400000</v>
          </cell>
          <cell r="R764">
            <v>1772269.0909090908</v>
          </cell>
        </row>
        <row r="765">
          <cell r="C765" t="str">
            <v>tlhy1</v>
          </cell>
          <cell r="D765" t="str">
            <v>Cảng Hải Phòng&lt;-&gt; Thăng Long2 (Hưng Yên)</v>
          </cell>
          <cell r="E765">
            <v>190</v>
          </cell>
          <cell r="F765">
            <v>1</v>
          </cell>
          <cell r="G765">
            <v>4</v>
          </cell>
          <cell r="H765">
            <v>57</v>
          </cell>
          <cell r="I765">
            <v>822872.72727272718</v>
          </cell>
          <cell r="J765">
            <v>160000</v>
          </cell>
          <cell r="K765">
            <v>200000</v>
          </cell>
          <cell r="L765">
            <v>150000</v>
          </cell>
          <cell r="M765">
            <v>550000</v>
          </cell>
          <cell r="N765">
            <v>200000</v>
          </cell>
          <cell r="O765">
            <v>1572872.7272727271</v>
          </cell>
          <cell r="P765">
            <v>3400000</v>
          </cell>
          <cell r="R765">
            <v>1827127.2727272729</v>
          </cell>
        </row>
        <row r="766">
          <cell r="C766" t="str">
            <v>tlhy2</v>
          </cell>
          <cell r="D766" t="str">
            <v>Cảng Hải Phòng&lt;-&gt; Thăng Long2 (Hưng Yên)</v>
          </cell>
          <cell r="E766">
            <v>190</v>
          </cell>
          <cell r="F766">
            <v>1</v>
          </cell>
          <cell r="G766">
            <v>4</v>
          </cell>
          <cell r="H766">
            <v>60.8</v>
          </cell>
          <cell r="I766">
            <v>877730.90909090906</v>
          </cell>
          <cell r="J766">
            <v>160000</v>
          </cell>
          <cell r="K766">
            <v>200000</v>
          </cell>
          <cell r="L766">
            <v>150000</v>
          </cell>
          <cell r="M766">
            <v>550000</v>
          </cell>
          <cell r="N766">
            <v>200000</v>
          </cell>
          <cell r="O766">
            <v>1627730.9090909092</v>
          </cell>
          <cell r="P766">
            <v>3400000</v>
          </cell>
          <cell r="R766">
            <v>1772269.0909090908</v>
          </cell>
        </row>
        <row r="767">
          <cell r="C767" t="str">
            <v>tlhy3</v>
          </cell>
          <cell r="D767" t="str">
            <v>Cảng Hải Phòng&lt;-&gt; Thăng Long2 (Hưng Yên)</v>
          </cell>
          <cell r="E767">
            <v>190</v>
          </cell>
          <cell r="F767">
            <v>1</v>
          </cell>
          <cell r="G767">
            <v>4</v>
          </cell>
          <cell r="H767">
            <v>66.5</v>
          </cell>
          <cell r="I767">
            <v>960018.18181818177</v>
          </cell>
          <cell r="J767">
            <v>160000</v>
          </cell>
          <cell r="K767">
            <v>200000</v>
          </cell>
          <cell r="L767">
            <v>150000</v>
          </cell>
          <cell r="M767">
            <v>550000</v>
          </cell>
          <cell r="N767">
            <v>200000</v>
          </cell>
          <cell r="O767">
            <v>1710018.1818181816</v>
          </cell>
          <cell r="P767">
            <v>3700000</v>
          </cell>
          <cell r="R767">
            <v>1989981.8181818184</v>
          </cell>
        </row>
        <row r="768">
          <cell r="C768" t="str">
            <v>tlhy4</v>
          </cell>
          <cell r="D768" t="str">
            <v>Cảng Hải Phòng&lt;-&gt; Thăng Long2 (Hưng Yên)</v>
          </cell>
          <cell r="E768">
            <v>190</v>
          </cell>
          <cell r="F768">
            <v>1</v>
          </cell>
          <cell r="G768">
            <v>4</v>
          </cell>
          <cell r="H768">
            <v>57</v>
          </cell>
          <cell r="I768">
            <v>822872.72727272718</v>
          </cell>
          <cell r="J768">
            <v>160000</v>
          </cell>
          <cell r="K768">
            <v>200000</v>
          </cell>
          <cell r="L768">
            <v>150000</v>
          </cell>
          <cell r="M768">
            <v>550000</v>
          </cell>
          <cell r="N768">
            <v>200000</v>
          </cell>
          <cell r="O768">
            <v>1572872.7272727271</v>
          </cell>
          <cell r="P768">
            <v>3100000</v>
          </cell>
          <cell r="R768">
            <v>1527127.2727272729</v>
          </cell>
        </row>
        <row r="769">
          <cell r="C769" t="str">
            <v>tlhy5</v>
          </cell>
          <cell r="D769" t="str">
            <v>Cảng Hải Phòng&lt;-&gt; Thăng Long2 (Hưng Yên)</v>
          </cell>
          <cell r="E769">
            <v>190</v>
          </cell>
          <cell r="F769">
            <v>1</v>
          </cell>
          <cell r="G769">
            <v>4</v>
          </cell>
          <cell r="H769">
            <v>26.6</v>
          </cell>
          <cell r="I769">
            <v>384007.27272727271</v>
          </cell>
          <cell r="J769">
            <v>44000</v>
          </cell>
          <cell r="K769">
            <v>30000</v>
          </cell>
          <cell r="L769">
            <v>80000</v>
          </cell>
          <cell r="M769">
            <v>200000</v>
          </cell>
          <cell r="N769">
            <v>200000</v>
          </cell>
          <cell r="O769">
            <v>784007.27272727271</v>
          </cell>
          <cell r="R769">
            <v>-784007.27272727271</v>
          </cell>
        </row>
        <row r="770">
          <cell r="C770" t="str">
            <v>tlhy8</v>
          </cell>
          <cell r="D770" t="str">
            <v>Cảng Hải Phòng&lt;-&gt; Thăng Long2 (Hưng Yên)</v>
          </cell>
          <cell r="E770">
            <v>190</v>
          </cell>
          <cell r="F770">
            <v>1</v>
          </cell>
          <cell r="G770">
            <v>4</v>
          </cell>
          <cell r="H770">
            <v>36.1</v>
          </cell>
          <cell r="I770">
            <v>521152.72727272724</v>
          </cell>
          <cell r="J770">
            <v>44000</v>
          </cell>
          <cell r="K770">
            <v>30000</v>
          </cell>
          <cell r="L770">
            <v>80000</v>
          </cell>
          <cell r="M770">
            <v>200000</v>
          </cell>
          <cell r="N770">
            <v>200000</v>
          </cell>
          <cell r="O770">
            <v>921152.72727272729</v>
          </cell>
          <cell r="R770">
            <v>-921152.72727272729</v>
          </cell>
        </row>
        <row r="771">
          <cell r="C771" t="str">
            <v>tlhy1.5</v>
          </cell>
          <cell r="D771" t="str">
            <v>Cảng Hải Phòng&lt;-&gt; Thăng Long2 (Hưng Yên)</v>
          </cell>
          <cell r="E771">
            <v>190</v>
          </cell>
          <cell r="F771">
            <v>1</v>
          </cell>
          <cell r="G771">
            <v>4</v>
          </cell>
          <cell r="H771">
            <v>15.2</v>
          </cell>
          <cell r="I771">
            <v>219432.72727272726</v>
          </cell>
          <cell r="J771">
            <v>20000</v>
          </cell>
          <cell r="K771">
            <v>30000</v>
          </cell>
          <cell r="L771">
            <v>80000</v>
          </cell>
          <cell r="M771">
            <v>150000</v>
          </cell>
          <cell r="N771">
            <v>200000</v>
          </cell>
          <cell r="O771">
            <v>569432.72727272729</v>
          </cell>
          <cell r="R771">
            <v>-569432.72727272729</v>
          </cell>
        </row>
        <row r="772">
          <cell r="C772" t="str">
            <v>tlhy2.5</v>
          </cell>
          <cell r="D772" t="str">
            <v>Cảng Hải Phòng&lt;-&gt; Thăng Long2 (Hưng Yên)</v>
          </cell>
          <cell r="E772">
            <v>190</v>
          </cell>
          <cell r="F772">
            <v>1</v>
          </cell>
          <cell r="G772">
            <v>4</v>
          </cell>
          <cell r="H772">
            <v>19</v>
          </cell>
          <cell r="I772">
            <v>274290.90909090906</v>
          </cell>
          <cell r="J772">
            <v>30000</v>
          </cell>
          <cell r="K772">
            <v>30000</v>
          </cell>
          <cell r="L772">
            <v>80000</v>
          </cell>
          <cell r="M772">
            <v>150000</v>
          </cell>
          <cell r="N772">
            <v>200000</v>
          </cell>
          <cell r="O772">
            <v>624290.90909090906</v>
          </cell>
          <cell r="R772">
            <v>-624290.90909090906</v>
          </cell>
        </row>
        <row r="773">
          <cell r="C773" t="str">
            <v>tlhy3.5</v>
          </cell>
          <cell r="D773" t="str">
            <v>Cảng Hải Phòng&lt;-&gt; Thăng Long2 (Hưng Yên)</v>
          </cell>
          <cell r="E773">
            <v>190</v>
          </cell>
          <cell r="F773">
            <v>1</v>
          </cell>
          <cell r="G773">
            <v>4</v>
          </cell>
          <cell r="H773">
            <v>22.8</v>
          </cell>
          <cell r="I773">
            <v>329149.09090909088</v>
          </cell>
          <cell r="J773">
            <v>30000</v>
          </cell>
          <cell r="K773">
            <v>30000</v>
          </cell>
          <cell r="L773">
            <v>80000</v>
          </cell>
          <cell r="M773">
            <v>150000</v>
          </cell>
          <cell r="N773">
            <v>200000</v>
          </cell>
          <cell r="O773">
            <v>679149.09090909082</v>
          </cell>
          <cell r="R773">
            <v>-679149.09090909082</v>
          </cell>
        </row>
        <row r="774">
          <cell r="C774" t="str">
            <v>tlhyvn1</v>
          </cell>
          <cell r="D774" t="str">
            <v>Cảng Hải Phòng&lt;-&gt; Thăng Long2 (Hưng Yên)</v>
          </cell>
          <cell r="E774">
            <v>190</v>
          </cell>
          <cell r="F774">
            <v>1</v>
          </cell>
          <cell r="G774">
            <v>4</v>
          </cell>
          <cell r="H774">
            <v>57</v>
          </cell>
          <cell r="I774">
            <v>822872.72727272718</v>
          </cell>
          <cell r="J774">
            <v>160000</v>
          </cell>
          <cell r="K774">
            <v>200000</v>
          </cell>
          <cell r="L774">
            <v>150000</v>
          </cell>
          <cell r="M774">
            <v>550000</v>
          </cell>
          <cell r="N774">
            <v>200000</v>
          </cell>
          <cell r="O774">
            <v>1572872.7272727271</v>
          </cell>
          <cell r="P774">
            <v>3400000</v>
          </cell>
          <cell r="R774">
            <v>1827127.2727272729</v>
          </cell>
          <cell r="S774" t="str">
            <v>Vinalink</v>
          </cell>
        </row>
        <row r="775">
          <cell r="C775" t="str">
            <v>tlhyvn2</v>
          </cell>
          <cell r="D775" t="str">
            <v>Cảng Hải Phòng&lt;-&gt; Thăng Long2 (Hưng Yên)</v>
          </cell>
          <cell r="E775">
            <v>190</v>
          </cell>
          <cell r="F775">
            <v>1</v>
          </cell>
          <cell r="G775">
            <v>4</v>
          </cell>
          <cell r="H775">
            <v>60.8</v>
          </cell>
          <cell r="I775">
            <v>877730.90909090906</v>
          </cell>
          <cell r="J775">
            <v>160000</v>
          </cell>
          <cell r="K775">
            <v>200000</v>
          </cell>
          <cell r="L775">
            <v>150000</v>
          </cell>
          <cell r="M775">
            <v>550000</v>
          </cell>
          <cell r="N775">
            <v>200000</v>
          </cell>
          <cell r="O775">
            <v>1627730.9090909092</v>
          </cell>
          <cell r="P775">
            <v>3400000</v>
          </cell>
          <cell r="R775">
            <v>1772269.0909090908</v>
          </cell>
          <cell r="S775" t="str">
            <v>Vinalink</v>
          </cell>
        </row>
        <row r="776">
          <cell r="C776" t="str">
            <v>tlhyvn2.2</v>
          </cell>
          <cell r="D776" t="str">
            <v>Cảng Hải Phòng&lt;-&gt; Thăng Long2 (Hưng Yên)</v>
          </cell>
          <cell r="E776">
            <v>190</v>
          </cell>
          <cell r="F776">
            <v>1</v>
          </cell>
          <cell r="G776">
            <v>4</v>
          </cell>
          <cell r="H776">
            <v>60.8</v>
          </cell>
          <cell r="I776">
            <v>877730.90909090906</v>
          </cell>
          <cell r="J776">
            <v>160000</v>
          </cell>
          <cell r="K776">
            <v>200000</v>
          </cell>
          <cell r="L776">
            <v>150000</v>
          </cell>
          <cell r="M776">
            <v>550000</v>
          </cell>
          <cell r="N776">
            <v>200000</v>
          </cell>
          <cell r="O776">
            <v>1627730.9090909092</v>
          </cell>
          <cell r="P776">
            <v>3100000</v>
          </cell>
          <cell r="R776">
            <v>1472269.0909090908</v>
          </cell>
          <cell r="S776" t="str">
            <v>Vinalink</v>
          </cell>
        </row>
        <row r="777">
          <cell r="C777" t="str">
            <v>tlhyvn3</v>
          </cell>
          <cell r="D777" t="str">
            <v>Cảng Hải Phòng&lt;-&gt; Thăng Long2 (Hưng Yên)</v>
          </cell>
          <cell r="E777">
            <v>190</v>
          </cell>
          <cell r="F777">
            <v>1</v>
          </cell>
          <cell r="G777">
            <v>4</v>
          </cell>
          <cell r="H777">
            <v>66.5</v>
          </cell>
          <cell r="I777">
            <v>960018.18181818177</v>
          </cell>
          <cell r="J777">
            <v>160000</v>
          </cell>
          <cell r="K777">
            <v>200000</v>
          </cell>
          <cell r="L777">
            <v>150000</v>
          </cell>
          <cell r="M777">
            <v>550000</v>
          </cell>
          <cell r="N777">
            <v>200000</v>
          </cell>
          <cell r="O777">
            <v>1710018.1818181816</v>
          </cell>
          <cell r="P777">
            <v>3400000</v>
          </cell>
          <cell r="R777">
            <v>1689981.8181818184</v>
          </cell>
          <cell r="S777" t="str">
            <v>Vinalink</v>
          </cell>
        </row>
        <row r="778">
          <cell r="C778" t="str">
            <v>tlhyvn3.3</v>
          </cell>
          <cell r="D778" t="str">
            <v>Cảng Hải Phòng&lt;-&gt; Thăng Long2 (Hưng Yên)</v>
          </cell>
          <cell r="E778">
            <v>190</v>
          </cell>
          <cell r="F778">
            <v>1</v>
          </cell>
          <cell r="G778">
            <v>4</v>
          </cell>
          <cell r="H778">
            <v>66.5</v>
          </cell>
          <cell r="I778">
            <v>960018.18181818177</v>
          </cell>
          <cell r="J778">
            <v>160000</v>
          </cell>
          <cell r="K778">
            <v>200000</v>
          </cell>
          <cell r="L778">
            <v>150000</v>
          </cell>
          <cell r="M778">
            <v>550000</v>
          </cell>
          <cell r="N778">
            <v>200000</v>
          </cell>
          <cell r="O778">
            <v>1710018.1818181816</v>
          </cell>
          <cell r="P778">
            <v>3100000</v>
          </cell>
          <cell r="R778">
            <v>1389981.8181818184</v>
          </cell>
          <cell r="S778" t="str">
            <v>Vinalink</v>
          </cell>
        </row>
        <row r="779">
          <cell r="C779" t="str">
            <v>tlhyvn4</v>
          </cell>
          <cell r="D779" t="str">
            <v>Cảng Hải Phòng&lt;-&gt; Thăng Long2 (Hưng Yên)</v>
          </cell>
          <cell r="E779">
            <v>190</v>
          </cell>
          <cell r="F779">
            <v>1</v>
          </cell>
          <cell r="G779">
            <v>4</v>
          </cell>
          <cell r="H779">
            <v>57</v>
          </cell>
          <cell r="I779">
            <v>822872.72727272718</v>
          </cell>
          <cell r="J779">
            <v>160000</v>
          </cell>
          <cell r="K779">
            <v>200000</v>
          </cell>
          <cell r="L779">
            <v>150000</v>
          </cell>
          <cell r="M779">
            <v>550000</v>
          </cell>
          <cell r="N779">
            <v>200000</v>
          </cell>
          <cell r="O779">
            <v>1572872.7272727271</v>
          </cell>
          <cell r="P779">
            <v>3100000</v>
          </cell>
          <cell r="R779">
            <v>1527127.2727272729</v>
          </cell>
          <cell r="S779" t="str">
            <v>Vinalink</v>
          </cell>
        </row>
        <row r="780">
          <cell r="C780" t="str">
            <v>vghy</v>
          </cell>
          <cell r="D780" t="str">
            <v>Cảng Hải Phòng&lt;-&gt; Văn Giang (Hưng Yên)</v>
          </cell>
          <cell r="E780">
            <v>200</v>
          </cell>
          <cell r="F780">
            <v>1</v>
          </cell>
          <cell r="G780">
            <v>4</v>
          </cell>
          <cell r="H780">
            <v>64</v>
          </cell>
          <cell r="I780">
            <v>923927.27272727271</v>
          </cell>
          <cell r="J780">
            <v>160000</v>
          </cell>
          <cell r="K780">
            <v>200000</v>
          </cell>
          <cell r="L780">
            <v>150000</v>
          </cell>
          <cell r="M780">
            <v>550000</v>
          </cell>
          <cell r="N780">
            <v>200000</v>
          </cell>
          <cell r="O780">
            <v>1673927.2727272727</v>
          </cell>
          <cell r="P780">
            <v>3600000</v>
          </cell>
          <cell r="R780">
            <v>1926072.7272727273</v>
          </cell>
        </row>
        <row r="781">
          <cell r="C781" t="str">
            <v>vghy1</v>
          </cell>
          <cell r="D781" t="str">
            <v>Cảng Hải Phòng&lt;-&gt; Văn Giang (Hưng Yên)</v>
          </cell>
          <cell r="E781">
            <v>200</v>
          </cell>
          <cell r="F781">
            <v>1</v>
          </cell>
          <cell r="G781">
            <v>4</v>
          </cell>
          <cell r="H781">
            <v>60</v>
          </cell>
          <cell r="I781">
            <v>866181.81818181812</v>
          </cell>
          <cell r="J781">
            <v>160000</v>
          </cell>
          <cell r="K781">
            <v>200000</v>
          </cell>
          <cell r="L781">
            <v>150000</v>
          </cell>
          <cell r="M781">
            <v>550000</v>
          </cell>
          <cell r="N781">
            <v>200000</v>
          </cell>
          <cell r="O781">
            <v>1616181.8181818181</v>
          </cell>
          <cell r="P781">
            <v>3600000</v>
          </cell>
          <cell r="R781">
            <v>1983818.1818181819</v>
          </cell>
        </row>
        <row r="782">
          <cell r="C782" t="str">
            <v>vghy2</v>
          </cell>
          <cell r="D782" t="str">
            <v>Cảng Hải Phòng&lt;-&gt; Văn Giang (Hưng Yên)</v>
          </cell>
          <cell r="E782">
            <v>200</v>
          </cell>
          <cell r="F782">
            <v>1</v>
          </cell>
          <cell r="G782">
            <v>4</v>
          </cell>
          <cell r="H782">
            <v>64</v>
          </cell>
          <cell r="I782">
            <v>923927.27272727271</v>
          </cell>
          <cell r="J782">
            <v>160000</v>
          </cell>
          <cell r="K782">
            <v>200000</v>
          </cell>
          <cell r="L782">
            <v>150000</v>
          </cell>
          <cell r="M782">
            <v>550000</v>
          </cell>
          <cell r="N782">
            <v>200000</v>
          </cell>
          <cell r="O782">
            <v>1673927.2727272727</v>
          </cell>
          <cell r="P782">
            <v>3600000</v>
          </cell>
          <cell r="R782">
            <v>1926072.7272727273</v>
          </cell>
        </row>
        <row r="783">
          <cell r="C783" t="str">
            <v>vghy3</v>
          </cell>
          <cell r="D783" t="str">
            <v>Cảng Hải Phòng&lt;-&gt; Văn Giang (Hưng Yên)</v>
          </cell>
          <cell r="E783">
            <v>200</v>
          </cell>
          <cell r="F783">
            <v>1</v>
          </cell>
          <cell r="G783">
            <v>4</v>
          </cell>
          <cell r="H783">
            <v>70</v>
          </cell>
          <cell r="I783">
            <v>1010545.4545454545</v>
          </cell>
          <cell r="J783">
            <v>160000</v>
          </cell>
          <cell r="K783">
            <v>200000</v>
          </cell>
          <cell r="L783">
            <v>150000</v>
          </cell>
          <cell r="M783">
            <v>550000</v>
          </cell>
          <cell r="N783">
            <v>200000</v>
          </cell>
          <cell r="O783">
            <v>1760545.4545454546</v>
          </cell>
          <cell r="P783">
            <v>3900000</v>
          </cell>
          <cell r="R783">
            <v>2139454.5454545454</v>
          </cell>
        </row>
        <row r="784">
          <cell r="C784" t="str">
            <v>vghy4</v>
          </cell>
          <cell r="D784" t="str">
            <v>Cảng Hải Phòng&lt;-&gt; Văn Giang (Hưng Yên)</v>
          </cell>
          <cell r="E784">
            <v>200</v>
          </cell>
          <cell r="F784">
            <v>1</v>
          </cell>
          <cell r="G784">
            <v>4</v>
          </cell>
          <cell r="H784">
            <v>60</v>
          </cell>
          <cell r="I784">
            <v>866181.81818181812</v>
          </cell>
          <cell r="J784">
            <v>160000</v>
          </cell>
          <cell r="K784">
            <v>200000</v>
          </cell>
          <cell r="L784">
            <v>150000</v>
          </cell>
          <cell r="M784">
            <v>550000</v>
          </cell>
          <cell r="N784">
            <v>200000</v>
          </cell>
          <cell r="O784">
            <v>1616181.8181818181</v>
          </cell>
          <cell r="P784">
            <v>3200000</v>
          </cell>
          <cell r="R784">
            <v>1583818.1818181819</v>
          </cell>
        </row>
        <row r="785">
          <cell r="C785" t="str">
            <v>vghy5</v>
          </cell>
          <cell r="D785" t="str">
            <v>Cảng Hải Phòng&lt;-&gt; Văn Giang (Hưng Yên)</v>
          </cell>
          <cell r="E785">
            <v>200</v>
          </cell>
          <cell r="F785">
            <v>1</v>
          </cell>
          <cell r="G785">
            <v>4</v>
          </cell>
          <cell r="H785">
            <v>28</v>
          </cell>
          <cell r="I785">
            <v>404218.18181818177</v>
          </cell>
          <cell r="J785">
            <v>44000</v>
          </cell>
          <cell r="K785">
            <v>30000</v>
          </cell>
          <cell r="L785">
            <v>80000</v>
          </cell>
          <cell r="M785">
            <v>200000</v>
          </cell>
          <cell r="N785">
            <v>200000</v>
          </cell>
          <cell r="O785">
            <v>804218.18181818177</v>
          </cell>
          <cell r="R785">
            <v>-804218.18181818177</v>
          </cell>
        </row>
        <row r="786">
          <cell r="C786" t="str">
            <v>vghy8</v>
          </cell>
          <cell r="D786" t="str">
            <v>Cảng Hải Phòng&lt;-&gt; Văn Giang (Hưng Yên)</v>
          </cell>
          <cell r="E786">
            <v>200</v>
          </cell>
          <cell r="F786">
            <v>1</v>
          </cell>
          <cell r="G786">
            <v>4</v>
          </cell>
          <cell r="H786">
            <v>38</v>
          </cell>
          <cell r="I786">
            <v>548581.81818181812</v>
          </cell>
          <cell r="J786">
            <v>44000</v>
          </cell>
          <cell r="K786">
            <v>30000</v>
          </cell>
          <cell r="L786">
            <v>80000</v>
          </cell>
          <cell r="M786">
            <v>200000</v>
          </cell>
          <cell r="N786">
            <v>200000</v>
          </cell>
          <cell r="O786">
            <v>948581.81818181812</v>
          </cell>
          <cell r="R786">
            <v>-948581.81818181812</v>
          </cell>
        </row>
        <row r="787">
          <cell r="C787" t="str">
            <v>vghy1.5</v>
          </cell>
          <cell r="D787" t="str">
            <v>Cảng Hải Phòng&lt;-&gt; Văn Giang (Hưng Yên)</v>
          </cell>
          <cell r="E787">
            <v>200</v>
          </cell>
          <cell r="F787">
            <v>1</v>
          </cell>
          <cell r="G787">
            <v>4</v>
          </cell>
          <cell r="H787">
            <v>16</v>
          </cell>
          <cell r="I787">
            <v>230981.81818181818</v>
          </cell>
          <cell r="J787">
            <v>20000</v>
          </cell>
          <cell r="K787">
            <v>30000</v>
          </cell>
          <cell r="L787">
            <v>80000</v>
          </cell>
          <cell r="M787">
            <v>150000</v>
          </cell>
          <cell r="N787">
            <v>200000</v>
          </cell>
          <cell r="O787">
            <v>580981.81818181812</v>
          </cell>
          <cell r="R787">
            <v>-580981.81818181812</v>
          </cell>
        </row>
        <row r="788">
          <cell r="C788" t="str">
            <v>vghy2.5</v>
          </cell>
          <cell r="D788" t="str">
            <v>Cảng Hải Phòng&lt;-&gt; Văn Giang (Hưng Yên)</v>
          </cell>
          <cell r="E788">
            <v>200</v>
          </cell>
          <cell r="F788">
            <v>1</v>
          </cell>
          <cell r="G788">
            <v>4</v>
          </cell>
          <cell r="H788">
            <v>20</v>
          </cell>
          <cell r="I788">
            <v>288727.27272727271</v>
          </cell>
          <cell r="J788">
            <v>30000</v>
          </cell>
          <cell r="K788">
            <v>30000</v>
          </cell>
          <cell r="L788">
            <v>80000</v>
          </cell>
          <cell r="M788">
            <v>150000</v>
          </cell>
          <cell r="N788">
            <v>200000</v>
          </cell>
          <cell r="O788">
            <v>638727.27272727271</v>
          </cell>
          <cell r="R788">
            <v>-638727.27272727271</v>
          </cell>
        </row>
        <row r="789">
          <cell r="C789" t="str">
            <v>vghy3.5</v>
          </cell>
          <cell r="D789" t="str">
            <v>Cảng Hải Phòng&lt;-&gt; Văn Giang (Hưng Yên)</v>
          </cell>
          <cell r="E789">
            <v>200</v>
          </cell>
          <cell r="F789">
            <v>1</v>
          </cell>
          <cell r="G789">
            <v>4</v>
          </cell>
          <cell r="H789">
            <v>24</v>
          </cell>
          <cell r="I789">
            <v>346472.72727272724</v>
          </cell>
          <cell r="J789">
            <v>30000</v>
          </cell>
          <cell r="K789">
            <v>30000</v>
          </cell>
          <cell r="L789">
            <v>80000</v>
          </cell>
          <cell r="M789">
            <v>150000</v>
          </cell>
          <cell r="N789">
            <v>200000</v>
          </cell>
          <cell r="O789">
            <v>696472.72727272729</v>
          </cell>
          <cell r="R789">
            <v>-696472.72727272729</v>
          </cell>
        </row>
        <row r="790">
          <cell r="C790" t="str">
            <v>vghyya1</v>
          </cell>
          <cell r="D790" t="str">
            <v>Cảng Hải Phòng&lt;-&gt; Văn Giang (Hưng Yên)</v>
          </cell>
          <cell r="E790">
            <v>190</v>
          </cell>
          <cell r="F790">
            <v>1</v>
          </cell>
          <cell r="G790">
            <v>4</v>
          </cell>
          <cell r="H790">
            <v>57</v>
          </cell>
          <cell r="I790">
            <v>822872.72727272718</v>
          </cell>
          <cell r="J790">
            <v>160000</v>
          </cell>
          <cell r="K790">
            <v>200000</v>
          </cell>
          <cell r="L790">
            <v>150000</v>
          </cell>
          <cell r="M790">
            <v>550000</v>
          </cell>
          <cell r="N790">
            <v>200000</v>
          </cell>
          <cell r="O790">
            <v>1572872.7272727271</v>
          </cell>
          <cell r="P790">
            <v>3800000</v>
          </cell>
          <cell r="Q790">
            <v>114000</v>
          </cell>
          <cell r="R790">
            <v>2113127.2727272729</v>
          </cell>
          <cell r="S790" t="str">
            <v>Yasuda</v>
          </cell>
        </row>
        <row r="791">
          <cell r="C791" t="str">
            <v>vghyya2</v>
          </cell>
          <cell r="D791" t="str">
            <v>Cảng Hải Phòng&lt;-&gt; Văn Giang (Hưng Yên)</v>
          </cell>
          <cell r="E791">
            <v>190</v>
          </cell>
          <cell r="F791">
            <v>1</v>
          </cell>
          <cell r="G791">
            <v>4</v>
          </cell>
          <cell r="H791">
            <v>60.8</v>
          </cell>
          <cell r="I791">
            <v>877730.90909090906</v>
          </cell>
          <cell r="J791">
            <v>160000</v>
          </cell>
          <cell r="K791">
            <v>200000</v>
          </cell>
          <cell r="L791">
            <v>150000</v>
          </cell>
          <cell r="M791">
            <v>550000</v>
          </cell>
          <cell r="N791">
            <v>200000</v>
          </cell>
          <cell r="O791">
            <v>1627730.9090909092</v>
          </cell>
          <cell r="P791">
            <v>3800000</v>
          </cell>
          <cell r="Q791">
            <v>114000</v>
          </cell>
          <cell r="R791">
            <v>2058269.0909090908</v>
          </cell>
          <cell r="S791" t="str">
            <v>Yasuda</v>
          </cell>
        </row>
        <row r="792">
          <cell r="C792" t="str">
            <v>vghyya2.2</v>
          </cell>
          <cell r="D792" t="str">
            <v>Cảng Hải Phòng&lt;-&gt; Văn Giang (Hưng Yên)</v>
          </cell>
          <cell r="E792">
            <v>190</v>
          </cell>
          <cell r="F792">
            <v>1</v>
          </cell>
          <cell r="G792">
            <v>4</v>
          </cell>
          <cell r="H792">
            <v>60.8</v>
          </cell>
          <cell r="I792">
            <v>877730.90909090906</v>
          </cell>
          <cell r="J792">
            <v>160000</v>
          </cell>
          <cell r="K792">
            <v>200000</v>
          </cell>
          <cell r="L792">
            <v>150000</v>
          </cell>
          <cell r="M792">
            <v>550000</v>
          </cell>
          <cell r="N792">
            <v>200000</v>
          </cell>
          <cell r="O792">
            <v>1627730.9090909092</v>
          </cell>
          <cell r="P792">
            <v>3300000</v>
          </cell>
          <cell r="Q792">
            <v>99000</v>
          </cell>
          <cell r="R792">
            <v>1573269.0909090908</v>
          </cell>
          <cell r="S792" t="str">
            <v>Yasuda</v>
          </cell>
        </row>
        <row r="793">
          <cell r="C793" t="str">
            <v>vghyya3</v>
          </cell>
          <cell r="D793" t="str">
            <v>Cảng Hải Phòng&lt;-&gt; Văn Giang (Hưng Yên)</v>
          </cell>
          <cell r="E793">
            <v>190</v>
          </cell>
          <cell r="F793">
            <v>1</v>
          </cell>
          <cell r="G793">
            <v>4</v>
          </cell>
          <cell r="H793">
            <v>66.5</v>
          </cell>
          <cell r="I793">
            <v>960018.18181818177</v>
          </cell>
          <cell r="J793">
            <v>160000</v>
          </cell>
          <cell r="K793">
            <v>200000</v>
          </cell>
          <cell r="L793">
            <v>150000</v>
          </cell>
          <cell r="M793">
            <v>550000</v>
          </cell>
          <cell r="N793">
            <v>200000</v>
          </cell>
          <cell r="O793">
            <v>1710018.1818181816</v>
          </cell>
          <cell r="P793">
            <v>3800000</v>
          </cell>
          <cell r="Q793">
            <v>114000</v>
          </cell>
          <cell r="R793">
            <v>1975981.8181818184</v>
          </cell>
          <cell r="S793" t="str">
            <v>Yasuda</v>
          </cell>
        </row>
        <row r="794">
          <cell r="C794" t="str">
            <v>vghyya3.3</v>
          </cell>
          <cell r="D794" t="str">
            <v>Cảng Hải Phòng&lt;-&gt; Văn Giang (Hưng Yên)</v>
          </cell>
          <cell r="E794">
            <v>190</v>
          </cell>
          <cell r="F794">
            <v>1</v>
          </cell>
          <cell r="G794">
            <v>4</v>
          </cell>
          <cell r="H794">
            <v>66.5</v>
          </cell>
          <cell r="I794">
            <v>960018.18181818177</v>
          </cell>
          <cell r="J794">
            <v>160000</v>
          </cell>
          <cell r="K794">
            <v>200000</v>
          </cell>
          <cell r="L794">
            <v>150000</v>
          </cell>
          <cell r="M794">
            <v>550000</v>
          </cell>
          <cell r="N794">
            <v>200000</v>
          </cell>
          <cell r="O794">
            <v>1710018.1818181816</v>
          </cell>
          <cell r="P794">
            <v>3300000</v>
          </cell>
          <cell r="Q794">
            <v>99000</v>
          </cell>
          <cell r="R794">
            <v>1490981.8181818184</v>
          </cell>
          <cell r="S794" t="str">
            <v>Yasuda</v>
          </cell>
        </row>
        <row r="795">
          <cell r="C795" t="str">
            <v>vghyya4</v>
          </cell>
          <cell r="D795" t="str">
            <v>Cảng Hải Phòng&lt;-&gt; Văn Giang (Hưng Yên)</v>
          </cell>
          <cell r="E795">
            <v>190</v>
          </cell>
          <cell r="F795">
            <v>1</v>
          </cell>
          <cell r="G795">
            <v>4</v>
          </cell>
          <cell r="H795">
            <v>57</v>
          </cell>
          <cell r="I795">
            <v>822872.72727272718</v>
          </cell>
          <cell r="J795">
            <v>160000</v>
          </cell>
          <cell r="K795">
            <v>200000</v>
          </cell>
          <cell r="L795">
            <v>150000</v>
          </cell>
          <cell r="M795">
            <v>550000</v>
          </cell>
          <cell r="N795">
            <v>200000</v>
          </cell>
          <cell r="O795">
            <v>1572872.7272727271</v>
          </cell>
          <cell r="P795">
            <v>3300000</v>
          </cell>
          <cell r="Q795">
            <v>99000</v>
          </cell>
          <cell r="R795">
            <v>1628127.2727272729</v>
          </cell>
          <cell r="S795" t="str">
            <v>Yasuda</v>
          </cell>
        </row>
        <row r="796">
          <cell r="C796" t="str">
            <v>tphy</v>
          </cell>
          <cell r="D796" t="str">
            <v>Cảng Hải Phòng&lt;-&gt;Thành Phố (Hưng Yên)</v>
          </cell>
          <cell r="E796">
            <v>210</v>
          </cell>
          <cell r="F796">
            <v>1</v>
          </cell>
          <cell r="G796">
            <v>4</v>
          </cell>
          <cell r="H796">
            <v>67.2</v>
          </cell>
          <cell r="I796">
            <v>970123.63636363624</v>
          </cell>
          <cell r="J796">
            <v>160000</v>
          </cell>
          <cell r="K796">
            <v>250000</v>
          </cell>
          <cell r="L796">
            <v>150000</v>
          </cell>
          <cell r="M796">
            <v>600000</v>
          </cell>
          <cell r="N796">
            <v>200000</v>
          </cell>
          <cell r="O796">
            <v>1770123.6363636362</v>
          </cell>
          <cell r="P796">
            <v>3400000</v>
          </cell>
          <cell r="R796">
            <v>1629876.3636363638</v>
          </cell>
        </row>
        <row r="797">
          <cell r="C797" t="str">
            <v>kdhy</v>
          </cell>
          <cell r="D797" t="str">
            <v>Cảng Hải Phòng&lt;-&gt; Kim Động (Hưng Yên)</v>
          </cell>
          <cell r="E797">
            <v>200</v>
          </cell>
          <cell r="F797">
            <v>1</v>
          </cell>
          <cell r="G797">
            <v>4</v>
          </cell>
          <cell r="H797">
            <v>64</v>
          </cell>
          <cell r="I797">
            <v>923927.27272727271</v>
          </cell>
          <cell r="J797">
            <v>160000</v>
          </cell>
          <cell r="K797">
            <v>250000</v>
          </cell>
          <cell r="L797">
            <v>150000</v>
          </cell>
          <cell r="M797">
            <v>600000</v>
          </cell>
          <cell r="N797">
            <v>200000</v>
          </cell>
          <cell r="O797">
            <v>1723927.2727272727</v>
          </cell>
          <cell r="P797">
            <v>3400000</v>
          </cell>
          <cell r="R797">
            <v>1676072.7272727273</v>
          </cell>
        </row>
        <row r="798">
          <cell r="C798" t="str">
            <v>txhykcd</v>
          </cell>
          <cell r="D798" t="str">
            <v>Cảng Hải Phòng&lt;-&gt; T.X Hưng Yên (Ko đường cấm)</v>
          </cell>
          <cell r="E798">
            <v>210</v>
          </cell>
          <cell r="F798">
            <v>1</v>
          </cell>
          <cell r="G798">
            <v>4</v>
          </cell>
          <cell r="H798">
            <v>67.2</v>
          </cell>
          <cell r="I798">
            <v>970123.63636363624</v>
          </cell>
          <cell r="J798">
            <v>160000</v>
          </cell>
          <cell r="K798">
            <v>250000</v>
          </cell>
          <cell r="L798">
            <v>150000</v>
          </cell>
          <cell r="M798">
            <v>600000</v>
          </cell>
          <cell r="N798">
            <v>200000</v>
          </cell>
          <cell r="O798">
            <v>1770123.6363636362</v>
          </cell>
          <cell r="P798">
            <v>3800000</v>
          </cell>
          <cell r="R798">
            <v>2029876.3636363638</v>
          </cell>
        </row>
        <row r="799">
          <cell r="C799" t="str">
            <v>pyvp</v>
          </cell>
          <cell r="D799" t="str">
            <v>Cảng Hải Phòng&lt;-&gt; Phúc Yên (Vĩnh Phúc)</v>
          </cell>
          <cell r="E799">
            <v>340</v>
          </cell>
          <cell r="F799">
            <v>2.5</v>
          </cell>
          <cell r="G799">
            <v>5</v>
          </cell>
          <cell r="H799">
            <v>108.8</v>
          </cell>
          <cell r="I799">
            <v>1570676.3636363635</v>
          </cell>
          <cell r="J799">
            <v>440000</v>
          </cell>
          <cell r="K799">
            <v>250000</v>
          </cell>
          <cell r="L799">
            <v>200000</v>
          </cell>
          <cell r="M799">
            <v>900000</v>
          </cell>
          <cell r="N799">
            <v>300000</v>
          </cell>
          <cell r="O799">
            <v>2770676.3636363633</v>
          </cell>
          <cell r="P799">
            <v>4700000</v>
          </cell>
          <cell r="R799">
            <v>1929323.6363636367</v>
          </cell>
        </row>
        <row r="800">
          <cell r="C800" t="str">
            <v>pyvp1</v>
          </cell>
          <cell r="D800" t="str">
            <v>Cảng Hải Phòng&lt;-&gt; Phúc Yên (Vĩnh Phúc)</v>
          </cell>
          <cell r="E800">
            <v>340</v>
          </cell>
          <cell r="F800">
            <v>2.5</v>
          </cell>
          <cell r="G800">
            <v>5</v>
          </cell>
          <cell r="H800">
            <v>102</v>
          </cell>
          <cell r="I800">
            <v>1472509.0909090908</v>
          </cell>
          <cell r="J800">
            <v>440000</v>
          </cell>
          <cell r="K800">
            <v>250000</v>
          </cell>
          <cell r="L800">
            <v>200000</v>
          </cell>
          <cell r="M800">
            <v>900000</v>
          </cell>
          <cell r="N800">
            <v>300000</v>
          </cell>
          <cell r="O800">
            <v>2672509.0909090908</v>
          </cell>
          <cell r="P800">
            <v>4700000</v>
          </cell>
          <cell r="R800">
            <v>2027490.9090909092</v>
          </cell>
        </row>
        <row r="801">
          <cell r="C801" t="str">
            <v>pyvp2</v>
          </cell>
          <cell r="D801" t="str">
            <v>Cảng Hải Phòng&lt;-&gt; Phúc Yên (Vĩnh Phúc)</v>
          </cell>
          <cell r="E801">
            <v>340</v>
          </cell>
          <cell r="F801">
            <v>2.5</v>
          </cell>
          <cell r="G801">
            <v>5</v>
          </cell>
          <cell r="H801">
            <v>108.8</v>
          </cell>
          <cell r="I801">
            <v>1570676.3636363635</v>
          </cell>
          <cell r="J801">
            <v>440000</v>
          </cell>
          <cell r="K801">
            <v>250000</v>
          </cell>
          <cell r="L801">
            <v>200000</v>
          </cell>
          <cell r="M801">
            <v>900000</v>
          </cell>
          <cell r="N801">
            <v>300000</v>
          </cell>
          <cell r="O801">
            <v>2770676.3636363633</v>
          </cell>
          <cell r="P801">
            <v>4700000</v>
          </cell>
          <cell r="R801">
            <v>1929323.6363636367</v>
          </cell>
        </row>
        <row r="802">
          <cell r="C802" t="str">
            <v>pyvp3</v>
          </cell>
          <cell r="D802" t="str">
            <v>Cảng Hải Phòng&lt;-&gt; Phúc Yên (Vĩnh Phúc)</v>
          </cell>
          <cell r="E802">
            <v>340</v>
          </cell>
          <cell r="F802">
            <v>2.5</v>
          </cell>
          <cell r="G802">
            <v>5</v>
          </cell>
          <cell r="H802">
            <v>119</v>
          </cell>
          <cell r="I802">
            <v>1717927.2727272725</v>
          </cell>
          <cell r="J802">
            <v>440000</v>
          </cell>
          <cell r="K802">
            <v>250000</v>
          </cell>
          <cell r="L802">
            <v>200000</v>
          </cell>
          <cell r="M802">
            <v>900000</v>
          </cell>
          <cell r="N802">
            <v>300000</v>
          </cell>
          <cell r="O802">
            <v>2917927.2727272725</v>
          </cell>
          <cell r="P802">
            <v>5200000</v>
          </cell>
          <cell r="R802">
            <v>2282072.7272727275</v>
          </cell>
        </row>
        <row r="803">
          <cell r="C803" t="str">
            <v>pyvp4</v>
          </cell>
          <cell r="D803" t="str">
            <v>Cảng Hải Phòng&lt;-&gt; Phúc Yên (Vĩnh Phúc)</v>
          </cell>
          <cell r="E803">
            <v>340</v>
          </cell>
          <cell r="F803">
            <v>2.5</v>
          </cell>
          <cell r="G803">
            <v>5</v>
          </cell>
          <cell r="H803">
            <v>102</v>
          </cell>
          <cell r="I803">
            <v>1472509.0909090908</v>
          </cell>
          <cell r="J803">
            <v>440000</v>
          </cell>
          <cell r="K803">
            <v>250000</v>
          </cell>
          <cell r="L803">
            <v>200000</v>
          </cell>
          <cell r="M803">
            <v>900000</v>
          </cell>
          <cell r="N803">
            <v>300000</v>
          </cell>
          <cell r="O803">
            <v>2672509.0909090908</v>
          </cell>
          <cell r="P803">
            <v>4500000</v>
          </cell>
          <cell r="R803">
            <v>1827490.9090909092</v>
          </cell>
        </row>
        <row r="804">
          <cell r="C804" t="str">
            <v>pyvp5</v>
          </cell>
          <cell r="D804" t="str">
            <v>Cảng Hải Phòng&lt;-&gt; Phúc Yên (Vĩnh Phúc)</v>
          </cell>
          <cell r="E804">
            <v>340</v>
          </cell>
          <cell r="F804">
            <v>2.5</v>
          </cell>
          <cell r="G804">
            <v>5</v>
          </cell>
          <cell r="H804">
            <v>47.6</v>
          </cell>
          <cell r="I804">
            <v>687170.90909090906</v>
          </cell>
          <cell r="J804">
            <v>110000</v>
          </cell>
          <cell r="K804">
            <v>30000</v>
          </cell>
          <cell r="L804">
            <v>80000</v>
          </cell>
          <cell r="M804">
            <v>250000</v>
          </cell>
          <cell r="N804">
            <v>300000</v>
          </cell>
          <cell r="O804">
            <v>1237170.9090909092</v>
          </cell>
          <cell r="P804">
            <v>3100000</v>
          </cell>
          <cell r="R804">
            <v>1862829.0909090908</v>
          </cell>
        </row>
        <row r="805">
          <cell r="C805" t="str">
            <v>pyvp8</v>
          </cell>
          <cell r="D805" t="str">
            <v>Cảng Hải Phòng&lt;-&gt; Phúc Yên (Vĩnh Phúc)</v>
          </cell>
          <cell r="E805">
            <v>340</v>
          </cell>
          <cell r="F805">
            <v>2.5</v>
          </cell>
          <cell r="G805">
            <v>5</v>
          </cell>
          <cell r="H805">
            <v>64.599999999999994</v>
          </cell>
          <cell r="I805">
            <v>932589.09090909071</v>
          </cell>
          <cell r="J805">
            <v>110000</v>
          </cell>
          <cell r="K805">
            <v>30000</v>
          </cell>
          <cell r="L805">
            <v>80000</v>
          </cell>
          <cell r="M805">
            <v>250000</v>
          </cell>
          <cell r="N805">
            <v>300000</v>
          </cell>
          <cell r="O805">
            <v>1482589.0909090908</v>
          </cell>
          <cell r="P805">
            <v>3880000</v>
          </cell>
          <cell r="R805">
            <v>2397410.9090909092</v>
          </cell>
        </row>
        <row r="806">
          <cell r="C806" t="str">
            <v>pyvp1.5</v>
          </cell>
          <cell r="D806" t="str">
            <v>Cảng Hải Phòng&lt;-&gt; Phúc Yên (Vĩnh Phúc)</v>
          </cell>
          <cell r="E806">
            <v>340</v>
          </cell>
          <cell r="F806">
            <v>2.5</v>
          </cell>
          <cell r="G806">
            <v>5</v>
          </cell>
          <cell r="H806">
            <v>27.2</v>
          </cell>
          <cell r="I806">
            <v>392669.09090909088</v>
          </cell>
          <cell r="J806">
            <v>60000</v>
          </cell>
          <cell r="K806">
            <v>30000</v>
          </cell>
          <cell r="L806">
            <v>80000</v>
          </cell>
          <cell r="M806">
            <v>200000</v>
          </cell>
          <cell r="N806">
            <v>300000</v>
          </cell>
          <cell r="O806">
            <v>892669.09090909082</v>
          </cell>
          <cell r="P806">
            <v>1600000</v>
          </cell>
          <cell r="R806">
            <v>707330.90909090918</v>
          </cell>
        </row>
        <row r="807">
          <cell r="C807" t="str">
            <v>pyvp2.5</v>
          </cell>
          <cell r="D807" t="str">
            <v>Cảng Hải Phòng&lt;-&gt; Phúc Yên (Vĩnh Phúc)</v>
          </cell>
          <cell r="E807">
            <v>340</v>
          </cell>
          <cell r="F807">
            <v>2.5</v>
          </cell>
          <cell r="G807">
            <v>5</v>
          </cell>
          <cell r="H807">
            <v>34</v>
          </cell>
          <cell r="I807">
            <v>490836.36363636359</v>
          </cell>
          <cell r="J807">
            <v>80000</v>
          </cell>
          <cell r="K807">
            <v>30000</v>
          </cell>
          <cell r="L807">
            <v>80000</v>
          </cell>
          <cell r="M807">
            <v>200000</v>
          </cell>
          <cell r="N807">
            <v>300000</v>
          </cell>
          <cell r="O807">
            <v>990836.36363636353</v>
          </cell>
          <cell r="P807">
            <v>2100000</v>
          </cell>
          <cell r="R807">
            <v>1109163.6363636365</v>
          </cell>
        </row>
        <row r="808">
          <cell r="C808" t="str">
            <v>pyvp3.5</v>
          </cell>
          <cell r="D808" t="str">
            <v>Cảng Hải Phòng&lt;-&gt; Phúc Yên (Vĩnh Phúc)</v>
          </cell>
          <cell r="E808">
            <v>340</v>
          </cell>
          <cell r="F808">
            <v>2.5</v>
          </cell>
          <cell r="G808">
            <v>5</v>
          </cell>
          <cell r="H808">
            <v>40.799999999999997</v>
          </cell>
          <cell r="I808">
            <v>589003.63636363635</v>
          </cell>
          <cell r="J808">
            <v>80000</v>
          </cell>
          <cell r="K808">
            <v>30000</v>
          </cell>
          <cell r="L808">
            <v>80000</v>
          </cell>
          <cell r="M808">
            <v>200000</v>
          </cell>
          <cell r="N808">
            <v>300000</v>
          </cell>
          <cell r="O808">
            <v>1089003.6363636362</v>
          </cell>
          <cell r="P808">
            <v>2450000</v>
          </cell>
          <cell r="R808">
            <v>1360996.3636363638</v>
          </cell>
        </row>
        <row r="809">
          <cell r="C809" t="str">
            <v>pyvpki1</v>
          </cell>
          <cell r="D809" t="str">
            <v>Cảng Hải Phòng&lt;-&gt; Phúc Yên (Vĩnh Phúc)</v>
          </cell>
          <cell r="E809">
            <v>340</v>
          </cell>
          <cell r="F809">
            <v>2.5</v>
          </cell>
          <cell r="G809">
            <v>5</v>
          </cell>
          <cell r="H809">
            <v>102</v>
          </cell>
          <cell r="I809">
            <v>1472509.0909090908</v>
          </cell>
          <cell r="J809">
            <v>440000</v>
          </cell>
          <cell r="K809">
            <v>250000</v>
          </cell>
          <cell r="L809">
            <v>200000</v>
          </cell>
          <cell r="M809">
            <v>900000</v>
          </cell>
          <cell r="N809">
            <v>300000</v>
          </cell>
          <cell r="O809">
            <v>2672509.0909090908</v>
          </cell>
          <cell r="P809">
            <v>4727272.7272727266</v>
          </cell>
          <cell r="R809">
            <v>2054763.6363636358</v>
          </cell>
          <cell r="S809" t="str">
            <v>Kioway</v>
          </cell>
        </row>
        <row r="810">
          <cell r="C810" t="str">
            <v>pyvpki2</v>
          </cell>
          <cell r="D810" t="str">
            <v>Cảng Hải Phòng&lt;-&gt; Phúc Yên (Vĩnh Phúc)</v>
          </cell>
          <cell r="E810">
            <v>340</v>
          </cell>
          <cell r="F810">
            <v>2.5</v>
          </cell>
          <cell r="G810">
            <v>5</v>
          </cell>
          <cell r="H810">
            <v>108.8</v>
          </cell>
          <cell r="I810">
            <v>1570676.3636363635</v>
          </cell>
          <cell r="J810">
            <v>440000</v>
          </cell>
          <cell r="K810">
            <v>250000</v>
          </cell>
          <cell r="L810">
            <v>200000</v>
          </cell>
          <cell r="M810">
            <v>900000</v>
          </cell>
          <cell r="N810">
            <v>300000</v>
          </cell>
          <cell r="O810">
            <v>2770676.3636363633</v>
          </cell>
          <cell r="P810">
            <v>4727272.7272727266</v>
          </cell>
          <cell r="R810">
            <v>1956596.3636363633</v>
          </cell>
          <cell r="S810" t="str">
            <v>Kioway</v>
          </cell>
        </row>
        <row r="811">
          <cell r="C811" t="str">
            <v>pyvpki3</v>
          </cell>
          <cell r="D811" t="str">
            <v>Cảng Hải Phòng&lt;-&gt; Phúc Yên (Vĩnh Phúc)</v>
          </cell>
          <cell r="E811">
            <v>340</v>
          </cell>
          <cell r="F811">
            <v>2.5</v>
          </cell>
          <cell r="G811">
            <v>5</v>
          </cell>
          <cell r="H811">
            <v>119</v>
          </cell>
          <cell r="I811">
            <v>1717927.2727272725</v>
          </cell>
          <cell r="J811">
            <v>440000</v>
          </cell>
          <cell r="K811">
            <v>250000</v>
          </cell>
          <cell r="L811">
            <v>200000</v>
          </cell>
          <cell r="M811">
            <v>900000</v>
          </cell>
          <cell r="N811">
            <v>300000</v>
          </cell>
          <cell r="O811">
            <v>2917927.2727272725</v>
          </cell>
          <cell r="P811">
            <v>4727272.7272727266</v>
          </cell>
          <cell r="R811">
            <v>1809345.4545454541</v>
          </cell>
          <cell r="S811" t="str">
            <v>Kioway</v>
          </cell>
        </row>
        <row r="812">
          <cell r="C812" t="str">
            <v>ddvp</v>
          </cell>
          <cell r="D812" t="str">
            <v>Cảng Hải Phòng&lt;-&gt; Đạo Đức  (Vĩnh Phúc)</v>
          </cell>
          <cell r="E812">
            <v>340</v>
          </cell>
          <cell r="F812">
            <v>3.5</v>
          </cell>
          <cell r="G812">
            <v>5</v>
          </cell>
          <cell r="H812">
            <v>108.8</v>
          </cell>
          <cell r="I812">
            <v>1570676.3636363635</v>
          </cell>
          <cell r="J812">
            <v>560000</v>
          </cell>
          <cell r="K812">
            <v>250000</v>
          </cell>
          <cell r="L812">
            <v>150000</v>
          </cell>
          <cell r="M812">
            <v>1000000</v>
          </cell>
          <cell r="N812">
            <v>300000</v>
          </cell>
          <cell r="O812">
            <v>2870676.3636363633</v>
          </cell>
          <cell r="P812">
            <v>5800000</v>
          </cell>
          <cell r="R812">
            <v>2929323.6363636367</v>
          </cell>
        </row>
        <row r="813">
          <cell r="C813" t="str">
            <v>vyvp</v>
          </cell>
          <cell r="D813" t="str">
            <v>Cảng Hải Phòng&lt;-&gt; Vĩnh Yên (Vĩnh Phúc)</v>
          </cell>
          <cell r="E813">
            <v>310</v>
          </cell>
          <cell r="F813">
            <v>3.5</v>
          </cell>
          <cell r="G813">
            <v>5</v>
          </cell>
          <cell r="H813">
            <v>99.2</v>
          </cell>
          <cell r="I813">
            <v>1432087.2727272727</v>
          </cell>
          <cell r="J813">
            <v>720000</v>
          </cell>
          <cell r="K813">
            <v>250000</v>
          </cell>
          <cell r="L813">
            <v>150000</v>
          </cell>
          <cell r="M813">
            <v>1150000</v>
          </cell>
          <cell r="N813">
            <v>250000</v>
          </cell>
          <cell r="O813">
            <v>2832087.2727272725</v>
          </cell>
          <cell r="P813">
            <v>6000000</v>
          </cell>
          <cell r="R813">
            <v>3167912.7272727275</v>
          </cell>
        </row>
        <row r="814">
          <cell r="C814" t="str">
            <v>hpvp</v>
          </cell>
          <cell r="D814" t="str">
            <v>Cảng Hải Phòng&lt;-&gt; Vĩnh Phúc</v>
          </cell>
          <cell r="E814">
            <v>310</v>
          </cell>
          <cell r="F814">
            <v>3.5</v>
          </cell>
          <cell r="G814">
            <v>5</v>
          </cell>
          <cell r="H814">
            <v>99.2</v>
          </cell>
          <cell r="I814">
            <v>1432087.2727272727</v>
          </cell>
          <cell r="J814">
            <v>720000</v>
          </cell>
          <cell r="K814">
            <v>250000</v>
          </cell>
          <cell r="L814">
            <v>150000</v>
          </cell>
          <cell r="M814">
            <v>1150000</v>
          </cell>
          <cell r="N814">
            <v>250000</v>
          </cell>
          <cell r="O814">
            <v>2832087.2727272725</v>
          </cell>
          <cell r="P814">
            <v>6000000</v>
          </cell>
          <cell r="R814">
            <v>3167912.7272727275</v>
          </cell>
        </row>
        <row r="815">
          <cell r="C815" t="str">
            <v>htvp</v>
          </cell>
          <cell r="D815" t="str">
            <v>Cảng Hải Phòng&lt;-&gt; Hợp Thịnh (Vĩnh Phúc)</v>
          </cell>
          <cell r="E815">
            <v>360</v>
          </cell>
          <cell r="F815">
            <v>4</v>
          </cell>
          <cell r="G815">
            <v>5</v>
          </cell>
          <cell r="H815">
            <v>115.2</v>
          </cell>
          <cell r="I815">
            <v>1663069.0909090908</v>
          </cell>
          <cell r="J815">
            <v>560000</v>
          </cell>
          <cell r="K815">
            <v>250000</v>
          </cell>
          <cell r="L815">
            <v>150000</v>
          </cell>
          <cell r="M815">
            <v>1000000</v>
          </cell>
          <cell r="N815">
            <v>300000</v>
          </cell>
          <cell r="O815">
            <v>2963069.0909090908</v>
          </cell>
          <cell r="P815">
            <v>5800000</v>
          </cell>
          <cell r="R815">
            <v>2836930.9090909092</v>
          </cell>
        </row>
        <row r="816">
          <cell r="C816" t="str">
            <v>mlvp</v>
          </cell>
          <cell r="D816" t="str">
            <v>Cảng Hải Phòng&lt;-&gt;Mê Linh (Vĩnh Phúc)</v>
          </cell>
          <cell r="E816">
            <v>320</v>
          </cell>
          <cell r="F816">
            <v>3.5</v>
          </cell>
          <cell r="G816">
            <v>5</v>
          </cell>
          <cell r="H816">
            <v>102.4</v>
          </cell>
          <cell r="I816">
            <v>1478283.6363636362</v>
          </cell>
          <cell r="J816">
            <v>600000</v>
          </cell>
          <cell r="K816">
            <v>250000</v>
          </cell>
          <cell r="L816">
            <v>150000</v>
          </cell>
          <cell r="M816">
            <v>1000000</v>
          </cell>
          <cell r="N816">
            <v>250000</v>
          </cell>
          <cell r="O816">
            <v>2728283.6363636362</v>
          </cell>
          <cell r="P816">
            <v>5800000</v>
          </cell>
          <cell r="R816">
            <v>3071716.3636363638</v>
          </cell>
        </row>
        <row r="817">
          <cell r="C817" t="str">
            <v>xhvp</v>
          </cell>
          <cell r="D817" t="str">
            <v>Cảng Hải Phòng&lt;-&gt; Xuân Hoà (Vĩnh Phúc)</v>
          </cell>
          <cell r="E817">
            <v>310</v>
          </cell>
          <cell r="F817">
            <v>3.5</v>
          </cell>
          <cell r="G817">
            <v>5</v>
          </cell>
          <cell r="H817">
            <v>99.2</v>
          </cell>
          <cell r="I817">
            <v>1432087.2727272727</v>
          </cell>
          <cell r="J817">
            <v>600000</v>
          </cell>
          <cell r="K817">
            <v>250000</v>
          </cell>
          <cell r="L817">
            <v>150000</v>
          </cell>
          <cell r="M817">
            <v>1000000</v>
          </cell>
          <cell r="N817">
            <v>250000</v>
          </cell>
          <cell r="O817">
            <v>2682087.2727272725</v>
          </cell>
          <cell r="P817">
            <v>5800000</v>
          </cell>
          <cell r="R817">
            <v>3117912.7272727275</v>
          </cell>
        </row>
        <row r="818">
          <cell r="C818" t="str">
            <v>hcvp</v>
          </cell>
          <cell r="D818" t="str">
            <v>Cảng Hải Phòng&lt;-&gt; KCN Hương Canh (Vĩnh Phúc)</v>
          </cell>
          <cell r="E818">
            <v>320</v>
          </cell>
          <cell r="F818">
            <v>3.5</v>
          </cell>
          <cell r="G818">
            <v>5</v>
          </cell>
          <cell r="H818">
            <v>102.4</v>
          </cell>
          <cell r="I818">
            <v>1478283.6363636362</v>
          </cell>
          <cell r="J818">
            <v>600000</v>
          </cell>
          <cell r="K818">
            <v>250000</v>
          </cell>
          <cell r="L818">
            <v>150000</v>
          </cell>
          <cell r="M818">
            <v>1000000</v>
          </cell>
          <cell r="N818">
            <v>250000</v>
          </cell>
          <cell r="O818">
            <v>2728283.6363636362</v>
          </cell>
          <cell r="P818">
            <v>5900000</v>
          </cell>
          <cell r="R818">
            <v>3171716.3636363638</v>
          </cell>
        </row>
        <row r="819">
          <cell r="C819" t="str">
            <v>ltvp</v>
          </cell>
          <cell r="D819" t="str">
            <v>Cảng Hải Phòng&lt;-&gt; Lập Thạch (Vĩnh Phúc)</v>
          </cell>
          <cell r="E819">
            <v>350</v>
          </cell>
          <cell r="F819">
            <v>4</v>
          </cell>
          <cell r="G819">
            <v>5</v>
          </cell>
          <cell r="H819">
            <v>112</v>
          </cell>
          <cell r="I819">
            <v>1616872.7272727271</v>
          </cell>
          <cell r="J819">
            <v>720000</v>
          </cell>
          <cell r="K819">
            <v>250000</v>
          </cell>
          <cell r="L819">
            <v>150000</v>
          </cell>
          <cell r="M819">
            <v>1150000</v>
          </cell>
          <cell r="N819">
            <v>300000</v>
          </cell>
          <cell r="O819">
            <v>3066872.7272727271</v>
          </cell>
          <cell r="P819">
            <v>6200000</v>
          </cell>
          <cell r="R819">
            <v>3133127.2727272729</v>
          </cell>
        </row>
        <row r="820">
          <cell r="C820" t="str">
            <v>kqvp</v>
          </cell>
          <cell r="D820" t="str">
            <v>Cảng Hải Phòng&lt;-&gt; KCN Khai Quang (Vĩnh Phúc)</v>
          </cell>
          <cell r="E820">
            <v>330</v>
          </cell>
          <cell r="F820">
            <v>3.5</v>
          </cell>
          <cell r="G820">
            <v>5</v>
          </cell>
          <cell r="H820">
            <v>105.6</v>
          </cell>
          <cell r="I820">
            <v>1524479.9999999998</v>
          </cell>
          <cell r="J820">
            <v>720000</v>
          </cell>
          <cell r="K820">
            <v>250000</v>
          </cell>
          <cell r="L820">
            <v>150000</v>
          </cell>
          <cell r="M820">
            <v>1150000</v>
          </cell>
          <cell r="N820">
            <v>250000</v>
          </cell>
          <cell r="O820">
            <v>2924480</v>
          </cell>
          <cell r="P820">
            <v>4850000</v>
          </cell>
          <cell r="R820">
            <v>1925520</v>
          </cell>
        </row>
        <row r="821">
          <cell r="C821" t="str">
            <v>ttvp</v>
          </cell>
          <cell r="D821" t="str">
            <v>Cảng Hải Phòng&lt;-&gt; Thổ Tang (Vĩnh Phúc)</v>
          </cell>
          <cell r="E821">
            <v>380</v>
          </cell>
          <cell r="F821">
            <v>3.5</v>
          </cell>
          <cell r="G821">
            <v>5</v>
          </cell>
          <cell r="H821">
            <v>121.6</v>
          </cell>
          <cell r="I821">
            <v>1755461.8181818181</v>
          </cell>
          <cell r="J821">
            <v>720000</v>
          </cell>
          <cell r="K821">
            <v>250000</v>
          </cell>
          <cell r="L821">
            <v>150000</v>
          </cell>
          <cell r="M821">
            <v>1150000</v>
          </cell>
          <cell r="N821">
            <v>300000</v>
          </cell>
          <cell r="O821">
            <v>3205461.8181818184</v>
          </cell>
          <cell r="P821">
            <v>6200000</v>
          </cell>
          <cell r="R821">
            <v>2994538.1818181816</v>
          </cell>
        </row>
        <row r="822">
          <cell r="C822" t="str">
            <v>ttvppt</v>
          </cell>
          <cell r="D822" t="str">
            <v>Cảng Hải Phòng&lt;-&gt; Tây Thiên (Vĩnh Phúc)</v>
          </cell>
          <cell r="E822">
            <v>380</v>
          </cell>
          <cell r="F822">
            <v>3.5</v>
          </cell>
          <cell r="G822">
            <v>5</v>
          </cell>
          <cell r="H822">
            <v>121.6</v>
          </cell>
          <cell r="I822">
            <v>1755461.8181818181</v>
          </cell>
          <cell r="J822">
            <v>720000</v>
          </cell>
          <cell r="K822">
            <v>250000</v>
          </cell>
          <cell r="L822">
            <v>150000</v>
          </cell>
          <cell r="M822">
            <v>1150000</v>
          </cell>
          <cell r="N822">
            <v>300000</v>
          </cell>
          <cell r="O822">
            <v>3205461.8181818184</v>
          </cell>
          <cell r="P822">
            <v>6200000</v>
          </cell>
          <cell r="R822">
            <v>2994538.1818181816</v>
          </cell>
        </row>
        <row r="823">
          <cell r="C823" t="str">
            <v>bxvp</v>
          </cell>
          <cell r="D823" t="str">
            <v>Cảng Hải Phòng&lt;-&gt; KCN Bình Xuyên (Vĩnh Phúc)</v>
          </cell>
          <cell r="E823">
            <v>350</v>
          </cell>
          <cell r="F823">
            <v>3.5</v>
          </cell>
          <cell r="G823">
            <v>5</v>
          </cell>
          <cell r="H823">
            <v>112</v>
          </cell>
          <cell r="I823">
            <v>1616872.7272727271</v>
          </cell>
          <cell r="J823">
            <v>560000</v>
          </cell>
          <cell r="K823">
            <v>200000</v>
          </cell>
          <cell r="L823">
            <v>200000</v>
          </cell>
          <cell r="M823">
            <v>1000000</v>
          </cell>
          <cell r="N823">
            <v>300000</v>
          </cell>
          <cell r="O823">
            <v>2916872.7272727271</v>
          </cell>
          <cell r="P823">
            <v>5300000</v>
          </cell>
          <cell r="R823">
            <v>2383127.2727272729</v>
          </cell>
        </row>
        <row r="824">
          <cell r="C824" t="str">
            <v>bxvp1</v>
          </cell>
          <cell r="D824" t="str">
            <v>Cảng Hải Phòng&lt;-&gt; KCN Bình Xuyên (Vĩnh Phúc)</v>
          </cell>
          <cell r="E824">
            <v>350</v>
          </cell>
          <cell r="F824">
            <v>3.5</v>
          </cell>
          <cell r="G824">
            <v>5</v>
          </cell>
          <cell r="H824">
            <v>105</v>
          </cell>
          <cell r="I824">
            <v>1515818.1818181816</v>
          </cell>
          <cell r="J824">
            <v>560000</v>
          </cell>
          <cell r="K824">
            <v>200000</v>
          </cell>
          <cell r="L824">
            <v>200000</v>
          </cell>
          <cell r="M824">
            <v>1000000</v>
          </cell>
          <cell r="N824">
            <v>300000</v>
          </cell>
          <cell r="O824">
            <v>2815818.1818181816</v>
          </cell>
          <cell r="P824">
            <v>5300000</v>
          </cell>
          <cell r="R824">
            <v>2484181.8181818184</v>
          </cell>
        </row>
        <row r="825">
          <cell r="C825" t="str">
            <v>bxvp2</v>
          </cell>
          <cell r="D825" t="str">
            <v>Cảng Hải Phòng&lt;-&gt; KCN Bình Xuyên (Vĩnh Phúc)</v>
          </cell>
          <cell r="E825">
            <v>350</v>
          </cell>
          <cell r="F825">
            <v>3.5</v>
          </cell>
          <cell r="G825">
            <v>5</v>
          </cell>
          <cell r="H825">
            <v>112</v>
          </cell>
          <cell r="I825">
            <v>1616872.7272727271</v>
          </cell>
          <cell r="J825">
            <v>560000</v>
          </cell>
          <cell r="K825">
            <v>200000</v>
          </cell>
          <cell r="L825">
            <v>200000</v>
          </cell>
          <cell r="M825">
            <v>1000000</v>
          </cell>
          <cell r="N825">
            <v>300000</v>
          </cell>
          <cell r="O825">
            <v>2916872.7272727271</v>
          </cell>
          <cell r="P825">
            <v>5300000</v>
          </cell>
          <cell r="R825">
            <v>2383127.2727272729</v>
          </cell>
        </row>
        <row r="826">
          <cell r="C826" t="str">
            <v>bxvp3</v>
          </cell>
          <cell r="D826" t="str">
            <v>Cảng Hải Phòng&lt;-&gt; KCN Bình Xuyên (Vĩnh Phúc)</v>
          </cell>
          <cell r="E826">
            <v>350</v>
          </cell>
          <cell r="F826">
            <v>3.5</v>
          </cell>
          <cell r="G826">
            <v>5</v>
          </cell>
          <cell r="H826">
            <v>122.5</v>
          </cell>
          <cell r="I826">
            <v>1768454.5454545454</v>
          </cell>
          <cell r="J826">
            <v>560000</v>
          </cell>
          <cell r="K826">
            <v>200000</v>
          </cell>
          <cell r="L826">
            <v>200000</v>
          </cell>
          <cell r="M826">
            <v>1000000</v>
          </cell>
          <cell r="N826">
            <v>300000</v>
          </cell>
          <cell r="O826">
            <v>3068454.5454545454</v>
          </cell>
          <cell r="P826">
            <v>5700000</v>
          </cell>
          <cell r="R826">
            <v>2631545.4545454546</v>
          </cell>
        </row>
        <row r="827">
          <cell r="C827" t="str">
            <v>bxvp4</v>
          </cell>
          <cell r="D827" t="str">
            <v>Cảng Hải Phòng&lt;-&gt; KCN Bình Xuyên (Vĩnh Phúc)</v>
          </cell>
          <cell r="E827">
            <v>350</v>
          </cell>
          <cell r="F827">
            <v>3.5</v>
          </cell>
          <cell r="G827">
            <v>5</v>
          </cell>
          <cell r="H827">
            <v>105</v>
          </cell>
          <cell r="I827">
            <v>1515818.1818181816</v>
          </cell>
          <cell r="J827">
            <v>560000</v>
          </cell>
          <cell r="K827">
            <v>200000</v>
          </cell>
          <cell r="L827">
            <v>200000</v>
          </cell>
          <cell r="M827">
            <v>1000000</v>
          </cell>
          <cell r="N827">
            <v>300000</v>
          </cell>
          <cell r="O827">
            <v>2815818.1818181816</v>
          </cell>
          <cell r="P827">
            <v>5000000</v>
          </cell>
          <cell r="R827">
            <v>2184181.8181818184</v>
          </cell>
        </row>
        <row r="828">
          <cell r="C828" t="str">
            <v>bxvp5</v>
          </cell>
          <cell r="D828" t="str">
            <v>Cảng Hải Phòng&lt;-&gt; KCN Bình Xuyên (Vĩnh Phúc)</v>
          </cell>
          <cell r="E828">
            <v>350</v>
          </cell>
          <cell r="F828">
            <v>3.5</v>
          </cell>
          <cell r="G828">
            <v>5</v>
          </cell>
          <cell r="H828">
            <v>49</v>
          </cell>
          <cell r="I828">
            <v>707381.81818181812</v>
          </cell>
          <cell r="J828">
            <v>110000</v>
          </cell>
          <cell r="K828">
            <v>30000</v>
          </cell>
          <cell r="L828">
            <v>80000</v>
          </cell>
          <cell r="M828">
            <v>250000</v>
          </cell>
          <cell r="N828">
            <v>300000</v>
          </cell>
          <cell r="O828">
            <v>1257381.8181818181</v>
          </cell>
          <cell r="R828">
            <v>-1257381.8181818181</v>
          </cell>
        </row>
        <row r="829">
          <cell r="C829" t="str">
            <v>bxvp8</v>
          </cell>
          <cell r="D829" t="str">
            <v>Cảng Hải Phòng&lt;-&gt; KCN Bình Xuyên (Vĩnh Phúc)</v>
          </cell>
          <cell r="E829">
            <v>350</v>
          </cell>
          <cell r="F829">
            <v>3.5</v>
          </cell>
          <cell r="G829">
            <v>5</v>
          </cell>
          <cell r="H829">
            <v>66.5</v>
          </cell>
          <cell r="I829">
            <v>960018.18181818177</v>
          </cell>
          <cell r="J829">
            <v>110000</v>
          </cell>
          <cell r="K829">
            <v>30000</v>
          </cell>
          <cell r="L829">
            <v>80000</v>
          </cell>
          <cell r="M829">
            <v>250000</v>
          </cell>
          <cell r="N829">
            <v>300000</v>
          </cell>
          <cell r="O829">
            <v>1510018.1818181816</v>
          </cell>
          <cell r="R829">
            <v>-1510018.1818181816</v>
          </cell>
        </row>
        <row r="830">
          <cell r="C830" t="str">
            <v>bxvp1.5</v>
          </cell>
          <cell r="D830" t="str">
            <v>Cảng Hải Phòng&lt;-&gt; KCN Bình Xuyên (Vĩnh Phúc)</v>
          </cell>
          <cell r="E830">
            <v>350</v>
          </cell>
          <cell r="F830">
            <v>3.5</v>
          </cell>
          <cell r="G830">
            <v>5</v>
          </cell>
          <cell r="H830">
            <v>28</v>
          </cell>
          <cell r="I830">
            <v>404218.18181818177</v>
          </cell>
          <cell r="J830">
            <v>60000</v>
          </cell>
          <cell r="K830">
            <v>30000</v>
          </cell>
          <cell r="L830">
            <v>80000</v>
          </cell>
          <cell r="M830">
            <v>200000</v>
          </cell>
          <cell r="N830">
            <v>300000</v>
          </cell>
          <cell r="O830">
            <v>904218.18181818177</v>
          </cell>
          <cell r="R830">
            <v>-904218.18181818177</v>
          </cell>
        </row>
        <row r="831">
          <cell r="C831" t="str">
            <v>bxvp2.5</v>
          </cell>
          <cell r="D831" t="str">
            <v>Cảng Hải Phòng&lt;-&gt; KCN Bình Xuyên (Vĩnh Phúc)</v>
          </cell>
          <cell r="E831">
            <v>350</v>
          </cell>
          <cell r="F831">
            <v>3.5</v>
          </cell>
          <cell r="G831">
            <v>5</v>
          </cell>
          <cell r="H831">
            <v>35</v>
          </cell>
          <cell r="I831">
            <v>505272.72727272724</v>
          </cell>
          <cell r="J831">
            <v>80000</v>
          </cell>
          <cell r="K831">
            <v>30000</v>
          </cell>
          <cell r="L831">
            <v>80000</v>
          </cell>
          <cell r="M831">
            <v>200000</v>
          </cell>
          <cell r="N831">
            <v>300000</v>
          </cell>
          <cell r="O831">
            <v>1005272.7272727273</v>
          </cell>
          <cell r="R831">
            <v>-1005272.7272727273</v>
          </cell>
        </row>
        <row r="832">
          <cell r="C832" t="str">
            <v>bxvp3.5</v>
          </cell>
          <cell r="D832" t="str">
            <v>Cảng Hải Phòng&lt;-&gt; KCN Bình Xuyên (Vĩnh Phúc)</v>
          </cell>
          <cell r="E832">
            <v>350</v>
          </cell>
          <cell r="F832">
            <v>3.5</v>
          </cell>
          <cell r="G832">
            <v>5</v>
          </cell>
          <cell r="H832">
            <v>42</v>
          </cell>
          <cell r="I832">
            <v>606327.27272727271</v>
          </cell>
          <cell r="J832">
            <v>80000</v>
          </cell>
          <cell r="K832">
            <v>30000</v>
          </cell>
          <cell r="L832">
            <v>80000</v>
          </cell>
          <cell r="M832">
            <v>200000</v>
          </cell>
          <cell r="N832">
            <v>300000</v>
          </cell>
          <cell r="O832">
            <v>1106327.2727272727</v>
          </cell>
          <cell r="R832">
            <v>-1106327.2727272727</v>
          </cell>
        </row>
        <row r="833">
          <cell r="C833" t="str">
            <v>bxvpvt1.5</v>
          </cell>
          <cell r="D833" t="str">
            <v>Cảng Hải Phòng&lt;-&gt; KCN Bình Xuyên (Vĩnh Phúc)</v>
          </cell>
          <cell r="E833">
            <v>350</v>
          </cell>
          <cell r="F833">
            <v>3.5</v>
          </cell>
          <cell r="G833">
            <v>5</v>
          </cell>
          <cell r="H833">
            <v>28</v>
          </cell>
          <cell r="I833">
            <v>404218.18181818177</v>
          </cell>
          <cell r="J833">
            <v>60000</v>
          </cell>
          <cell r="K833">
            <v>30000</v>
          </cell>
          <cell r="L833">
            <v>80000</v>
          </cell>
          <cell r="M833">
            <v>200000</v>
          </cell>
          <cell r="N833">
            <v>300000</v>
          </cell>
          <cell r="O833">
            <v>904218.18181818177</v>
          </cell>
          <cell r="P833">
            <v>1500000</v>
          </cell>
          <cell r="R833">
            <v>595781.81818181823</v>
          </cell>
          <cell r="S833" t="str">
            <v>Viettrans</v>
          </cell>
        </row>
        <row r="834">
          <cell r="C834" t="str">
            <v>bxvpvt2.5</v>
          </cell>
          <cell r="D834" t="str">
            <v>Cảng Hải Phòng&lt;-&gt; KCN Bình Xuyên (Vĩnh Phúc)</v>
          </cell>
          <cell r="E834">
            <v>350</v>
          </cell>
          <cell r="F834">
            <v>3.5</v>
          </cell>
          <cell r="G834">
            <v>5</v>
          </cell>
          <cell r="H834">
            <v>35</v>
          </cell>
          <cell r="I834">
            <v>505272.72727272724</v>
          </cell>
          <cell r="J834">
            <v>80000</v>
          </cell>
          <cell r="K834">
            <v>30000</v>
          </cell>
          <cell r="L834">
            <v>80000</v>
          </cell>
          <cell r="M834">
            <v>200000</v>
          </cell>
          <cell r="N834">
            <v>300000</v>
          </cell>
          <cell r="O834">
            <v>1005272.7272727273</v>
          </cell>
          <cell r="R834">
            <v>-1005272.7272727273</v>
          </cell>
          <cell r="S834" t="str">
            <v>Viettrans</v>
          </cell>
        </row>
        <row r="835">
          <cell r="C835" t="str">
            <v>bxvpvt3.5</v>
          </cell>
          <cell r="D835" t="str">
            <v>Cảng Hải Phòng&lt;-&gt; KCN Bình Xuyên (Vĩnh Phúc)</v>
          </cell>
          <cell r="E835">
            <v>350</v>
          </cell>
          <cell r="F835">
            <v>3.5</v>
          </cell>
          <cell r="G835">
            <v>5</v>
          </cell>
          <cell r="H835">
            <v>42</v>
          </cell>
          <cell r="I835">
            <v>606327.27272727271</v>
          </cell>
          <cell r="J835">
            <v>80000</v>
          </cell>
          <cell r="K835">
            <v>30000</v>
          </cell>
          <cell r="L835">
            <v>80000</v>
          </cell>
          <cell r="M835">
            <v>200000</v>
          </cell>
          <cell r="N835">
            <v>300000</v>
          </cell>
          <cell r="O835">
            <v>1106327.2727272727</v>
          </cell>
          <cell r="R835">
            <v>-1106327.2727272727</v>
          </cell>
          <cell r="S835" t="str">
            <v>Viettrans</v>
          </cell>
        </row>
        <row r="836">
          <cell r="C836" t="str">
            <v>bxvpvt5</v>
          </cell>
          <cell r="D836" t="str">
            <v>Cảng Hải Phòng&lt;-&gt; KCN Bình Xuyên (Vĩnh Phúc)</v>
          </cell>
          <cell r="E836">
            <v>350</v>
          </cell>
          <cell r="F836">
            <v>3.5</v>
          </cell>
          <cell r="G836">
            <v>5</v>
          </cell>
          <cell r="H836">
            <v>49</v>
          </cell>
          <cell r="I836">
            <v>707381.81818181812</v>
          </cell>
          <cell r="J836">
            <v>110000</v>
          </cell>
          <cell r="K836">
            <v>30000</v>
          </cell>
          <cell r="L836">
            <v>80000</v>
          </cell>
          <cell r="M836">
            <v>250000</v>
          </cell>
          <cell r="N836">
            <v>300000</v>
          </cell>
          <cell r="O836">
            <v>1257381.8181818181</v>
          </cell>
          <cell r="R836">
            <v>-1257381.8181818181</v>
          </cell>
          <cell r="S836" t="str">
            <v>Viettrans</v>
          </cell>
        </row>
        <row r="837">
          <cell r="C837" t="str">
            <v>bxvpvt8</v>
          </cell>
          <cell r="D837" t="str">
            <v>Cảng Hải Phòng&lt;-&gt; KCN Bình Xuyên (Vĩnh Phúc)</v>
          </cell>
          <cell r="E837">
            <v>350</v>
          </cell>
          <cell r="F837">
            <v>3.5</v>
          </cell>
          <cell r="G837">
            <v>5</v>
          </cell>
          <cell r="H837">
            <v>66.5</v>
          </cell>
          <cell r="I837">
            <v>960018.18181818177</v>
          </cell>
          <cell r="J837">
            <v>110000</v>
          </cell>
          <cell r="K837">
            <v>30000</v>
          </cell>
          <cell r="L837">
            <v>80000</v>
          </cell>
          <cell r="M837">
            <v>250000</v>
          </cell>
          <cell r="N837">
            <v>300000</v>
          </cell>
          <cell r="O837">
            <v>1510018.1818181816</v>
          </cell>
          <cell r="R837">
            <v>-1510018.1818181816</v>
          </cell>
          <cell r="S837" t="str">
            <v>Viettrans</v>
          </cell>
        </row>
        <row r="838">
          <cell r="C838" t="str">
            <v>bxvpdcn1</v>
          </cell>
          <cell r="D838" t="str">
            <v>Cảng Hải Phòng&lt;-&gt; KCN Bình Xuyên (Vĩnh Phúc)</v>
          </cell>
          <cell r="E838">
            <v>350</v>
          </cell>
          <cell r="F838">
            <v>3.5</v>
          </cell>
          <cell r="G838">
            <v>5</v>
          </cell>
          <cell r="H838">
            <v>105</v>
          </cell>
          <cell r="I838">
            <v>1515818.1818181816</v>
          </cell>
          <cell r="J838">
            <v>560000</v>
          </cell>
          <cell r="K838">
            <v>200000</v>
          </cell>
          <cell r="L838">
            <v>200000</v>
          </cell>
          <cell r="M838">
            <v>1000000</v>
          </cell>
          <cell r="N838">
            <v>300000</v>
          </cell>
          <cell r="O838">
            <v>2815818.1818181816</v>
          </cell>
          <cell r="P838">
            <v>5280000</v>
          </cell>
          <cell r="Q838">
            <v>158400</v>
          </cell>
          <cell r="R838">
            <v>2305781.8181818184</v>
          </cell>
          <cell r="S838" t="str">
            <v>Damco (Nga)</v>
          </cell>
        </row>
        <row r="839">
          <cell r="C839" t="str">
            <v>bxvpdcn2</v>
          </cell>
          <cell r="D839" t="str">
            <v>Cảng Hải Phòng&lt;-&gt; KCN Bình Xuyên (Vĩnh Phúc)</v>
          </cell>
          <cell r="E839">
            <v>350</v>
          </cell>
          <cell r="F839">
            <v>3.5</v>
          </cell>
          <cell r="G839">
            <v>5</v>
          </cell>
          <cell r="H839">
            <v>112</v>
          </cell>
          <cell r="I839">
            <v>1616872.7272727271</v>
          </cell>
          <cell r="J839">
            <v>560000</v>
          </cell>
          <cell r="K839">
            <v>200000</v>
          </cell>
          <cell r="L839">
            <v>200000</v>
          </cell>
          <cell r="M839">
            <v>1000000</v>
          </cell>
          <cell r="N839">
            <v>300000</v>
          </cell>
          <cell r="O839">
            <v>2916872.7272727271</v>
          </cell>
          <cell r="P839">
            <v>5280000</v>
          </cell>
          <cell r="Q839">
            <v>158400</v>
          </cell>
          <cell r="R839">
            <v>2204727.2727272729</v>
          </cell>
          <cell r="S839" t="str">
            <v>Damco (Nga)</v>
          </cell>
        </row>
        <row r="840">
          <cell r="C840" t="str">
            <v>bxvpdcn3</v>
          </cell>
          <cell r="D840" t="str">
            <v>Cảng Hải Phòng&lt;-&gt; KCN Bình Xuyên (Vĩnh Phúc)</v>
          </cell>
          <cell r="E840">
            <v>350</v>
          </cell>
          <cell r="F840">
            <v>3.5</v>
          </cell>
          <cell r="G840">
            <v>5</v>
          </cell>
          <cell r="H840">
            <v>122.5</v>
          </cell>
          <cell r="I840">
            <v>1768454.5454545454</v>
          </cell>
          <cell r="J840">
            <v>560000</v>
          </cell>
          <cell r="K840">
            <v>200000</v>
          </cell>
          <cell r="L840">
            <v>200000</v>
          </cell>
          <cell r="M840">
            <v>1000000</v>
          </cell>
          <cell r="N840">
            <v>300000</v>
          </cell>
          <cell r="O840">
            <v>3068454.5454545454</v>
          </cell>
          <cell r="P840">
            <v>5280000</v>
          </cell>
          <cell r="Q840">
            <v>158400</v>
          </cell>
          <cell r="R840">
            <v>2053145.4545454546</v>
          </cell>
          <cell r="S840" t="str">
            <v>Damco (Nga)</v>
          </cell>
        </row>
        <row r="841">
          <cell r="C841" t="str">
            <v>tspt</v>
          </cell>
          <cell r="D841" t="str">
            <v>Cảng Hải Phòng&lt;-&gt; Thanh Sơn (Phú Thọ)</v>
          </cell>
          <cell r="E841">
            <v>430</v>
          </cell>
          <cell r="F841">
            <v>3.5</v>
          </cell>
          <cell r="G841">
            <v>5</v>
          </cell>
          <cell r="H841">
            <v>137.6</v>
          </cell>
          <cell r="I841">
            <v>1986443.6363636362</v>
          </cell>
          <cell r="J841">
            <v>720000</v>
          </cell>
          <cell r="K841">
            <v>250000</v>
          </cell>
          <cell r="L841">
            <v>150000</v>
          </cell>
          <cell r="M841">
            <v>1150000</v>
          </cell>
          <cell r="N841">
            <v>350000</v>
          </cell>
          <cell r="O841">
            <v>3486443.6363636362</v>
          </cell>
          <cell r="P841">
            <v>6789000</v>
          </cell>
          <cell r="R841">
            <v>3302556.3636363638</v>
          </cell>
        </row>
        <row r="842">
          <cell r="C842" t="str">
            <v>ttpt</v>
          </cell>
          <cell r="D842" t="str">
            <v>Cảng Hải Phòng&lt;-&gt; Thanh Thủy (Phú Thọ)</v>
          </cell>
          <cell r="E842">
            <v>430</v>
          </cell>
          <cell r="F842">
            <v>3.5</v>
          </cell>
          <cell r="G842">
            <v>5</v>
          </cell>
          <cell r="H842">
            <v>137.6</v>
          </cell>
          <cell r="I842">
            <v>1986443.6363636362</v>
          </cell>
          <cell r="J842">
            <v>720000</v>
          </cell>
          <cell r="K842">
            <v>250000</v>
          </cell>
          <cell r="L842">
            <v>150000</v>
          </cell>
          <cell r="M842">
            <v>1150000</v>
          </cell>
          <cell r="N842">
            <v>350000</v>
          </cell>
          <cell r="O842">
            <v>3486443.6363636362</v>
          </cell>
          <cell r="P842">
            <v>6789000</v>
          </cell>
          <cell r="R842">
            <v>3302556.3636363638</v>
          </cell>
        </row>
        <row r="843">
          <cell r="C843" t="str">
            <v>phptvp</v>
          </cell>
          <cell r="D843" t="str">
            <v>Cảng Hải Phòng&lt;-&gt; Phú Hộ (Phú Thọ)-Vĩnh Phúc</v>
          </cell>
          <cell r="E843">
            <v>440</v>
          </cell>
          <cell r="F843">
            <v>3.5</v>
          </cell>
          <cell r="G843">
            <v>5</v>
          </cell>
          <cell r="H843">
            <v>140.80000000000001</v>
          </cell>
          <cell r="I843">
            <v>2032639.9999999998</v>
          </cell>
          <cell r="J843">
            <v>720000</v>
          </cell>
          <cell r="K843">
            <v>250000</v>
          </cell>
          <cell r="L843">
            <v>150000</v>
          </cell>
          <cell r="M843">
            <v>1150000</v>
          </cell>
          <cell r="N843">
            <v>350000</v>
          </cell>
          <cell r="O843">
            <v>3532640</v>
          </cell>
          <cell r="P843">
            <v>6789000</v>
          </cell>
          <cell r="R843">
            <v>3256360</v>
          </cell>
        </row>
        <row r="844">
          <cell r="C844" t="str">
            <v>phpt</v>
          </cell>
          <cell r="D844" t="str">
            <v>Cảng Hải Phòng&lt;-&gt; Phú Hộ (Phú Thọ)</v>
          </cell>
          <cell r="E844">
            <v>440</v>
          </cell>
          <cell r="F844">
            <v>3.5</v>
          </cell>
          <cell r="G844">
            <v>5</v>
          </cell>
          <cell r="H844">
            <v>140.80000000000001</v>
          </cell>
          <cell r="I844">
            <v>2032639.9999999998</v>
          </cell>
          <cell r="J844">
            <v>720000</v>
          </cell>
          <cell r="K844">
            <v>250000</v>
          </cell>
          <cell r="L844">
            <v>150000</v>
          </cell>
          <cell r="M844">
            <v>1150000</v>
          </cell>
          <cell r="N844">
            <v>350000</v>
          </cell>
          <cell r="O844">
            <v>3532640</v>
          </cell>
          <cell r="P844">
            <v>6789000</v>
          </cell>
          <cell r="R844">
            <v>3256360</v>
          </cell>
        </row>
        <row r="845">
          <cell r="C845" t="str">
            <v>mdphpt</v>
          </cell>
          <cell r="D845" t="str">
            <v>Cảng Hải Phòng&lt;-&gt; ICD Mỹ Đình-Phú Hộ (Phú Thọ)</v>
          </cell>
          <cell r="E845">
            <v>440</v>
          </cell>
          <cell r="F845">
            <v>3.5</v>
          </cell>
          <cell r="G845">
            <v>5</v>
          </cell>
          <cell r="H845">
            <v>140.80000000000001</v>
          </cell>
          <cell r="I845">
            <v>2032639.9999999998</v>
          </cell>
          <cell r="J845">
            <v>720000</v>
          </cell>
          <cell r="K845">
            <v>250000</v>
          </cell>
          <cell r="L845">
            <v>150000</v>
          </cell>
          <cell r="M845">
            <v>1150000</v>
          </cell>
          <cell r="N845">
            <v>350000</v>
          </cell>
          <cell r="O845">
            <v>3532640</v>
          </cell>
          <cell r="P845">
            <v>6789000</v>
          </cell>
          <cell r="R845">
            <v>3256360</v>
          </cell>
        </row>
        <row r="846">
          <cell r="C846" t="str">
            <v>bbvtpt</v>
          </cell>
          <cell r="D846" t="str">
            <v>Cảng Hải Phòng&lt;-&gt; Bãi Bằng, Việt Trì (Phú Thọ)</v>
          </cell>
          <cell r="E846">
            <v>480</v>
          </cell>
          <cell r="F846">
            <v>4</v>
          </cell>
          <cell r="G846">
            <v>5</v>
          </cell>
          <cell r="H846">
            <v>153.6</v>
          </cell>
          <cell r="I846">
            <v>2217425.4545454546</v>
          </cell>
          <cell r="J846">
            <v>720000</v>
          </cell>
          <cell r="K846">
            <v>250000</v>
          </cell>
          <cell r="L846">
            <v>150000</v>
          </cell>
          <cell r="M846">
            <v>1150000</v>
          </cell>
          <cell r="N846">
            <v>400000</v>
          </cell>
          <cell r="O846">
            <v>3767425.4545454546</v>
          </cell>
          <cell r="P846">
            <v>6789000</v>
          </cell>
          <cell r="R846">
            <v>3021574.5454545454</v>
          </cell>
        </row>
        <row r="847">
          <cell r="C847" t="str">
            <v>vtptdk</v>
          </cell>
          <cell r="D847" t="str">
            <v xml:space="preserve">Cảng Hải Phòng&lt;-&gt; Việt Trì (Phú Thọ) + Dương Kinh </v>
          </cell>
          <cell r="E847">
            <v>400</v>
          </cell>
          <cell r="F847">
            <v>4</v>
          </cell>
          <cell r="G847">
            <v>5</v>
          </cell>
          <cell r="H847">
            <v>128</v>
          </cell>
          <cell r="I847">
            <v>1847854.5454545454</v>
          </cell>
          <cell r="J847">
            <v>720000</v>
          </cell>
          <cell r="K847">
            <v>250000</v>
          </cell>
          <cell r="L847">
            <v>150000</v>
          </cell>
          <cell r="M847">
            <v>1150000</v>
          </cell>
          <cell r="N847">
            <v>300000</v>
          </cell>
          <cell r="O847">
            <v>3297854.5454545454</v>
          </cell>
          <cell r="P847">
            <v>6789000</v>
          </cell>
          <cell r="R847">
            <v>3491145.4545454546</v>
          </cell>
        </row>
        <row r="848">
          <cell r="C848" t="str">
            <v>hhpt</v>
          </cell>
          <cell r="D848" t="str">
            <v>Cảng Hải Phòng&lt;-&gt; Hạ Hòa (Phú Thọ)</v>
          </cell>
          <cell r="E848">
            <v>400</v>
          </cell>
          <cell r="F848">
            <v>4</v>
          </cell>
          <cell r="G848">
            <v>5</v>
          </cell>
          <cell r="H848">
            <v>128</v>
          </cell>
          <cell r="I848">
            <v>1847854.5454545454</v>
          </cell>
          <cell r="J848">
            <v>720000</v>
          </cell>
          <cell r="K848">
            <v>250000</v>
          </cell>
          <cell r="L848">
            <v>150000</v>
          </cell>
          <cell r="M848">
            <v>1150000</v>
          </cell>
          <cell r="N848">
            <v>300000</v>
          </cell>
          <cell r="O848">
            <v>3297854.5454545454</v>
          </cell>
          <cell r="P848">
            <v>6789000</v>
          </cell>
          <cell r="R848">
            <v>3491145.4545454546</v>
          </cell>
        </row>
        <row r="849">
          <cell r="C849" t="str">
            <v>ckpt</v>
          </cell>
          <cell r="D849" t="str">
            <v>Cảng Hải Phòng&lt;-&gt; Cẩm Khê  (Phú Thọ)</v>
          </cell>
          <cell r="E849">
            <v>400</v>
          </cell>
          <cell r="F849">
            <v>4</v>
          </cell>
          <cell r="G849">
            <v>5</v>
          </cell>
          <cell r="H849">
            <v>128</v>
          </cell>
          <cell r="I849">
            <v>1847854.5454545454</v>
          </cell>
          <cell r="J849">
            <v>720000</v>
          </cell>
          <cell r="K849">
            <v>250000</v>
          </cell>
          <cell r="L849">
            <v>150000</v>
          </cell>
          <cell r="M849">
            <v>1150000</v>
          </cell>
          <cell r="N849">
            <v>300000</v>
          </cell>
          <cell r="O849">
            <v>3297854.5454545454</v>
          </cell>
          <cell r="R849">
            <v>-3297854.5454545454</v>
          </cell>
          <cell r="S849" t="str">
            <v>MTS</v>
          </cell>
        </row>
        <row r="850">
          <cell r="C850" t="str">
            <v>vtpt</v>
          </cell>
          <cell r="D850" t="str">
            <v>Cảng Hải Phòng&lt;-&gt; Việt Trì (Phú Thọ)</v>
          </cell>
          <cell r="E850">
            <v>400</v>
          </cell>
          <cell r="F850">
            <v>4</v>
          </cell>
          <cell r="G850">
            <v>5</v>
          </cell>
          <cell r="H850">
            <v>128</v>
          </cell>
          <cell r="I850">
            <v>1847854.5454545454</v>
          </cell>
          <cell r="J850">
            <v>720000</v>
          </cell>
          <cell r="K850">
            <v>250000</v>
          </cell>
          <cell r="L850">
            <v>200000</v>
          </cell>
          <cell r="M850">
            <v>1200000</v>
          </cell>
          <cell r="N850">
            <v>300000</v>
          </cell>
          <cell r="O850">
            <v>3347854.5454545454</v>
          </cell>
          <cell r="P850">
            <v>6014000</v>
          </cell>
          <cell r="R850">
            <v>2666145.4545454546</v>
          </cell>
        </row>
        <row r="851">
          <cell r="C851" t="str">
            <v>davtpt</v>
          </cell>
          <cell r="D851" t="str">
            <v>Cảng Hải Phòng&lt;-&gt; Đông Anh (HN)+Việt Trì (PT)</v>
          </cell>
          <cell r="E851">
            <v>400</v>
          </cell>
          <cell r="F851">
            <v>4</v>
          </cell>
          <cell r="G851">
            <v>5</v>
          </cell>
          <cell r="H851">
            <v>128</v>
          </cell>
          <cell r="I851">
            <v>1847854.5454545454</v>
          </cell>
          <cell r="J851">
            <v>720000</v>
          </cell>
          <cell r="K851">
            <v>250000</v>
          </cell>
          <cell r="L851">
            <v>150000</v>
          </cell>
          <cell r="M851">
            <v>1150000</v>
          </cell>
          <cell r="N851">
            <v>300000</v>
          </cell>
          <cell r="O851">
            <v>3297854.5454545454</v>
          </cell>
          <cell r="P851">
            <v>6789000</v>
          </cell>
          <cell r="R851">
            <v>3491145.4545454546</v>
          </cell>
        </row>
        <row r="852">
          <cell r="C852" t="str">
            <v>tvpt</v>
          </cell>
          <cell r="D852" t="str">
            <v>Cảng Hải Phòng&lt;-&gt; KCN Thụy Vân - (Phú Thọ)</v>
          </cell>
          <cell r="E852">
            <v>400</v>
          </cell>
          <cell r="F852">
            <v>3.5</v>
          </cell>
          <cell r="G852">
            <v>5</v>
          </cell>
          <cell r="H852">
            <v>128</v>
          </cell>
          <cell r="I852">
            <v>1847854.5454545454</v>
          </cell>
          <cell r="J852">
            <v>560000</v>
          </cell>
          <cell r="K852">
            <v>300000</v>
          </cell>
          <cell r="L852">
            <v>300000</v>
          </cell>
          <cell r="M852">
            <v>1200000</v>
          </cell>
          <cell r="N852">
            <v>300000</v>
          </cell>
          <cell r="O852">
            <v>3347854.5454545454</v>
          </cell>
          <cell r="P852">
            <v>6600000</v>
          </cell>
          <cell r="R852">
            <v>3252145.4545454546</v>
          </cell>
        </row>
        <row r="853">
          <cell r="C853" t="str">
            <v>tvpt1</v>
          </cell>
          <cell r="D853" t="str">
            <v>Cảng Hải Phòng&lt;-&gt; KCN Thụy Vân - (Phú Thọ)</v>
          </cell>
          <cell r="E853">
            <v>400</v>
          </cell>
          <cell r="F853">
            <v>3.5</v>
          </cell>
          <cell r="G853">
            <v>5</v>
          </cell>
          <cell r="H853">
            <v>120</v>
          </cell>
          <cell r="I853">
            <v>1732363.6363636362</v>
          </cell>
          <cell r="J853">
            <v>560000</v>
          </cell>
          <cell r="K853">
            <v>300000</v>
          </cell>
          <cell r="L853">
            <v>300000</v>
          </cell>
          <cell r="M853">
            <v>1200000</v>
          </cell>
          <cell r="N853">
            <v>300000</v>
          </cell>
          <cell r="O853">
            <v>3232363.6363636362</v>
          </cell>
          <cell r="P853">
            <v>6600000</v>
          </cell>
          <cell r="R853">
            <v>3367636.3636363638</v>
          </cell>
        </row>
        <row r="854">
          <cell r="C854" t="str">
            <v>tvpt2</v>
          </cell>
          <cell r="D854" t="str">
            <v>Cảng Hải Phòng&lt;-&gt; KCN Thụy Vân - (Phú Thọ)</v>
          </cell>
          <cell r="E854">
            <v>400</v>
          </cell>
          <cell r="F854">
            <v>3.5</v>
          </cell>
          <cell r="G854">
            <v>5</v>
          </cell>
          <cell r="H854">
            <v>128</v>
          </cell>
          <cell r="I854">
            <v>1847854.5454545454</v>
          </cell>
          <cell r="J854">
            <v>560000</v>
          </cell>
          <cell r="K854">
            <v>300000</v>
          </cell>
          <cell r="L854">
            <v>300000</v>
          </cell>
          <cell r="M854">
            <v>1200000</v>
          </cell>
          <cell r="N854">
            <v>300000</v>
          </cell>
          <cell r="O854">
            <v>3347854.5454545454</v>
          </cell>
          <cell r="P854">
            <v>6600000</v>
          </cell>
          <cell r="R854">
            <v>3252145.4545454546</v>
          </cell>
        </row>
        <row r="855">
          <cell r="C855" t="str">
            <v>tvpt3</v>
          </cell>
          <cell r="D855" t="str">
            <v>Cảng Hải Phòng&lt;-&gt; KCN Thụy Vân - (Phú Thọ)</v>
          </cell>
          <cell r="E855">
            <v>400</v>
          </cell>
          <cell r="F855">
            <v>3.5</v>
          </cell>
          <cell r="G855">
            <v>5</v>
          </cell>
          <cell r="H855">
            <v>140</v>
          </cell>
          <cell r="I855">
            <v>2021090.9090909089</v>
          </cell>
          <cell r="J855">
            <v>560000</v>
          </cell>
          <cell r="K855">
            <v>300000</v>
          </cell>
          <cell r="L855">
            <v>300000</v>
          </cell>
          <cell r="M855">
            <v>1200000</v>
          </cell>
          <cell r="N855">
            <v>300000</v>
          </cell>
          <cell r="O855">
            <v>3521090.9090909092</v>
          </cell>
          <cell r="P855">
            <v>7000000</v>
          </cell>
          <cell r="R855">
            <v>3478909.0909090908</v>
          </cell>
        </row>
        <row r="856">
          <cell r="C856" t="str">
            <v>tvpt4</v>
          </cell>
          <cell r="D856" t="str">
            <v>Cảng Hải Phòng&lt;-&gt; KCN Thụy Vân - (Phú Thọ)</v>
          </cell>
          <cell r="E856">
            <v>400</v>
          </cell>
          <cell r="F856">
            <v>3.5</v>
          </cell>
          <cell r="G856">
            <v>5</v>
          </cell>
          <cell r="H856">
            <v>120</v>
          </cell>
          <cell r="I856">
            <v>1732363.6363636362</v>
          </cell>
          <cell r="J856">
            <v>560000</v>
          </cell>
          <cell r="K856">
            <v>300000</v>
          </cell>
          <cell r="L856">
            <v>300000</v>
          </cell>
          <cell r="M856">
            <v>1200000</v>
          </cell>
          <cell r="N856">
            <v>300000</v>
          </cell>
          <cell r="O856">
            <v>3232363.6363636362</v>
          </cell>
          <cell r="P856">
            <v>6300000</v>
          </cell>
          <cell r="R856">
            <v>3067636.3636363638</v>
          </cell>
        </row>
        <row r="857">
          <cell r="C857" t="str">
            <v>tvpt5</v>
          </cell>
          <cell r="D857" t="str">
            <v>Cảng Hải Phòng&lt;-&gt; KCN Thụy Vân - (Phú Thọ)</v>
          </cell>
          <cell r="E857">
            <v>400</v>
          </cell>
          <cell r="F857">
            <v>3.5</v>
          </cell>
          <cell r="G857">
            <v>5</v>
          </cell>
          <cell r="H857">
            <v>56</v>
          </cell>
          <cell r="I857">
            <v>808436.36363636353</v>
          </cell>
          <cell r="J857">
            <v>110000</v>
          </cell>
          <cell r="K857">
            <v>30000</v>
          </cell>
          <cell r="L857">
            <v>150000</v>
          </cell>
          <cell r="M857">
            <v>300000</v>
          </cell>
          <cell r="N857">
            <v>300000</v>
          </cell>
          <cell r="O857">
            <v>1408436.3636363635</v>
          </cell>
          <cell r="R857">
            <v>-1408436.3636363635</v>
          </cell>
        </row>
        <row r="858">
          <cell r="C858" t="str">
            <v>tvpt8</v>
          </cell>
          <cell r="D858" t="str">
            <v>Cảng Hải Phòng&lt;-&gt; KCN Thụy Vân - (Phú Thọ)</v>
          </cell>
          <cell r="E858">
            <v>400</v>
          </cell>
          <cell r="F858">
            <v>3.5</v>
          </cell>
          <cell r="G858">
            <v>5</v>
          </cell>
          <cell r="H858">
            <v>76</v>
          </cell>
          <cell r="I858">
            <v>1097163.6363636362</v>
          </cell>
          <cell r="J858">
            <v>110000</v>
          </cell>
          <cell r="K858">
            <v>30000</v>
          </cell>
          <cell r="L858">
            <v>150000</v>
          </cell>
          <cell r="M858">
            <v>300000</v>
          </cell>
          <cell r="N858">
            <v>300000</v>
          </cell>
          <cell r="O858">
            <v>1697163.6363636362</v>
          </cell>
          <cell r="R858">
            <v>-1697163.6363636362</v>
          </cell>
        </row>
        <row r="859">
          <cell r="C859" t="str">
            <v>tvpt1.5</v>
          </cell>
          <cell r="D859" t="str">
            <v>Cảng Hải Phòng&lt;-&gt; KCN Thụy Vân - (Phú Thọ)</v>
          </cell>
          <cell r="E859">
            <v>400</v>
          </cell>
          <cell r="F859">
            <v>3.5</v>
          </cell>
          <cell r="G859">
            <v>5</v>
          </cell>
          <cell r="H859">
            <v>32</v>
          </cell>
          <cell r="I859">
            <v>461963.63636363635</v>
          </cell>
          <cell r="J859">
            <v>60000</v>
          </cell>
          <cell r="K859">
            <v>30000</v>
          </cell>
          <cell r="L859">
            <v>150000</v>
          </cell>
          <cell r="M859">
            <v>250000</v>
          </cell>
          <cell r="N859">
            <v>300000</v>
          </cell>
          <cell r="O859">
            <v>1011963.6363636364</v>
          </cell>
          <cell r="R859">
            <v>-1011963.6363636364</v>
          </cell>
        </row>
        <row r="860">
          <cell r="C860" t="str">
            <v>tvpt2.5</v>
          </cell>
          <cell r="D860" t="str">
            <v>Cảng Hải Phòng&lt;-&gt; KCN Thụy Vân - (Phú Thọ)</v>
          </cell>
          <cell r="E860">
            <v>400</v>
          </cell>
          <cell r="F860">
            <v>3.5</v>
          </cell>
          <cell r="G860">
            <v>5</v>
          </cell>
          <cell r="H860">
            <v>40</v>
          </cell>
          <cell r="I860">
            <v>577454.54545454541</v>
          </cell>
          <cell r="J860">
            <v>80000</v>
          </cell>
          <cell r="K860">
            <v>30000</v>
          </cell>
          <cell r="L860">
            <v>150000</v>
          </cell>
          <cell r="M860">
            <v>300000</v>
          </cell>
          <cell r="N860">
            <v>300000</v>
          </cell>
          <cell r="O860">
            <v>1177454.5454545454</v>
          </cell>
          <cell r="R860">
            <v>-1177454.5454545454</v>
          </cell>
        </row>
        <row r="861">
          <cell r="C861" t="str">
            <v>tvpt3.5</v>
          </cell>
          <cell r="D861" t="str">
            <v>Cảng Hải Phòng&lt;-&gt; KCN Thụy Vân - (Phú Thọ)</v>
          </cell>
          <cell r="E861">
            <v>400</v>
          </cell>
          <cell r="F861">
            <v>3.5</v>
          </cell>
          <cell r="G861">
            <v>5</v>
          </cell>
          <cell r="H861">
            <v>48</v>
          </cell>
          <cell r="I861">
            <v>692945.45454545447</v>
          </cell>
          <cell r="J861">
            <v>80000</v>
          </cell>
          <cell r="K861">
            <v>30000</v>
          </cell>
          <cell r="L861">
            <v>150000</v>
          </cell>
          <cell r="M861">
            <v>300000</v>
          </cell>
          <cell r="N861">
            <v>300000</v>
          </cell>
          <cell r="O861">
            <v>1292945.4545454546</v>
          </cell>
          <cell r="R861">
            <v>-1292945.4545454546</v>
          </cell>
        </row>
        <row r="862">
          <cell r="C862" t="str">
            <v>tvptya1</v>
          </cell>
          <cell r="D862" t="str">
            <v>Cảng Hải Phòng&lt;-&gt; KCN Thụy Vân - (Phú Thọ)</v>
          </cell>
          <cell r="E862">
            <v>400</v>
          </cell>
          <cell r="F862">
            <v>3.5</v>
          </cell>
          <cell r="G862">
            <v>5</v>
          </cell>
          <cell r="H862">
            <v>160</v>
          </cell>
          <cell r="I862">
            <v>2309818.1818181816</v>
          </cell>
          <cell r="J862">
            <v>560000</v>
          </cell>
          <cell r="K862">
            <v>300000</v>
          </cell>
          <cell r="L862">
            <v>300000</v>
          </cell>
          <cell r="M862">
            <v>1500000</v>
          </cell>
          <cell r="N862">
            <v>300000</v>
          </cell>
          <cell r="O862">
            <v>4109818.1818181816</v>
          </cell>
          <cell r="R862">
            <v>-4109818.1818181816</v>
          </cell>
          <cell r="S862" t="str">
            <v>Yasuda</v>
          </cell>
        </row>
        <row r="863">
          <cell r="C863" t="str">
            <v>tvptya2</v>
          </cell>
          <cell r="D863" t="str">
            <v>Cảng Hải Phòng&lt;-&gt; KCN Thụy Vân - (Phú Thọ)</v>
          </cell>
          <cell r="E863">
            <v>400</v>
          </cell>
          <cell r="F863">
            <v>3.5</v>
          </cell>
          <cell r="G863">
            <v>5</v>
          </cell>
          <cell r="H863">
            <v>168</v>
          </cell>
          <cell r="I863">
            <v>2425309.0909090908</v>
          </cell>
          <cell r="J863">
            <v>560000</v>
          </cell>
          <cell r="K863">
            <v>300000</v>
          </cell>
          <cell r="L863">
            <v>300000</v>
          </cell>
          <cell r="M863">
            <v>1500000</v>
          </cell>
          <cell r="N863">
            <v>300000</v>
          </cell>
          <cell r="O863">
            <v>4225309.0909090908</v>
          </cell>
          <cell r="R863">
            <v>-4225309.0909090908</v>
          </cell>
          <cell r="S863" t="str">
            <v>Yasuda</v>
          </cell>
        </row>
        <row r="864">
          <cell r="C864" t="str">
            <v>tvptya3</v>
          </cell>
          <cell r="D864" t="str">
            <v>Cảng Hải Phòng&lt;-&gt; KCN Thụy Vân - (Phú Thọ)</v>
          </cell>
          <cell r="E864">
            <v>400</v>
          </cell>
          <cell r="F864">
            <v>3.5</v>
          </cell>
          <cell r="G864">
            <v>5</v>
          </cell>
          <cell r="H864">
            <v>180</v>
          </cell>
          <cell r="I864">
            <v>2598545.4545454541</v>
          </cell>
          <cell r="J864">
            <v>560000</v>
          </cell>
          <cell r="K864">
            <v>300000</v>
          </cell>
          <cell r="L864">
            <v>300000</v>
          </cell>
          <cell r="M864">
            <v>1500000</v>
          </cell>
          <cell r="N864">
            <v>300000</v>
          </cell>
          <cell r="O864">
            <v>4398545.4545454541</v>
          </cell>
          <cell r="R864">
            <v>-4398545.4545454541</v>
          </cell>
          <cell r="S864" t="str">
            <v>Yasuda</v>
          </cell>
        </row>
        <row r="865">
          <cell r="C865" t="str">
            <v>tvptya4</v>
          </cell>
          <cell r="D865" t="str">
            <v>Cảng Hải Phòng&lt;-&gt; KCN Thụy Vân - (Phú Thọ)</v>
          </cell>
          <cell r="E865">
            <v>400</v>
          </cell>
          <cell r="F865">
            <v>3.5</v>
          </cell>
          <cell r="G865">
            <v>5</v>
          </cell>
          <cell r="H865">
            <v>160</v>
          </cell>
          <cell r="I865">
            <v>2309818.1818181816</v>
          </cell>
          <cell r="J865">
            <v>560000</v>
          </cell>
          <cell r="K865">
            <v>300000</v>
          </cell>
          <cell r="L865">
            <v>300000</v>
          </cell>
          <cell r="M865">
            <v>1500000</v>
          </cell>
          <cell r="N865">
            <v>300000</v>
          </cell>
          <cell r="O865">
            <v>4109818.1818181816</v>
          </cell>
          <cell r="R865">
            <v>-4109818.1818181816</v>
          </cell>
          <cell r="S865" t="str">
            <v>Yasuda</v>
          </cell>
        </row>
        <row r="866">
          <cell r="C866" t="str">
            <v>tvptka1</v>
          </cell>
          <cell r="D866" t="str">
            <v>Cảng Hải Phòng&lt;-&gt; KCN Thụy Vân - (Phú Thọ)</v>
          </cell>
          <cell r="E866">
            <v>400</v>
          </cell>
          <cell r="F866">
            <v>3.5</v>
          </cell>
          <cell r="G866">
            <v>5</v>
          </cell>
          <cell r="H866">
            <v>120</v>
          </cell>
          <cell r="I866">
            <v>1732363.6363636362</v>
          </cell>
          <cell r="J866">
            <v>560000</v>
          </cell>
          <cell r="K866">
            <v>300000</v>
          </cell>
          <cell r="L866">
            <v>300000</v>
          </cell>
          <cell r="M866">
            <v>1200000</v>
          </cell>
          <cell r="N866">
            <v>300000</v>
          </cell>
          <cell r="O866">
            <v>3232363.6363636362</v>
          </cell>
          <cell r="P866">
            <v>6600000</v>
          </cell>
          <cell r="R866">
            <v>3367636.3636363638</v>
          </cell>
          <cell r="S866" t="str">
            <v>KA</v>
          </cell>
        </row>
        <row r="867">
          <cell r="C867" t="str">
            <v>tvptka2</v>
          </cell>
          <cell r="D867" t="str">
            <v>Cảng Hải Phòng&lt;-&gt; KCN Thụy Vân - (Phú Thọ)</v>
          </cell>
          <cell r="E867">
            <v>400</v>
          </cell>
          <cell r="F867">
            <v>3.5</v>
          </cell>
          <cell r="G867">
            <v>5</v>
          </cell>
          <cell r="H867">
            <v>128</v>
          </cell>
          <cell r="I867">
            <v>1847854.5454545454</v>
          </cell>
          <cell r="J867">
            <v>560000</v>
          </cell>
          <cell r="K867">
            <v>300000</v>
          </cell>
          <cell r="L867">
            <v>300000</v>
          </cell>
          <cell r="M867">
            <v>1200000</v>
          </cell>
          <cell r="N867">
            <v>300000</v>
          </cell>
          <cell r="O867">
            <v>3347854.5454545454</v>
          </cell>
          <cell r="P867">
            <v>6600000</v>
          </cell>
          <cell r="R867">
            <v>3252145.4545454546</v>
          </cell>
          <cell r="S867" t="str">
            <v>KA</v>
          </cell>
        </row>
        <row r="868">
          <cell r="C868" t="str">
            <v>tvptka3</v>
          </cell>
          <cell r="D868" t="str">
            <v>Cảng Hải Phòng&lt;-&gt; KCN Thụy Vân - (Phú Thọ)</v>
          </cell>
          <cell r="E868">
            <v>400</v>
          </cell>
          <cell r="F868">
            <v>3.5</v>
          </cell>
          <cell r="G868">
            <v>5</v>
          </cell>
          <cell r="H868">
            <v>140</v>
          </cell>
          <cell r="I868">
            <v>2021090.9090909089</v>
          </cell>
          <cell r="J868">
            <v>560000</v>
          </cell>
          <cell r="K868">
            <v>300000</v>
          </cell>
          <cell r="L868">
            <v>300000</v>
          </cell>
          <cell r="M868">
            <v>1200000</v>
          </cell>
          <cell r="N868">
            <v>300000</v>
          </cell>
          <cell r="O868">
            <v>3521090.9090909092</v>
          </cell>
          <cell r="P868">
            <v>6600000</v>
          </cell>
          <cell r="R868">
            <v>3078909.0909090908</v>
          </cell>
          <cell r="S868" t="str">
            <v>KA</v>
          </cell>
        </row>
        <row r="869">
          <cell r="C869" t="str">
            <v>ltpt</v>
          </cell>
          <cell r="D869" t="str">
            <v>Cảng Hải Phòng&lt;-&gt; TX Lâm Thao (Phú Thọ)</v>
          </cell>
          <cell r="E869">
            <v>460</v>
          </cell>
          <cell r="F869">
            <v>4</v>
          </cell>
          <cell r="G869">
            <v>8</v>
          </cell>
          <cell r="H869">
            <v>147.19999999999999</v>
          </cell>
          <cell r="I869">
            <v>2125032.7272727271</v>
          </cell>
          <cell r="J869">
            <v>720000</v>
          </cell>
          <cell r="K869">
            <v>300000</v>
          </cell>
          <cell r="L869">
            <v>150000</v>
          </cell>
          <cell r="M869">
            <v>1200000</v>
          </cell>
          <cell r="N869">
            <v>350000</v>
          </cell>
          <cell r="O869">
            <v>3675032.7272727271</v>
          </cell>
          <cell r="P869">
            <v>7800000</v>
          </cell>
          <cell r="R869">
            <v>4124967.2727272729</v>
          </cell>
        </row>
        <row r="870">
          <cell r="C870" t="str">
            <v>hptq</v>
          </cell>
          <cell r="D870" t="str">
            <v xml:space="preserve">Cảng Hải Phòng&lt;-&gt; Tuyên Quang </v>
          </cell>
          <cell r="E870">
            <v>450</v>
          </cell>
          <cell r="F870">
            <v>4</v>
          </cell>
          <cell r="G870">
            <v>8</v>
          </cell>
          <cell r="H870">
            <v>144</v>
          </cell>
          <cell r="I870">
            <v>2078836.3636363635</v>
          </cell>
          <cell r="J870">
            <v>720000</v>
          </cell>
          <cell r="K870">
            <v>300000</v>
          </cell>
          <cell r="L870">
            <v>150000</v>
          </cell>
          <cell r="M870">
            <v>1200000</v>
          </cell>
          <cell r="N870">
            <v>350000</v>
          </cell>
          <cell r="O870">
            <v>3628836.3636363633</v>
          </cell>
          <cell r="P870">
            <v>7800000</v>
          </cell>
          <cell r="R870">
            <v>4171163.6363636367</v>
          </cell>
        </row>
        <row r="871">
          <cell r="C871" t="str">
            <v>tqub</v>
          </cell>
          <cell r="D871" t="str">
            <v xml:space="preserve"> Tuyên Quang &lt;-&gt; Uông Bí </v>
          </cell>
          <cell r="E871">
            <v>450</v>
          </cell>
          <cell r="F871">
            <v>4</v>
          </cell>
          <cell r="G871">
            <v>8</v>
          </cell>
          <cell r="H871">
            <v>144</v>
          </cell>
          <cell r="I871">
            <v>2078836.3636363635</v>
          </cell>
          <cell r="J871">
            <v>720000</v>
          </cell>
          <cell r="K871">
            <v>300000</v>
          </cell>
          <cell r="L871">
            <v>150000</v>
          </cell>
          <cell r="M871">
            <v>1200000</v>
          </cell>
          <cell r="N871">
            <v>350000</v>
          </cell>
          <cell r="O871">
            <v>3628836.3636363633</v>
          </cell>
          <cell r="P871">
            <v>7800000</v>
          </cell>
          <cell r="R871">
            <v>4171163.6363636367</v>
          </cell>
        </row>
        <row r="872">
          <cell r="C872" t="str">
            <v>dhpt</v>
          </cell>
          <cell r="D872" t="str">
            <v>Cảng Hải Phòng&lt;-&gt;Đoan Hùng  (Phú Thọ)</v>
          </cell>
          <cell r="E872">
            <v>510</v>
          </cell>
          <cell r="F872">
            <v>4</v>
          </cell>
          <cell r="G872">
            <v>8</v>
          </cell>
          <cell r="H872">
            <v>163.19999999999999</v>
          </cell>
          <cell r="I872">
            <v>2356014.5454545454</v>
          </cell>
          <cell r="J872">
            <v>720000</v>
          </cell>
          <cell r="K872">
            <v>300000</v>
          </cell>
          <cell r="L872">
            <v>150000</v>
          </cell>
          <cell r="M872">
            <v>1200000</v>
          </cell>
          <cell r="N872">
            <v>400000</v>
          </cell>
          <cell r="O872">
            <v>3956014.5454545454</v>
          </cell>
          <cell r="P872">
            <v>7800000</v>
          </cell>
          <cell r="R872">
            <v>3843985.4545454546</v>
          </cell>
        </row>
        <row r="873">
          <cell r="C873" t="str">
            <v>dhub</v>
          </cell>
          <cell r="D873" t="str">
            <v>Đoan Hùng  (Phú Thọ)&lt;-&gt; Uông Bí (QN)</v>
          </cell>
          <cell r="E873">
            <v>510</v>
          </cell>
          <cell r="F873">
            <v>4</v>
          </cell>
          <cell r="G873">
            <v>8</v>
          </cell>
          <cell r="H873">
            <v>163.19999999999999</v>
          </cell>
          <cell r="I873">
            <v>2356014.5454545454</v>
          </cell>
          <cell r="J873">
            <v>720000</v>
          </cell>
          <cell r="K873">
            <v>300000</v>
          </cell>
          <cell r="L873">
            <v>150000</v>
          </cell>
          <cell r="M873">
            <v>1200000</v>
          </cell>
          <cell r="N873">
            <v>400000</v>
          </cell>
          <cell r="O873">
            <v>3956014.5454545454</v>
          </cell>
          <cell r="P873">
            <v>7800000</v>
          </cell>
          <cell r="R873">
            <v>3843985.4545454546</v>
          </cell>
        </row>
        <row r="874">
          <cell r="C874" t="str">
            <v>dhbg</v>
          </cell>
          <cell r="D874" t="str">
            <v>Đoan Hùng  (Phú Thọ)&lt;-&gt; Bắc Giang (QN)</v>
          </cell>
          <cell r="E874">
            <v>510</v>
          </cell>
          <cell r="F874">
            <v>4</v>
          </cell>
          <cell r="G874">
            <v>8</v>
          </cell>
          <cell r="H874">
            <v>163.19999999999999</v>
          </cell>
          <cell r="I874">
            <v>2356014.5454545454</v>
          </cell>
          <cell r="J874">
            <v>720000</v>
          </cell>
          <cell r="K874">
            <v>300000</v>
          </cell>
          <cell r="L874">
            <v>150000</v>
          </cell>
          <cell r="M874">
            <v>1200000</v>
          </cell>
          <cell r="N874">
            <v>400000</v>
          </cell>
          <cell r="O874">
            <v>3956014.5454545454</v>
          </cell>
          <cell r="P874">
            <v>7800000</v>
          </cell>
          <cell r="R874">
            <v>3843985.4545454546</v>
          </cell>
        </row>
        <row r="875">
          <cell r="C875" t="str">
            <v>ptyv</v>
          </cell>
          <cell r="D875" t="str">
            <v>Cảng Hải Phòng&lt;-&gt; Phú Hộ (Phú Thọ)-Yên viên</v>
          </cell>
          <cell r="E875">
            <v>703</v>
          </cell>
          <cell r="F875">
            <v>3</v>
          </cell>
          <cell r="G875">
            <v>8</v>
          </cell>
          <cell r="H875">
            <v>224.96</v>
          </cell>
          <cell r="I875">
            <v>3247604.3636363638</v>
          </cell>
          <cell r="J875">
            <v>720000</v>
          </cell>
          <cell r="K875">
            <v>300000</v>
          </cell>
          <cell r="L875">
            <v>150000</v>
          </cell>
          <cell r="M875">
            <v>1200000</v>
          </cell>
          <cell r="N875">
            <v>550000</v>
          </cell>
          <cell r="O875">
            <v>4997604.3636363633</v>
          </cell>
          <cell r="P875">
            <v>8200000</v>
          </cell>
          <cell r="R875">
            <v>3202395.6363636367</v>
          </cell>
        </row>
        <row r="876">
          <cell r="C876" t="str">
            <v>ptyvvp</v>
          </cell>
          <cell r="D876" t="str">
            <v xml:space="preserve">Cảng Hải Phòng&lt;-&gt; Phú Hộ (Phú Thọ)-Yên viên-Vĩnh Phúc </v>
          </cell>
          <cell r="E876">
            <v>703</v>
          </cell>
          <cell r="F876">
            <v>3</v>
          </cell>
          <cell r="G876">
            <v>8</v>
          </cell>
          <cell r="H876">
            <v>224.96</v>
          </cell>
          <cell r="I876">
            <v>3247604.3636363638</v>
          </cell>
          <cell r="J876">
            <v>720000</v>
          </cell>
          <cell r="K876">
            <v>300000</v>
          </cell>
          <cell r="L876">
            <v>150000</v>
          </cell>
          <cell r="M876">
            <v>1200000</v>
          </cell>
          <cell r="N876">
            <v>550000</v>
          </cell>
          <cell r="O876">
            <v>4997604.3636363633</v>
          </cell>
          <cell r="P876">
            <v>8200000</v>
          </cell>
          <cell r="R876">
            <v>3202395.6363636367</v>
          </cell>
        </row>
        <row r="877">
          <cell r="C877" t="str">
            <v>vtpt-clqn</v>
          </cell>
          <cell r="D877" t="str">
            <v>Cảng Hải Phòng&lt;-&gt; Việt Trì (Phú Thọ) -&gt; Cảng Cái Lân</v>
          </cell>
          <cell r="E877">
            <v>560</v>
          </cell>
          <cell r="F877">
            <v>4</v>
          </cell>
          <cell r="G877">
            <v>8</v>
          </cell>
          <cell r="H877">
            <v>179.2</v>
          </cell>
          <cell r="I877">
            <v>2586996.3636363633</v>
          </cell>
          <cell r="J877">
            <v>640000</v>
          </cell>
          <cell r="L877">
            <v>150000</v>
          </cell>
          <cell r="M877">
            <v>800000</v>
          </cell>
          <cell r="N877">
            <v>450000</v>
          </cell>
          <cell r="O877">
            <v>3836996.3636363633</v>
          </cell>
          <cell r="P877">
            <v>8509500</v>
          </cell>
          <cell r="R877">
            <v>4672503.6363636367</v>
          </cell>
        </row>
        <row r="878">
          <cell r="C878" t="str">
            <v>tpyb</v>
          </cell>
          <cell r="D878" t="str">
            <v>Cảng Hải Phòng&lt;-&gt; TP Yên Bái</v>
          </cell>
          <cell r="E878">
            <v>580</v>
          </cell>
          <cell r="F878">
            <v>4</v>
          </cell>
          <cell r="G878">
            <v>10</v>
          </cell>
          <cell r="H878">
            <v>185.6</v>
          </cell>
          <cell r="I878">
            <v>2679389.0909090908</v>
          </cell>
          <cell r="J878">
            <v>720000</v>
          </cell>
          <cell r="K878">
            <v>400000</v>
          </cell>
          <cell r="L878">
            <v>200000</v>
          </cell>
          <cell r="M878">
            <v>1350000</v>
          </cell>
          <cell r="N878">
            <v>450000</v>
          </cell>
          <cell r="O878">
            <v>4479389.0909090908</v>
          </cell>
          <cell r="P878">
            <v>10000000</v>
          </cell>
          <cell r="R878">
            <v>5520610.9090909092</v>
          </cell>
        </row>
        <row r="879">
          <cell r="C879" t="str">
            <v>ybyb</v>
          </cell>
          <cell r="D879" t="str">
            <v>Cảng Hải Phòng&lt;-&gt; Yên Bình-Yên Bái</v>
          </cell>
          <cell r="E879">
            <v>580</v>
          </cell>
          <cell r="F879">
            <v>4</v>
          </cell>
          <cell r="G879">
            <v>10</v>
          </cell>
          <cell r="H879">
            <v>185.6</v>
          </cell>
          <cell r="I879">
            <v>2679389.0909090908</v>
          </cell>
          <cell r="J879">
            <v>720000</v>
          </cell>
          <cell r="K879">
            <v>400000</v>
          </cell>
          <cell r="L879">
            <v>200000</v>
          </cell>
          <cell r="M879">
            <v>1350000</v>
          </cell>
          <cell r="N879">
            <v>450000</v>
          </cell>
          <cell r="O879">
            <v>4479389.0909090908</v>
          </cell>
          <cell r="P879">
            <v>10000000</v>
          </cell>
          <cell r="R879">
            <v>5520610.9090909092</v>
          </cell>
        </row>
        <row r="880">
          <cell r="C880" t="str">
            <v>txbc</v>
          </cell>
          <cell r="D880" t="str">
            <v xml:space="preserve">Cảng Hải Phòng&lt;-&gt; TX Bắc Cạn </v>
          </cell>
          <cell r="E880">
            <v>580</v>
          </cell>
          <cell r="F880">
            <v>4</v>
          </cell>
          <cell r="G880">
            <v>10</v>
          </cell>
          <cell r="H880">
            <v>185.6</v>
          </cell>
          <cell r="I880">
            <v>2679389.0909090908</v>
          </cell>
          <cell r="J880">
            <v>720000</v>
          </cell>
          <cell r="K880">
            <v>400000</v>
          </cell>
          <cell r="L880">
            <v>200000</v>
          </cell>
          <cell r="M880">
            <v>1350000</v>
          </cell>
          <cell r="N880">
            <v>450000</v>
          </cell>
          <cell r="O880">
            <v>4479389.0909090908</v>
          </cell>
          <cell r="P880">
            <v>10000000</v>
          </cell>
          <cell r="R880">
            <v>5520610.9090909092</v>
          </cell>
        </row>
        <row r="881">
          <cell r="C881" t="str">
            <v>mcsl</v>
          </cell>
          <cell r="D881" t="str">
            <v>Cảng Hải Phòng&lt;-&gt; Mộc Châu -Sơn La</v>
          </cell>
          <cell r="F881">
            <v>2</v>
          </cell>
          <cell r="G881">
            <v>6</v>
          </cell>
          <cell r="H881">
            <v>0</v>
          </cell>
          <cell r="I881">
            <v>0</v>
          </cell>
          <cell r="J881">
            <v>320000</v>
          </cell>
          <cell r="K881">
            <v>250000</v>
          </cell>
          <cell r="L881">
            <v>150000</v>
          </cell>
          <cell r="M881">
            <v>750000</v>
          </cell>
          <cell r="N881">
            <v>50000</v>
          </cell>
          <cell r="O881">
            <v>800000</v>
          </cell>
          <cell r="P881">
            <v>5500000</v>
          </cell>
          <cell r="R881">
            <v>4700000</v>
          </cell>
        </row>
        <row r="882">
          <cell r="C882" t="str">
            <v>tptn</v>
          </cell>
          <cell r="D882" t="str">
            <v>Cảng Hải Phòng&lt;-&gt; TP Thái Nguyên</v>
          </cell>
          <cell r="E882">
            <v>370</v>
          </cell>
          <cell r="F882">
            <v>2</v>
          </cell>
          <cell r="G882">
            <v>5</v>
          </cell>
          <cell r="H882">
            <v>118.4</v>
          </cell>
          <cell r="I882">
            <v>1709265.4545454544</v>
          </cell>
          <cell r="J882">
            <v>320000</v>
          </cell>
          <cell r="K882">
            <v>300000</v>
          </cell>
          <cell r="L882">
            <v>250000</v>
          </cell>
          <cell r="M882">
            <v>900000</v>
          </cell>
          <cell r="N882">
            <v>300000</v>
          </cell>
          <cell r="O882">
            <v>2909265.4545454541</v>
          </cell>
          <cell r="P882">
            <v>5700000</v>
          </cell>
          <cell r="R882">
            <v>2790734.5454545459</v>
          </cell>
        </row>
        <row r="883">
          <cell r="C883" t="str">
            <v>tptn1</v>
          </cell>
          <cell r="D883" t="str">
            <v>Cảng Hải Phòng&lt;-&gt; TP Thái Nguyên</v>
          </cell>
          <cell r="E883">
            <v>370</v>
          </cell>
          <cell r="F883">
            <v>2</v>
          </cell>
          <cell r="G883">
            <v>5</v>
          </cell>
          <cell r="H883">
            <v>111</v>
          </cell>
          <cell r="I883">
            <v>1602436.3636363635</v>
          </cell>
          <cell r="J883">
            <v>320000</v>
          </cell>
          <cell r="K883">
            <v>300000</v>
          </cell>
          <cell r="L883">
            <v>250000</v>
          </cell>
          <cell r="M883">
            <v>900000</v>
          </cell>
          <cell r="N883">
            <v>300000</v>
          </cell>
          <cell r="O883">
            <v>2802436.3636363633</v>
          </cell>
          <cell r="P883">
            <v>5700000</v>
          </cell>
          <cell r="R883">
            <v>2897563.6363636367</v>
          </cell>
        </row>
        <row r="884">
          <cell r="C884" t="str">
            <v>tptn2</v>
          </cell>
          <cell r="D884" t="str">
            <v>Cảng Hải Phòng&lt;-&gt; TP Thái Nguyên</v>
          </cell>
          <cell r="E884">
            <v>370</v>
          </cell>
          <cell r="F884">
            <v>2</v>
          </cell>
          <cell r="G884">
            <v>5</v>
          </cell>
          <cell r="H884">
            <v>118.4</v>
          </cell>
          <cell r="I884">
            <v>1709265.4545454544</v>
          </cell>
          <cell r="J884">
            <v>320000</v>
          </cell>
          <cell r="K884">
            <v>300000</v>
          </cell>
          <cell r="L884">
            <v>250000</v>
          </cell>
          <cell r="M884">
            <v>900000</v>
          </cell>
          <cell r="N884">
            <v>300000</v>
          </cell>
          <cell r="O884">
            <v>2909265.4545454541</v>
          </cell>
          <cell r="P884">
            <v>5700000</v>
          </cell>
          <cell r="R884">
            <v>2790734.5454545459</v>
          </cell>
        </row>
        <row r="885">
          <cell r="C885" t="str">
            <v>tptn3</v>
          </cell>
          <cell r="D885" t="str">
            <v>Cảng Hải Phòng&lt;-&gt; TP Thái Nguyên</v>
          </cell>
          <cell r="E885">
            <v>370</v>
          </cell>
          <cell r="F885">
            <v>2</v>
          </cell>
          <cell r="G885">
            <v>5</v>
          </cell>
          <cell r="H885">
            <v>129.5</v>
          </cell>
          <cell r="I885">
            <v>1869509.0909090908</v>
          </cell>
          <cell r="J885">
            <v>320000</v>
          </cell>
          <cell r="K885">
            <v>300000</v>
          </cell>
          <cell r="L885">
            <v>250000</v>
          </cell>
          <cell r="M885">
            <v>900000</v>
          </cell>
          <cell r="N885">
            <v>300000</v>
          </cell>
          <cell r="O885">
            <v>3069509.0909090908</v>
          </cell>
          <cell r="P885">
            <v>6200000</v>
          </cell>
          <cell r="R885">
            <v>3130490.9090909092</v>
          </cell>
        </row>
        <row r="886">
          <cell r="C886" t="str">
            <v>tptn4</v>
          </cell>
          <cell r="D886" t="str">
            <v>Cảng Hải Phòng&lt;-&gt; TP Thái Nguyên</v>
          </cell>
          <cell r="E886">
            <v>370</v>
          </cell>
          <cell r="F886">
            <v>2</v>
          </cell>
          <cell r="G886">
            <v>5</v>
          </cell>
          <cell r="H886">
            <v>111</v>
          </cell>
          <cell r="I886">
            <v>1602436.3636363635</v>
          </cell>
          <cell r="J886">
            <v>320000</v>
          </cell>
          <cell r="K886">
            <v>300000</v>
          </cell>
          <cell r="L886">
            <v>250000</v>
          </cell>
          <cell r="M886">
            <v>900000</v>
          </cell>
          <cell r="N886">
            <v>300000</v>
          </cell>
          <cell r="O886">
            <v>2802436.3636363633</v>
          </cell>
          <cell r="P886">
            <v>5500000</v>
          </cell>
          <cell r="R886">
            <v>2697563.6363636367</v>
          </cell>
        </row>
        <row r="887">
          <cell r="C887" t="str">
            <v>tptn5</v>
          </cell>
          <cell r="D887" t="str">
            <v>Cảng Hải Phòng&lt;-&gt; TP Thái Nguyên</v>
          </cell>
          <cell r="E887">
            <v>370</v>
          </cell>
          <cell r="F887">
            <v>2</v>
          </cell>
          <cell r="G887">
            <v>5</v>
          </cell>
          <cell r="H887">
            <v>51.8</v>
          </cell>
          <cell r="I887">
            <v>747803.63636363635</v>
          </cell>
          <cell r="J887">
            <v>88000</v>
          </cell>
          <cell r="K887">
            <v>70000</v>
          </cell>
          <cell r="L887">
            <v>80000</v>
          </cell>
          <cell r="M887">
            <v>250000</v>
          </cell>
          <cell r="N887">
            <v>300000</v>
          </cell>
          <cell r="O887">
            <v>1297803.6363636362</v>
          </cell>
          <cell r="R887">
            <v>-1297803.6363636362</v>
          </cell>
        </row>
        <row r="888">
          <cell r="C888" t="str">
            <v>tptn8</v>
          </cell>
          <cell r="D888" t="str">
            <v>Cảng Hải Phòng&lt;-&gt; TP Thái Nguyên</v>
          </cell>
          <cell r="E888">
            <v>370</v>
          </cell>
          <cell r="F888">
            <v>2</v>
          </cell>
          <cell r="G888">
            <v>5</v>
          </cell>
          <cell r="H888">
            <v>70.3</v>
          </cell>
          <cell r="I888">
            <v>1014876.3636363635</v>
          </cell>
          <cell r="J888">
            <v>88000</v>
          </cell>
          <cell r="K888">
            <v>100000</v>
          </cell>
          <cell r="L888">
            <v>80000</v>
          </cell>
          <cell r="M888">
            <v>300000</v>
          </cell>
          <cell r="N888">
            <v>300000</v>
          </cell>
          <cell r="O888">
            <v>1614876.3636363635</v>
          </cell>
          <cell r="R888">
            <v>-1614876.3636363635</v>
          </cell>
        </row>
        <row r="889">
          <cell r="C889" t="str">
            <v>tptn1.5</v>
          </cell>
          <cell r="D889" t="str">
            <v>Cảng Hải Phòng&lt;-&gt; TP Thái Nguyên</v>
          </cell>
          <cell r="E889">
            <v>370</v>
          </cell>
          <cell r="F889">
            <v>2</v>
          </cell>
          <cell r="G889">
            <v>5</v>
          </cell>
          <cell r="H889">
            <v>29.6</v>
          </cell>
          <cell r="I889">
            <v>427316.36363636359</v>
          </cell>
          <cell r="J889">
            <v>40000</v>
          </cell>
          <cell r="K889">
            <v>30000</v>
          </cell>
          <cell r="L889">
            <v>80000</v>
          </cell>
          <cell r="M889">
            <v>150000</v>
          </cell>
          <cell r="N889">
            <v>300000</v>
          </cell>
          <cell r="O889">
            <v>877316.36363636353</v>
          </cell>
          <cell r="R889">
            <v>-877316.36363636353</v>
          </cell>
        </row>
        <row r="890">
          <cell r="C890" t="str">
            <v>tptn2.5</v>
          </cell>
          <cell r="D890" t="str">
            <v>Cảng Hải Phòng&lt;-&gt; TP Thái Nguyên</v>
          </cell>
          <cell r="E890">
            <v>370</v>
          </cell>
          <cell r="F890">
            <v>2</v>
          </cell>
          <cell r="G890">
            <v>5</v>
          </cell>
          <cell r="H890">
            <v>37</v>
          </cell>
          <cell r="I890">
            <v>534145.45454545447</v>
          </cell>
          <cell r="J890">
            <v>60000</v>
          </cell>
          <cell r="K890">
            <v>50000</v>
          </cell>
          <cell r="L890">
            <v>80000</v>
          </cell>
          <cell r="M890">
            <v>200000</v>
          </cell>
          <cell r="N890">
            <v>300000</v>
          </cell>
          <cell r="O890">
            <v>1034145.4545454545</v>
          </cell>
          <cell r="R890">
            <v>-1034145.4545454545</v>
          </cell>
        </row>
        <row r="891">
          <cell r="C891" t="str">
            <v>tptn3.5</v>
          </cell>
          <cell r="D891" t="str">
            <v>Cảng Hải Phòng&lt;-&gt; TP Thái Nguyên</v>
          </cell>
          <cell r="E891">
            <v>370</v>
          </cell>
          <cell r="F891">
            <v>2</v>
          </cell>
          <cell r="G891">
            <v>5</v>
          </cell>
          <cell r="H891">
            <v>44.4</v>
          </cell>
          <cell r="I891">
            <v>640974.54545454541</v>
          </cell>
          <cell r="J891">
            <v>60000</v>
          </cell>
          <cell r="K891">
            <v>50000</v>
          </cell>
          <cell r="L891">
            <v>80000</v>
          </cell>
          <cell r="M891">
            <v>200000</v>
          </cell>
          <cell r="N891">
            <v>300000</v>
          </cell>
          <cell r="O891">
            <v>1140974.5454545454</v>
          </cell>
          <cell r="R891">
            <v>-1140974.5454545454</v>
          </cell>
        </row>
        <row r="892">
          <cell r="C892" t="str">
            <v>tptndcd1.5</v>
          </cell>
          <cell r="D892" t="str">
            <v>Cảng Hải Phòng&lt;-&gt; TP Thái Nguyên</v>
          </cell>
          <cell r="E892">
            <v>370</v>
          </cell>
          <cell r="F892">
            <v>2</v>
          </cell>
          <cell r="G892">
            <v>5</v>
          </cell>
          <cell r="H892">
            <v>29.6</v>
          </cell>
          <cell r="I892">
            <v>427316.36363636359</v>
          </cell>
          <cell r="J892">
            <v>40000</v>
          </cell>
          <cell r="K892">
            <v>30000</v>
          </cell>
          <cell r="L892">
            <v>80000</v>
          </cell>
          <cell r="M892">
            <v>150000</v>
          </cell>
          <cell r="N892">
            <v>300000</v>
          </cell>
          <cell r="O892">
            <v>877316.36363636353</v>
          </cell>
          <cell r="P892">
            <v>2000000</v>
          </cell>
          <cell r="Q892">
            <v>60000</v>
          </cell>
          <cell r="R892">
            <v>1062683.6363636365</v>
          </cell>
          <cell r="S892" t="str">
            <v>Damco (Dung)</v>
          </cell>
        </row>
        <row r="893">
          <cell r="C893" t="str">
            <v>tptndcd2.5</v>
          </cell>
          <cell r="D893" t="str">
            <v>Cảng Hải Phòng&lt;-&gt; TP Thái Nguyên</v>
          </cell>
          <cell r="E893">
            <v>370</v>
          </cell>
          <cell r="F893">
            <v>2</v>
          </cell>
          <cell r="G893">
            <v>5</v>
          </cell>
          <cell r="H893">
            <v>40.700000000000003</v>
          </cell>
          <cell r="I893">
            <v>587560</v>
          </cell>
          <cell r="J893">
            <v>60000</v>
          </cell>
          <cell r="K893">
            <v>50000</v>
          </cell>
          <cell r="L893">
            <v>80000</v>
          </cell>
          <cell r="M893">
            <v>190000</v>
          </cell>
          <cell r="N893">
            <v>300000</v>
          </cell>
          <cell r="O893">
            <v>1077560</v>
          </cell>
          <cell r="P893">
            <v>3000000</v>
          </cell>
          <cell r="Q893">
            <v>90000</v>
          </cell>
          <cell r="R893">
            <v>1832440</v>
          </cell>
          <cell r="S893" t="str">
            <v>Damco (Dung)</v>
          </cell>
        </row>
        <row r="894">
          <cell r="C894" t="str">
            <v>tptndcd3.5</v>
          </cell>
          <cell r="D894" t="str">
            <v>Cảng Hải Phòng&lt;-&gt; TP Thái Nguyên</v>
          </cell>
          <cell r="E894">
            <v>370</v>
          </cell>
          <cell r="F894">
            <v>2</v>
          </cell>
          <cell r="G894">
            <v>5</v>
          </cell>
          <cell r="H894">
            <v>40.700000000000003</v>
          </cell>
          <cell r="I894">
            <v>587560</v>
          </cell>
          <cell r="J894">
            <v>60000</v>
          </cell>
          <cell r="K894">
            <v>50000</v>
          </cell>
          <cell r="L894">
            <v>80000</v>
          </cell>
          <cell r="M894">
            <v>190000</v>
          </cell>
          <cell r="N894">
            <v>300000</v>
          </cell>
          <cell r="O894">
            <v>1077560</v>
          </cell>
          <cell r="P894">
            <v>3000000</v>
          </cell>
          <cell r="Q894">
            <v>90000</v>
          </cell>
          <cell r="R894">
            <v>1832440</v>
          </cell>
          <cell r="S894" t="str">
            <v>Damco (Dung)</v>
          </cell>
        </row>
        <row r="895">
          <cell r="C895" t="str">
            <v>tptndcd5</v>
          </cell>
          <cell r="D895" t="str">
            <v>Cảng Hải Phòng&lt;-&gt; TP Thái Nguyên</v>
          </cell>
          <cell r="E895">
            <v>370</v>
          </cell>
          <cell r="F895">
            <v>2</v>
          </cell>
          <cell r="G895">
            <v>2</v>
          </cell>
          <cell r="H895">
            <v>51.8</v>
          </cell>
          <cell r="I895">
            <v>747803.63636363635</v>
          </cell>
          <cell r="J895">
            <v>88000</v>
          </cell>
          <cell r="K895">
            <v>70000</v>
          </cell>
          <cell r="L895">
            <v>80000</v>
          </cell>
          <cell r="M895">
            <v>238000</v>
          </cell>
          <cell r="N895">
            <v>300000</v>
          </cell>
          <cell r="O895">
            <v>1285803.6363636362</v>
          </cell>
          <cell r="P895">
            <v>3800000</v>
          </cell>
          <cell r="Q895">
            <v>114000</v>
          </cell>
          <cell r="R895">
            <v>2400196.3636363638</v>
          </cell>
          <cell r="S895" t="str">
            <v>Damco (Dung)</v>
          </cell>
        </row>
        <row r="896">
          <cell r="C896" t="str">
            <v>tptndcd8</v>
          </cell>
          <cell r="D896" t="str">
            <v>Cảng Hải Phòng&lt;-&gt; TP Thái Nguyên</v>
          </cell>
          <cell r="E896">
            <v>370</v>
          </cell>
          <cell r="F896">
            <v>2</v>
          </cell>
          <cell r="G896">
            <v>2</v>
          </cell>
          <cell r="H896">
            <v>70.3</v>
          </cell>
          <cell r="I896">
            <v>1014876.3636363635</v>
          </cell>
          <cell r="J896">
            <v>88000</v>
          </cell>
          <cell r="K896">
            <v>40000</v>
          </cell>
          <cell r="L896">
            <v>80000</v>
          </cell>
          <cell r="M896">
            <v>208000</v>
          </cell>
          <cell r="N896">
            <v>300000</v>
          </cell>
          <cell r="O896">
            <v>1522876.3636363635</v>
          </cell>
          <cell r="P896">
            <v>4800000</v>
          </cell>
          <cell r="Q896">
            <v>144000</v>
          </cell>
          <cell r="R896">
            <v>3133123.6363636367</v>
          </cell>
          <cell r="S896" t="str">
            <v>Damco (Dung)</v>
          </cell>
        </row>
        <row r="897">
          <cell r="C897" t="str">
            <v>dttn1</v>
          </cell>
          <cell r="D897" t="str">
            <v>Cảng Hải Phòng&lt;-&gt;Đại Từ ( Thái Nguyên)</v>
          </cell>
          <cell r="E897">
            <v>420</v>
          </cell>
          <cell r="F897">
            <v>2</v>
          </cell>
          <cell r="G897">
            <v>5</v>
          </cell>
          <cell r="H897">
            <v>121.8</v>
          </cell>
          <cell r="I897">
            <v>1758349.0909090908</v>
          </cell>
          <cell r="J897">
            <v>320000</v>
          </cell>
          <cell r="K897">
            <v>400000</v>
          </cell>
          <cell r="L897">
            <v>250000</v>
          </cell>
          <cell r="M897">
            <v>1000000</v>
          </cell>
          <cell r="N897">
            <v>350000</v>
          </cell>
          <cell r="O897">
            <v>3108349.0909090908</v>
          </cell>
          <cell r="P897">
            <v>6700000</v>
          </cell>
          <cell r="R897">
            <v>3591650.9090909092</v>
          </cell>
        </row>
        <row r="898">
          <cell r="C898" t="str">
            <v>dttn2</v>
          </cell>
          <cell r="D898" t="str">
            <v>Cảng Hải Phòng&lt;-&gt;Đại Từ ( Thái Nguyên)</v>
          </cell>
          <cell r="E898">
            <v>420</v>
          </cell>
          <cell r="F898">
            <v>2</v>
          </cell>
          <cell r="G898">
            <v>5</v>
          </cell>
          <cell r="H898">
            <v>134.4</v>
          </cell>
          <cell r="I898">
            <v>1940247.2727272725</v>
          </cell>
          <cell r="J898">
            <v>320000</v>
          </cell>
          <cell r="K898">
            <v>400000</v>
          </cell>
          <cell r="L898">
            <v>250000</v>
          </cell>
          <cell r="M898">
            <v>1000000</v>
          </cell>
          <cell r="N898">
            <v>350000</v>
          </cell>
          <cell r="O898">
            <v>3290247.2727272725</v>
          </cell>
          <cell r="P898">
            <v>6700000</v>
          </cell>
          <cell r="R898">
            <v>3409752.7272727275</v>
          </cell>
        </row>
        <row r="899">
          <cell r="C899" t="str">
            <v>dttn3</v>
          </cell>
          <cell r="D899" t="str">
            <v>Cảng Hải Phòng&lt;-&gt;Đại Từ ( Thái Nguyên)</v>
          </cell>
          <cell r="E899">
            <v>420</v>
          </cell>
          <cell r="F899">
            <v>2</v>
          </cell>
          <cell r="G899">
            <v>5</v>
          </cell>
          <cell r="H899">
            <v>147</v>
          </cell>
          <cell r="I899">
            <v>2122145.4545454546</v>
          </cell>
          <cell r="J899">
            <v>320000</v>
          </cell>
          <cell r="K899">
            <v>400000</v>
          </cell>
          <cell r="L899">
            <v>250000</v>
          </cell>
          <cell r="M899">
            <v>1000000</v>
          </cell>
          <cell r="N899">
            <v>350000</v>
          </cell>
          <cell r="O899">
            <v>3472145.4545454546</v>
          </cell>
          <cell r="P899">
            <v>7000000</v>
          </cell>
          <cell r="R899">
            <v>3527854.5454545454</v>
          </cell>
        </row>
        <row r="900">
          <cell r="C900" t="str">
            <v>dttn4</v>
          </cell>
          <cell r="D900" t="str">
            <v>Cảng Hải Phòng&lt;-&gt;Đại Từ ( Thái Nguyên)</v>
          </cell>
          <cell r="E900">
            <v>420</v>
          </cell>
          <cell r="F900">
            <v>2</v>
          </cell>
          <cell r="G900">
            <v>5</v>
          </cell>
          <cell r="H900">
            <v>121.8</v>
          </cell>
          <cell r="I900">
            <v>1758349.0909090908</v>
          </cell>
          <cell r="J900">
            <v>320000</v>
          </cell>
          <cell r="K900">
            <v>400000</v>
          </cell>
          <cell r="L900">
            <v>250000</v>
          </cell>
          <cell r="M900">
            <v>1000000</v>
          </cell>
          <cell r="N900">
            <v>350000</v>
          </cell>
          <cell r="O900">
            <v>3108349.0909090908</v>
          </cell>
          <cell r="P900">
            <v>6700000</v>
          </cell>
          <cell r="R900">
            <v>3591650.9090909092</v>
          </cell>
        </row>
        <row r="901">
          <cell r="C901" t="str">
            <v>dttn5</v>
          </cell>
          <cell r="D901" t="str">
            <v>Cảng Hải Phòng&lt;-&gt;Đại Từ ( Thái Nguyên)</v>
          </cell>
          <cell r="E901">
            <v>420</v>
          </cell>
          <cell r="F901">
            <v>2</v>
          </cell>
          <cell r="G901">
            <v>5</v>
          </cell>
          <cell r="H901">
            <v>58.8</v>
          </cell>
          <cell r="I901">
            <v>848858.18181818177</v>
          </cell>
          <cell r="J901">
            <v>88000</v>
          </cell>
          <cell r="K901">
            <v>70000</v>
          </cell>
          <cell r="L901">
            <v>80000</v>
          </cell>
          <cell r="M901">
            <v>250000</v>
          </cell>
          <cell r="N901">
            <v>350000</v>
          </cell>
          <cell r="O901">
            <v>1448858.1818181816</v>
          </cell>
          <cell r="R901">
            <v>-1448858.1818181816</v>
          </cell>
        </row>
        <row r="902">
          <cell r="C902" t="str">
            <v>dttn8</v>
          </cell>
          <cell r="D902" t="str">
            <v>Cảng Hải Phòng&lt;-&gt;Đại Từ ( Thái Nguyên)</v>
          </cell>
          <cell r="E902">
            <v>420</v>
          </cell>
          <cell r="F902">
            <v>2</v>
          </cell>
          <cell r="G902">
            <v>5</v>
          </cell>
          <cell r="H902">
            <v>79.8</v>
          </cell>
          <cell r="I902">
            <v>1152021.8181818181</v>
          </cell>
          <cell r="J902">
            <v>88000</v>
          </cell>
          <cell r="K902">
            <v>100000</v>
          </cell>
          <cell r="L902">
            <v>80000</v>
          </cell>
          <cell r="M902">
            <v>300000</v>
          </cell>
          <cell r="N902">
            <v>350000</v>
          </cell>
          <cell r="O902">
            <v>1802021.8181818181</v>
          </cell>
          <cell r="R902">
            <v>-1802021.8181818181</v>
          </cell>
        </row>
        <row r="903">
          <cell r="C903" t="str">
            <v>dttn1.5</v>
          </cell>
          <cell r="D903" t="str">
            <v>Cảng Hải Phòng&lt;-&gt;Đại Từ ( Thái Nguyên)</v>
          </cell>
          <cell r="E903">
            <v>420</v>
          </cell>
          <cell r="F903">
            <v>2</v>
          </cell>
          <cell r="G903">
            <v>5</v>
          </cell>
          <cell r="H903">
            <v>33.6</v>
          </cell>
          <cell r="I903">
            <v>485061.81818181812</v>
          </cell>
          <cell r="J903">
            <v>40000</v>
          </cell>
          <cell r="K903">
            <v>30000</v>
          </cell>
          <cell r="L903">
            <v>80000</v>
          </cell>
          <cell r="M903">
            <v>150000</v>
          </cell>
          <cell r="N903">
            <v>350000</v>
          </cell>
          <cell r="O903">
            <v>985061.81818181812</v>
          </cell>
          <cell r="R903">
            <v>-985061.81818181812</v>
          </cell>
        </row>
        <row r="904">
          <cell r="C904" t="str">
            <v>dttn2.5</v>
          </cell>
          <cell r="D904" t="str">
            <v>Cảng Hải Phòng&lt;-&gt;Đại Từ ( Thái Nguyên)</v>
          </cell>
          <cell r="E904">
            <v>420</v>
          </cell>
          <cell r="F904">
            <v>2</v>
          </cell>
          <cell r="G904">
            <v>5</v>
          </cell>
          <cell r="H904">
            <v>42</v>
          </cell>
          <cell r="I904">
            <v>606327.27272727271</v>
          </cell>
          <cell r="J904">
            <v>60000</v>
          </cell>
          <cell r="K904">
            <v>50000</v>
          </cell>
          <cell r="L904">
            <v>80000</v>
          </cell>
          <cell r="M904">
            <v>200000</v>
          </cell>
          <cell r="N904">
            <v>350000</v>
          </cell>
          <cell r="O904">
            <v>1156327.2727272727</v>
          </cell>
          <cell r="R904">
            <v>-1156327.2727272727</v>
          </cell>
        </row>
        <row r="905">
          <cell r="C905" t="str">
            <v>dttn3.5</v>
          </cell>
          <cell r="D905" t="str">
            <v>Cảng Hải Phòng&lt;-&gt;Đại Từ ( Thái Nguyên)</v>
          </cell>
          <cell r="E905">
            <v>420</v>
          </cell>
          <cell r="F905">
            <v>2</v>
          </cell>
          <cell r="G905">
            <v>5</v>
          </cell>
          <cell r="H905">
            <v>50.4</v>
          </cell>
          <cell r="I905">
            <v>727592.72727272718</v>
          </cell>
          <cell r="J905">
            <v>60000</v>
          </cell>
          <cell r="K905">
            <v>50000</v>
          </cell>
          <cell r="L905">
            <v>80000</v>
          </cell>
          <cell r="M905">
            <v>200000</v>
          </cell>
          <cell r="N905">
            <v>350000</v>
          </cell>
          <cell r="O905">
            <v>1277592.7272727271</v>
          </cell>
          <cell r="R905">
            <v>-1277592.7272727271</v>
          </cell>
        </row>
        <row r="906">
          <cell r="C906" t="str">
            <v>dttnmt1</v>
          </cell>
          <cell r="D906" t="str">
            <v>Cảng Hải Phòng&lt;-&gt;Đại Từ ( Thái Nguyên)</v>
          </cell>
          <cell r="E906">
            <v>420</v>
          </cell>
          <cell r="F906">
            <v>2</v>
          </cell>
          <cell r="G906">
            <v>5</v>
          </cell>
          <cell r="H906">
            <v>121.8</v>
          </cell>
          <cell r="I906">
            <v>1758349.0909090908</v>
          </cell>
          <cell r="J906">
            <v>320000</v>
          </cell>
          <cell r="K906">
            <v>400000</v>
          </cell>
          <cell r="L906">
            <v>350000</v>
          </cell>
          <cell r="M906">
            <v>1100000</v>
          </cell>
          <cell r="N906">
            <v>350000</v>
          </cell>
          <cell r="O906">
            <v>3208349.0909090908</v>
          </cell>
          <cell r="R906">
            <v>-3208349.0909090908</v>
          </cell>
          <cell r="S906" t="str">
            <v>Metco</v>
          </cell>
        </row>
        <row r="907">
          <cell r="C907" t="str">
            <v>dttnmt2</v>
          </cell>
          <cell r="D907" t="str">
            <v>Cảng Hải Phòng&lt;-&gt;Đại Từ ( Thái Nguyên)</v>
          </cell>
          <cell r="E907">
            <v>420</v>
          </cell>
          <cell r="F907">
            <v>2</v>
          </cell>
          <cell r="G907">
            <v>5</v>
          </cell>
          <cell r="H907">
            <v>134.4</v>
          </cell>
          <cell r="I907">
            <v>1940247.2727272725</v>
          </cell>
          <cell r="J907">
            <v>320000</v>
          </cell>
          <cell r="K907">
            <v>400000</v>
          </cell>
          <cell r="L907">
            <v>350000</v>
          </cell>
          <cell r="M907">
            <v>1100000</v>
          </cell>
          <cell r="N907">
            <v>350000</v>
          </cell>
          <cell r="O907">
            <v>3390247.2727272725</v>
          </cell>
          <cell r="R907">
            <v>-3390247.2727272725</v>
          </cell>
          <cell r="S907" t="str">
            <v>Metco</v>
          </cell>
        </row>
        <row r="908">
          <cell r="C908" t="str">
            <v>dttnmt3</v>
          </cell>
          <cell r="D908" t="str">
            <v>Cảng Hải Phòng&lt;-&gt;Đại Từ ( Thái Nguyên)</v>
          </cell>
          <cell r="E908">
            <v>420</v>
          </cell>
          <cell r="F908">
            <v>2</v>
          </cell>
          <cell r="G908">
            <v>5</v>
          </cell>
          <cell r="H908">
            <v>147</v>
          </cell>
          <cell r="I908">
            <v>2122145.4545454546</v>
          </cell>
          <cell r="J908">
            <v>320000</v>
          </cell>
          <cell r="K908">
            <v>400000</v>
          </cell>
          <cell r="L908">
            <v>350000</v>
          </cell>
          <cell r="M908">
            <v>1100000</v>
          </cell>
          <cell r="N908">
            <v>350000</v>
          </cell>
          <cell r="O908">
            <v>3572145.4545454546</v>
          </cell>
          <cell r="R908">
            <v>-3572145.4545454546</v>
          </cell>
          <cell r="S908" t="str">
            <v>Metco</v>
          </cell>
        </row>
        <row r="909">
          <cell r="C909" t="str">
            <v>tnhp</v>
          </cell>
          <cell r="D909" t="str">
            <v>Đại Từ ( Thái Nguyên)&lt;-&gt; Cầu Kiền (HP)</v>
          </cell>
          <cell r="E909">
            <v>360</v>
          </cell>
          <cell r="F909">
            <v>3</v>
          </cell>
          <cell r="G909">
            <v>5</v>
          </cell>
          <cell r="H909">
            <v>115.2</v>
          </cell>
          <cell r="I909">
            <v>1663069.0909090908</v>
          </cell>
          <cell r="J909">
            <v>480000</v>
          </cell>
          <cell r="K909">
            <v>250000</v>
          </cell>
          <cell r="L909">
            <v>150000</v>
          </cell>
          <cell r="M909">
            <v>900000</v>
          </cell>
          <cell r="N909">
            <v>300000</v>
          </cell>
          <cell r="O909">
            <v>2863069.0909090908</v>
          </cell>
          <cell r="P909">
            <v>6700000</v>
          </cell>
          <cell r="R909">
            <v>3836930.9090909092</v>
          </cell>
        </row>
        <row r="910">
          <cell r="C910" t="str">
            <v>yptn</v>
          </cell>
          <cell r="D910" t="str">
            <v>Cảng Hải Phòng&lt;-&gt; Yên Phong - Thái Nguyên</v>
          </cell>
          <cell r="E910">
            <v>360</v>
          </cell>
          <cell r="F910">
            <v>3</v>
          </cell>
          <cell r="G910">
            <v>5</v>
          </cell>
          <cell r="H910">
            <v>115.2</v>
          </cell>
          <cell r="I910">
            <v>1663069.0909090908</v>
          </cell>
          <cell r="J910">
            <v>480000</v>
          </cell>
          <cell r="K910">
            <v>250000</v>
          </cell>
          <cell r="L910">
            <v>150000</v>
          </cell>
          <cell r="M910">
            <v>900000</v>
          </cell>
          <cell r="N910">
            <v>300000</v>
          </cell>
          <cell r="O910">
            <v>2863069.0909090908</v>
          </cell>
          <cell r="P910">
            <v>6700000</v>
          </cell>
          <cell r="R910">
            <v>3836930.9090909092</v>
          </cell>
        </row>
        <row r="911">
          <cell r="C911" t="str">
            <v>ybtn</v>
          </cell>
          <cell r="D911" t="str">
            <v>Cảng Hải Phòng&lt;-&gt; Yên Bình - Thái Nguyên</v>
          </cell>
          <cell r="E911">
            <v>360</v>
          </cell>
          <cell r="F911">
            <v>3</v>
          </cell>
          <cell r="G911">
            <v>5</v>
          </cell>
          <cell r="H911">
            <v>115.2</v>
          </cell>
          <cell r="I911">
            <v>1663069.0909090908</v>
          </cell>
          <cell r="J911">
            <v>480000</v>
          </cell>
          <cell r="K911">
            <v>250000</v>
          </cell>
          <cell r="L911">
            <v>150000</v>
          </cell>
          <cell r="M911">
            <v>900000</v>
          </cell>
          <cell r="N911">
            <v>300000</v>
          </cell>
          <cell r="O911">
            <v>2863069.0909090908</v>
          </cell>
          <cell r="P911">
            <v>6700000</v>
          </cell>
          <cell r="R911">
            <v>3836930.9090909092</v>
          </cell>
        </row>
        <row r="912">
          <cell r="C912" t="str">
            <v>tqtn</v>
          </cell>
          <cell r="D912" t="str">
            <v>Cảng Hải Phòng&lt;-&gt; Tân Quang - Thái Nguyên</v>
          </cell>
          <cell r="E912">
            <v>360</v>
          </cell>
          <cell r="F912">
            <v>3</v>
          </cell>
          <cell r="G912">
            <v>5</v>
          </cell>
          <cell r="H912">
            <v>115.2</v>
          </cell>
          <cell r="I912">
            <v>1663069.0909090908</v>
          </cell>
          <cell r="J912">
            <v>480000</v>
          </cell>
          <cell r="K912">
            <v>250000</v>
          </cell>
          <cell r="L912">
            <v>150000</v>
          </cell>
          <cell r="M912">
            <v>900000</v>
          </cell>
          <cell r="N912">
            <v>300000</v>
          </cell>
          <cell r="O912">
            <v>2863069.0909090908</v>
          </cell>
          <cell r="P912">
            <v>6700000</v>
          </cell>
          <cell r="R912">
            <v>3836930.9090909092</v>
          </cell>
        </row>
        <row r="913">
          <cell r="C913" t="str">
            <v>tltn</v>
          </cell>
          <cell r="D913" t="str">
            <v>Cảng Hải Phòng&lt;-&gt; Tân Long  - Thái Nguyên</v>
          </cell>
          <cell r="E913">
            <v>360</v>
          </cell>
          <cell r="F913">
            <v>3</v>
          </cell>
          <cell r="G913">
            <v>5</v>
          </cell>
          <cell r="H913">
            <v>115.2</v>
          </cell>
          <cell r="I913">
            <v>1663069.0909090908</v>
          </cell>
          <cell r="J913">
            <v>480000</v>
          </cell>
          <cell r="K913">
            <v>250000</v>
          </cell>
          <cell r="L913">
            <v>150000</v>
          </cell>
          <cell r="M913">
            <v>900000</v>
          </cell>
          <cell r="N913">
            <v>300000</v>
          </cell>
          <cell r="O913">
            <v>2863069.0909090908</v>
          </cell>
          <cell r="P913">
            <v>6700000</v>
          </cell>
          <cell r="R913">
            <v>3836930.9090909092</v>
          </cell>
        </row>
        <row r="914">
          <cell r="C914" t="str">
            <v>tnvt</v>
          </cell>
          <cell r="D914" t="str">
            <v>Cảng Hải Phòng&lt;-&gt;Thái Nguyên + Vĩnh Tuy (HN)</v>
          </cell>
          <cell r="E914">
            <v>360</v>
          </cell>
          <cell r="F914">
            <v>3</v>
          </cell>
          <cell r="G914">
            <v>5</v>
          </cell>
          <cell r="H914">
            <v>115.2</v>
          </cell>
          <cell r="I914">
            <v>1663069.0909090908</v>
          </cell>
          <cell r="J914">
            <v>480000</v>
          </cell>
          <cell r="K914">
            <v>250000</v>
          </cell>
          <cell r="L914">
            <v>150000</v>
          </cell>
          <cell r="M914">
            <v>900000</v>
          </cell>
          <cell r="N914">
            <v>300000</v>
          </cell>
          <cell r="O914">
            <v>2863069.0909090908</v>
          </cell>
          <cell r="P914">
            <v>6700000</v>
          </cell>
          <cell r="R914">
            <v>3836930.9090909092</v>
          </cell>
        </row>
        <row r="915">
          <cell r="C915" t="str">
            <v>sctn</v>
          </cell>
          <cell r="D915" t="str">
            <v>Cảng Hải Phòng&lt;-&gt; Sông Công - Thái Nguyên</v>
          </cell>
          <cell r="E915">
            <v>370</v>
          </cell>
          <cell r="F915">
            <v>2</v>
          </cell>
          <cell r="G915">
            <v>5</v>
          </cell>
          <cell r="H915">
            <v>118.4</v>
          </cell>
          <cell r="I915">
            <v>1709265.4545454544</v>
          </cell>
          <cell r="J915">
            <v>320000</v>
          </cell>
          <cell r="K915">
            <v>300000</v>
          </cell>
          <cell r="L915">
            <v>250000</v>
          </cell>
          <cell r="M915">
            <v>900000</v>
          </cell>
          <cell r="N915">
            <v>300000</v>
          </cell>
          <cell r="O915">
            <v>2909265.4545454541</v>
          </cell>
          <cell r="P915">
            <v>5500000</v>
          </cell>
          <cell r="R915">
            <v>2590734.5454545459</v>
          </cell>
        </row>
        <row r="916">
          <cell r="C916" t="str">
            <v>sctn1</v>
          </cell>
          <cell r="D916" t="str">
            <v>Cảng Hải Phòng&lt;-&gt; Sông Công - Thái Nguyên</v>
          </cell>
          <cell r="E916">
            <v>370</v>
          </cell>
          <cell r="F916">
            <v>2</v>
          </cell>
          <cell r="G916">
            <v>5</v>
          </cell>
          <cell r="H916">
            <v>107.3</v>
          </cell>
          <cell r="I916">
            <v>1549021.8181818181</v>
          </cell>
          <cell r="J916">
            <v>320000</v>
          </cell>
          <cell r="K916">
            <v>300000</v>
          </cell>
          <cell r="L916">
            <v>250000</v>
          </cell>
          <cell r="M916">
            <v>900000</v>
          </cell>
          <cell r="N916">
            <v>300000</v>
          </cell>
          <cell r="O916">
            <v>2749021.8181818184</v>
          </cell>
          <cell r="P916">
            <v>5500000</v>
          </cell>
          <cell r="R916">
            <v>2750978.1818181816</v>
          </cell>
        </row>
        <row r="917">
          <cell r="C917" t="str">
            <v>sctn2</v>
          </cell>
          <cell r="D917" t="str">
            <v>Cảng Hải Phòng&lt;-&gt; Sông Công - Thái Nguyên</v>
          </cell>
          <cell r="E917">
            <v>370</v>
          </cell>
          <cell r="F917">
            <v>2</v>
          </cell>
          <cell r="G917">
            <v>5</v>
          </cell>
          <cell r="H917">
            <v>118.4</v>
          </cell>
          <cell r="I917">
            <v>1709265.4545454544</v>
          </cell>
          <cell r="J917">
            <v>320000</v>
          </cell>
          <cell r="K917">
            <v>300000</v>
          </cell>
          <cell r="L917">
            <v>250000</v>
          </cell>
          <cell r="M917">
            <v>900000</v>
          </cell>
          <cell r="N917">
            <v>300000</v>
          </cell>
          <cell r="O917">
            <v>2909265.4545454541</v>
          </cell>
          <cell r="P917">
            <v>5500000</v>
          </cell>
          <cell r="R917">
            <v>2590734.5454545459</v>
          </cell>
        </row>
        <row r="918">
          <cell r="C918" t="str">
            <v>sctn3</v>
          </cell>
          <cell r="D918" t="str">
            <v>Cảng Hải Phòng&lt;-&gt; Sông Công - Thái Nguyên</v>
          </cell>
          <cell r="E918">
            <v>370</v>
          </cell>
          <cell r="F918">
            <v>2</v>
          </cell>
          <cell r="G918">
            <v>5</v>
          </cell>
          <cell r="H918">
            <v>129.5</v>
          </cell>
          <cell r="I918">
            <v>1869509.0909090908</v>
          </cell>
          <cell r="J918">
            <v>320000</v>
          </cell>
          <cell r="K918">
            <v>300000</v>
          </cell>
          <cell r="L918">
            <v>250000</v>
          </cell>
          <cell r="M918">
            <v>900000</v>
          </cell>
          <cell r="N918">
            <v>300000</v>
          </cell>
          <cell r="O918">
            <v>3069509.0909090908</v>
          </cell>
          <cell r="P918">
            <v>5800000</v>
          </cell>
          <cell r="R918">
            <v>2730490.9090909092</v>
          </cell>
        </row>
        <row r="919">
          <cell r="C919" t="str">
            <v>sctn4</v>
          </cell>
          <cell r="D919" t="str">
            <v>Cảng Hải Phòng&lt;-&gt; Sông Công - Thái Nguyên</v>
          </cell>
          <cell r="E919">
            <v>370</v>
          </cell>
          <cell r="F919">
            <v>2</v>
          </cell>
          <cell r="G919">
            <v>5</v>
          </cell>
          <cell r="H919">
            <v>107.3</v>
          </cell>
          <cell r="I919">
            <v>1549021.8181818181</v>
          </cell>
          <cell r="J919">
            <v>320000</v>
          </cell>
          <cell r="K919">
            <v>300000</v>
          </cell>
          <cell r="L919">
            <v>250000</v>
          </cell>
          <cell r="M919">
            <v>900000</v>
          </cell>
          <cell r="N919">
            <v>300000</v>
          </cell>
          <cell r="O919">
            <v>2749021.8181818184</v>
          </cell>
          <cell r="P919">
            <v>5500000</v>
          </cell>
          <cell r="R919">
            <v>2750978.1818181816</v>
          </cell>
        </row>
        <row r="920">
          <cell r="C920" t="str">
            <v>sctn5</v>
          </cell>
          <cell r="D920" t="str">
            <v>Cảng Hải Phòng&lt;-&gt; Sông Công - Thái Nguyên</v>
          </cell>
          <cell r="E920">
            <v>370</v>
          </cell>
          <cell r="F920">
            <v>2</v>
          </cell>
          <cell r="G920">
            <v>5</v>
          </cell>
          <cell r="H920">
            <v>51.8</v>
          </cell>
          <cell r="I920">
            <v>747803.63636363635</v>
          </cell>
          <cell r="J920">
            <v>88000</v>
          </cell>
          <cell r="K920">
            <v>70000</v>
          </cell>
          <cell r="L920">
            <v>80000</v>
          </cell>
          <cell r="M920">
            <v>250000</v>
          </cell>
          <cell r="N920">
            <v>300000</v>
          </cell>
          <cell r="O920">
            <v>1297803.6363636362</v>
          </cell>
          <cell r="R920">
            <v>-1297803.6363636362</v>
          </cell>
        </row>
        <row r="921">
          <cell r="C921" t="str">
            <v>sctn8</v>
          </cell>
          <cell r="D921" t="str">
            <v>Cảng Hải Phòng&lt;-&gt; Sông Công - Thái Nguyên</v>
          </cell>
          <cell r="E921">
            <v>370</v>
          </cell>
          <cell r="F921">
            <v>2</v>
          </cell>
          <cell r="G921">
            <v>5</v>
          </cell>
          <cell r="H921">
            <v>70.3</v>
          </cell>
          <cell r="I921">
            <v>1014876.3636363635</v>
          </cell>
          <cell r="J921">
            <v>88000</v>
          </cell>
          <cell r="K921">
            <v>100000</v>
          </cell>
          <cell r="L921">
            <v>80000</v>
          </cell>
          <cell r="M921">
            <v>300000</v>
          </cell>
          <cell r="N921">
            <v>300000</v>
          </cell>
          <cell r="O921">
            <v>1614876.3636363635</v>
          </cell>
          <cell r="R921">
            <v>-1614876.3636363635</v>
          </cell>
        </row>
        <row r="922">
          <cell r="C922" t="str">
            <v>sctn1.5</v>
          </cell>
          <cell r="D922" t="str">
            <v>Cảng Hải Phòng&lt;-&gt; Sông Công - Thái Nguyên</v>
          </cell>
          <cell r="E922">
            <v>370</v>
          </cell>
          <cell r="F922">
            <v>2</v>
          </cell>
          <cell r="G922">
            <v>5</v>
          </cell>
          <cell r="H922">
            <v>29.6</v>
          </cell>
          <cell r="I922">
            <v>427316.36363636359</v>
          </cell>
          <cell r="J922">
            <v>40000</v>
          </cell>
          <cell r="K922">
            <v>30000</v>
          </cell>
          <cell r="L922">
            <v>80000</v>
          </cell>
          <cell r="M922">
            <v>150000</v>
          </cell>
          <cell r="N922">
            <v>300000</v>
          </cell>
          <cell r="O922">
            <v>877316.36363636353</v>
          </cell>
          <cell r="R922">
            <v>-877316.36363636353</v>
          </cell>
        </row>
        <row r="923">
          <cell r="C923" t="str">
            <v>sctn2.5</v>
          </cell>
          <cell r="D923" t="str">
            <v>Cảng Hải Phòng&lt;-&gt; Sông Công - Thái Nguyên</v>
          </cell>
          <cell r="E923">
            <v>370</v>
          </cell>
          <cell r="F923">
            <v>2</v>
          </cell>
          <cell r="G923">
            <v>5</v>
          </cell>
          <cell r="H923">
            <v>37</v>
          </cell>
          <cell r="I923">
            <v>534145.45454545447</v>
          </cell>
          <cell r="J923">
            <v>60000</v>
          </cell>
          <cell r="K923">
            <v>50000</v>
          </cell>
          <cell r="L923">
            <v>80000</v>
          </cell>
          <cell r="M923">
            <v>200000</v>
          </cell>
          <cell r="N923">
            <v>300000</v>
          </cell>
          <cell r="O923">
            <v>1034145.4545454545</v>
          </cell>
          <cell r="R923">
            <v>-1034145.4545454545</v>
          </cell>
        </row>
        <row r="924">
          <cell r="C924" t="str">
            <v>sctn3.5</v>
          </cell>
          <cell r="D924" t="str">
            <v>Cảng Hải Phòng&lt;-&gt; Sông Công - Thái Nguyên</v>
          </cell>
          <cell r="E924">
            <v>370</v>
          </cell>
          <cell r="F924">
            <v>2</v>
          </cell>
          <cell r="G924">
            <v>5</v>
          </cell>
          <cell r="H924">
            <v>44.4</v>
          </cell>
          <cell r="I924">
            <v>640974.54545454541</v>
          </cell>
          <cell r="J924">
            <v>60000</v>
          </cell>
          <cell r="K924">
            <v>50000</v>
          </cell>
          <cell r="L924">
            <v>80000</v>
          </cell>
          <cell r="M924">
            <v>200000</v>
          </cell>
          <cell r="N924">
            <v>300000</v>
          </cell>
          <cell r="O924">
            <v>1140974.5454545454</v>
          </cell>
          <cell r="R924">
            <v>-1140974.5454545454</v>
          </cell>
        </row>
        <row r="925">
          <cell r="C925" t="str">
            <v>sctndcn1</v>
          </cell>
          <cell r="D925" t="str">
            <v>Cảng Hải Phòng&lt;-&gt; Sông Công - Thái Nguyên</v>
          </cell>
          <cell r="E925">
            <v>370</v>
          </cell>
          <cell r="F925">
            <v>2</v>
          </cell>
          <cell r="G925">
            <v>5</v>
          </cell>
          <cell r="H925">
            <v>107.3</v>
          </cell>
          <cell r="I925">
            <v>1549021.8181818181</v>
          </cell>
          <cell r="J925">
            <v>320000</v>
          </cell>
          <cell r="K925">
            <v>300000</v>
          </cell>
          <cell r="L925">
            <v>250000</v>
          </cell>
          <cell r="M925">
            <v>900000</v>
          </cell>
          <cell r="N925">
            <v>300000</v>
          </cell>
          <cell r="O925">
            <v>2749021.8181818184</v>
          </cell>
          <cell r="P925">
            <v>6000000</v>
          </cell>
          <cell r="Q925">
            <v>300000</v>
          </cell>
          <cell r="R925">
            <v>2950978.1818181816</v>
          </cell>
          <cell r="S925" t="str">
            <v>Damco (Nga)</v>
          </cell>
        </row>
        <row r="926">
          <cell r="C926" t="str">
            <v>sctndcn2</v>
          </cell>
          <cell r="D926" t="str">
            <v>Cảng Hải Phòng&lt;-&gt; Sông Công - Thái Nguyên</v>
          </cell>
          <cell r="E926">
            <v>360</v>
          </cell>
          <cell r="F926">
            <v>2</v>
          </cell>
          <cell r="G926">
            <v>5</v>
          </cell>
          <cell r="H926">
            <v>115.2</v>
          </cell>
          <cell r="I926">
            <v>1663069.0909090908</v>
          </cell>
          <cell r="J926">
            <v>320000</v>
          </cell>
          <cell r="K926">
            <v>300000</v>
          </cell>
          <cell r="L926">
            <v>250000</v>
          </cell>
          <cell r="M926">
            <v>900000</v>
          </cell>
          <cell r="N926">
            <v>300000</v>
          </cell>
          <cell r="O926">
            <v>2863069.0909090908</v>
          </cell>
          <cell r="P926">
            <v>6000000</v>
          </cell>
          <cell r="Q926">
            <v>300000</v>
          </cell>
          <cell r="R926">
            <v>2836930.9090909092</v>
          </cell>
          <cell r="S926" t="str">
            <v>Damco (Nga)</v>
          </cell>
        </row>
        <row r="927">
          <cell r="C927" t="str">
            <v>sctndcn3</v>
          </cell>
          <cell r="D927" t="str">
            <v>Cảng Hải Phòng&lt;-&gt; Sông Công - Thái Nguyên</v>
          </cell>
          <cell r="E927">
            <v>360</v>
          </cell>
          <cell r="F927">
            <v>2</v>
          </cell>
          <cell r="G927">
            <v>5</v>
          </cell>
          <cell r="H927">
            <v>126</v>
          </cell>
          <cell r="I927">
            <v>1818981.8181818181</v>
          </cell>
          <cell r="J927">
            <v>320000</v>
          </cell>
          <cell r="K927">
            <v>300000</v>
          </cell>
          <cell r="L927">
            <v>250000</v>
          </cell>
          <cell r="M927">
            <v>900000</v>
          </cell>
          <cell r="N927">
            <v>300000</v>
          </cell>
          <cell r="O927">
            <v>3018981.8181818184</v>
          </cell>
          <cell r="P927">
            <v>6450000</v>
          </cell>
          <cell r="Q927">
            <v>250000</v>
          </cell>
          <cell r="R927">
            <v>3181018.1818181816</v>
          </cell>
          <cell r="S927" t="str">
            <v>Damco (Nga)</v>
          </cell>
        </row>
        <row r="928">
          <cell r="C928" t="str">
            <v>sctndcn3.3</v>
          </cell>
          <cell r="D928" t="str">
            <v>Cảng Hải Phòng&lt;-&gt; Sông Công - Thái Nguyên</v>
          </cell>
          <cell r="E928">
            <v>360</v>
          </cell>
          <cell r="F928">
            <v>2</v>
          </cell>
          <cell r="G928">
            <v>5</v>
          </cell>
          <cell r="H928">
            <v>126</v>
          </cell>
          <cell r="I928">
            <v>1818981.8181818181</v>
          </cell>
          <cell r="J928">
            <v>320000</v>
          </cell>
          <cell r="K928">
            <v>300000</v>
          </cell>
          <cell r="L928">
            <v>250000</v>
          </cell>
          <cell r="M928">
            <v>900000</v>
          </cell>
          <cell r="N928">
            <v>300000</v>
          </cell>
          <cell r="O928">
            <v>3018981.8181818184</v>
          </cell>
          <cell r="P928">
            <v>6000000</v>
          </cell>
          <cell r="Q928">
            <v>300000</v>
          </cell>
          <cell r="R928">
            <v>2681018.1818181816</v>
          </cell>
          <cell r="S928" t="str">
            <v>Damco (Nga)</v>
          </cell>
        </row>
        <row r="929">
          <cell r="C929" t="str">
            <v>sctndcn4</v>
          </cell>
          <cell r="D929" t="str">
            <v>Cảng Hải Phòng&lt;-&gt; Sông Công - Thái Nguyên</v>
          </cell>
          <cell r="E929">
            <v>370</v>
          </cell>
          <cell r="F929">
            <v>2</v>
          </cell>
          <cell r="G929">
            <v>5</v>
          </cell>
          <cell r="H929">
            <v>107.3</v>
          </cell>
          <cell r="I929">
            <v>1549021.8181818181</v>
          </cell>
          <cell r="J929">
            <v>320000</v>
          </cell>
          <cell r="K929">
            <v>300000</v>
          </cell>
          <cell r="L929">
            <v>250000</v>
          </cell>
          <cell r="M929">
            <v>900000</v>
          </cell>
          <cell r="N929">
            <v>300000</v>
          </cell>
          <cell r="O929">
            <v>2749021.8181818184</v>
          </cell>
          <cell r="P929">
            <v>6000000</v>
          </cell>
          <cell r="Q929">
            <v>300000</v>
          </cell>
          <cell r="R929">
            <v>2950978.1818181816</v>
          </cell>
          <cell r="S929" t="str">
            <v>Damco (Nga)</v>
          </cell>
        </row>
        <row r="930">
          <cell r="N930">
            <v>50000</v>
          </cell>
        </row>
        <row r="931">
          <cell r="C931" t="str">
            <v>sctnhp</v>
          </cell>
          <cell r="D931" t="str">
            <v xml:space="preserve">Sông Công - Thái Nguyên&lt;-&gt; Cảng Hải Phòng </v>
          </cell>
          <cell r="E931">
            <v>370</v>
          </cell>
          <cell r="F931">
            <v>3</v>
          </cell>
          <cell r="G931">
            <v>5</v>
          </cell>
          <cell r="H931">
            <v>118.4</v>
          </cell>
          <cell r="I931">
            <v>1709265.4545454544</v>
          </cell>
          <cell r="J931">
            <v>480000</v>
          </cell>
          <cell r="K931">
            <v>250000</v>
          </cell>
          <cell r="L931">
            <v>150000</v>
          </cell>
          <cell r="M931">
            <v>900000</v>
          </cell>
          <cell r="N931">
            <v>300000</v>
          </cell>
          <cell r="O931">
            <v>2909265.4545454541</v>
          </cell>
          <cell r="P931">
            <v>6700000</v>
          </cell>
          <cell r="R931">
            <v>3790734.5454545459</v>
          </cell>
        </row>
        <row r="932">
          <cell r="C932" t="str">
            <v>tctn</v>
          </cell>
          <cell r="D932" t="str">
            <v>Cảng Hải Phòng&lt;-&gt; Trại Cau  - Thái Nguyên</v>
          </cell>
          <cell r="E932">
            <v>320</v>
          </cell>
          <cell r="F932">
            <v>3</v>
          </cell>
          <cell r="G932">
            <v>5</v>
          </cell>
          <cell r="H932">
            <v>102.4</v>
          </cell>
          <cell r="I932">
            <v>1478283.6363636362</v>
          </cell>
          <cell r="J932">
            <v>480000</v>
          </cell>
          <cell r="K932">
            <v>250000</v>
          </cell>
          <cell r="L932">
            <v>150000</v>
          </cell>
          <cell r="M932">
            <v>900000</v>
          </cell>
          <cell r="N932">
            <v>250000</v>
          </cell>
          <cell r="O932">
            <v>2628283.6363636362</v>
          </cell>
          <cell r="P932">
            <v>6700000</v>
          </cell>
          <cell r="R932">
            <v>4071716.3636363638</v>
          </cell>
        </row>
        <row r="933">
          <cell r="C933" t="str">
            <v>hdsc</v>
          </cell>
          <cell r="D933" t="str">
            <v>Cảng Hải Phòng&lt;-&gt;Hải Dương+ Sông Công  (Thái Nguyên)</v>
          </cell>
          <cell r="E933">
            <v>360</v>
          </cell>
          <cell r="F933">
            <v>3</v>
          </cell>
          <cell r="G933">
            <v>5</v>
          </cell>
          <cell r="H933">
            <v>115.2</v>
          </cell>
          <cell r="I933">
            <v>1663069.0909090908</v>
          </cell>
          <cell r="J933">
            <v>480000</v>
          </cell>
          <cell r="K933">
            <v>250000</v>
          </cell>
          <cell r="L933">
            <v>150000</v>
          </cell>
          <cell r="M933">
            <v>900000</v>
          </cell>
          <cell r="N933">
            <v>300000</v>
          </cell>
          <cell r="O933">
            <v>2863069.0909090908</v>
          </cell>
          <cell r="P933">
            <v>6700000</v>
          </cell>
          <cell r="R933">
            <v>3836930.9090909092</v>
          </cell>
        </row>
        <row r="934">
          <cell r="C934" t="str">
            <v>scklhd</v>
          </cell>
          <cell r="D934" t="str">
            <v>Cảng Hải Phòng&lt;-&gt; Sông Công( TN)+Kho Len ( HĐ)</v>
          </cell>
          <cell r="E934">
            <v>360</v>
          </cell>
          <cell r="F934">
            <v>3</v>
          </cell>
          <cell r="G934">
            <v>5</v>
          </cell>
          <cell r="H934">
            <v>115.2</v>
          </cell>
          <cell r="I934">
            <v>1663069.0909090908</v>
          </cell>
          <cell r="J934">
            <v>480000</v>
          </cell>
          <cell r="K934">
            <v>250000</v>
          </cell>
          <cell r="L934">
            <v>150000</v>
          </cell>
          <cell r="M934">
            <v>900000</v>
          </cell>
          <cell r="N934">
            <v>300000</v>
          </cell>
          <cell r="O934">
            <v>2863069.0909090908</v>
          </cell>
          <cell r="P934">
            <v>6700000</v>
          </cell>
          <cell r="R934">
            <v>3836930.9090909092</v>
          </cell>
        </row>
        <row r="935">
          <cell r="C935" t="str">
            <v>pytn</v>
          </cell>
          <cell r="D935" t="str">
            <v>Cảng Hải Phòng&lt;-&gt; Phổ Yên, Thái Nguyên</v>
          </cell>
          <cell r="E935">
            <v>330</v>
          </cell>
          <cell r="F935">
            <v>2</v>
          </cell>
          <cell r="G935">
            <v>5</v>
          </cell>
          <cell r="H935">
            <v>105.6</v>
          </cell>
          <cell r="I935">
            <v>1524479.9999999998</v>
          </cell>
          <cell r="J935">
            <v>320000</v>
          </cell>
          <cell r="K935">
            <v>300000</v>
          </cell>
          <cell r="L935">
            <v>200000</v>
          </cell>
          <cell r="M935">
            <v>850000</v>
          </cell>
          <cell r="N935">
            <v>250000</v>
          </cell>
          <cell r="O935">
            <v>2624480</v>
          </cell>
          <cell r="P935">
            <v>5300000</v>
          </cell>
          <cell r="R935">
            <v>2675520</v>
          </cell>
        </row>
        <row r="936">
          <cell r="C936" t="str">
            <v>pytn1</v>
          </cell>
          <cell r="D936" t="str">
            <v>Cảng Hải Phòng&lt;-&gt; Phổ Yên, Thái Nguyên</v>
          </cell>
          <cell r="E936">
            <v>330</v>
          </cell>
          <cell r="F936">
            <v>2</v>
          </cell>
          <cell r="G936">
            <v>5</v>
          </cell>
          <cell r="H936">
            <v>99</v>
          </cell>
          <cell r="I936">
            <v>1429200</v>
          </cell>
          <cell r="J936">
            <v>320000</v>
          </cell>
          <cell r="K936">
            <v>300000</v>
          </cell>
          <cell r="L936">
            <v>200000</v>
          </cell>
          <cell r="M936">
            <v>850000</v>
          </cell>
          <cell r="N936">
            <v>250000</v>
          </cell>
          <cell r="O936">
            <v>2529200</v>
          </cell>
          <cell r="P936">
            <v>5300000</v>
          </cell>
          <cell r="R936">
            <v>2770800</v>
          </cell>
        </row>
        <row r="937">
          <cell r="C937" t="str">
            <v>pytn2</v>
          </cell>
          <cell r="D937" t="str">
            <v>Cảng Hải Phòng&lt;-&gt; Phổ Yên, Thái Nguyên</v>
          </cell>
          <cell r="E937">
            <v>330</v>
          </cell>
          <cell r="F937">
            <v>2</v>
          </cell>
          <cell r="G937">
            <v>5</v>
          </cell>
          <cell r="H937">
            <v>105.6</v>
          </cell>
          <cell r="I937">
            <v>1524479.9999999998</v>
          </cell>
          <cell r="J937">
            <v>320000</v>
          </cell>
          <cell r="K937">
            <v>300000</v>
          </cell>
          <cell r="L937">
            <v>200000</v>
          </cell>
          <cell r="M937">
            <v>850000</v>
          </cell>
          <cell r="N937">
            <v>250000</v>
          </cell>
          <cell r="O937">
            <v>2624480</v>
          </cell>
          <cell r="P937">
            <v>5300000</v>
          </cell>
          <cell r="R937">
            <v>2675520</v>
          </cell>
        </row>
        <row r="938">
          <cell r="C938" t="str">
            <v>pytn3</v>
          </cell>
          <cell r="D938" t="str">
            <v>Cảng Hải Phòng&lt;-&gt; Phổ Yên, Thái Nguyên</v>
          </cell>
          <cell r="E938">
            <v>330</v>
          </cell>
          <cell r="F938">
            <v>2</v>
          </cell>
          <cell r="G938">
            <v>5</v>
          </cell>
          <cell r="H938">
            <v>115.5</v>
          </cell>
          <cell r="I938">
            <v>1667399.9999999998</v>
          </cell>
          <cell r="J938">
            <v>320000</v>
          </cell>
          <cell r="K938">
            <v>300000</v>
          </cell>
          <cell r="L938">
            <v>200000</v>
          </cell>
          <cell r="M938">
            <v>850000</v>
          </cell>
          <cell r="N938">
            <v>250000</v>
          </cell>
          <cell r="O938">
            <v>2767400</v>
          </cell>
          <cell r="P938">
            <v>5700000</v>
          </cell>
          <cell r="R938">
            <v>2932600</v>
          </cell>
        </row>
        <row r="939">
          <cell r="C939" t="str">
            <v>pytn4</v>
          </cell>
          <cell r="D939" t="str">
            <v>Cảng Hải Phòng&lt;-&gt; Phổ Yên, Thái Nguyên</v>
          </cell>
          <cell r="E939">
            <v>330</v>
          </cell>
          <cell r="F939">
            <v>2</v>
          </cell>
          <cell r="G939">
            <v>5</v>
          </cell>
          <cell r="H939">
            <v>99</v>
          </cell>
          <cell r="I939">
            <v>1429200</v>
          </cell>
          <cell r="J939">
            <v>320000</v>
          </cell>
          <cell r="K939">
            <v>300000</v>
          </cell>
          <cell r="L939">
            <v>200000</v>
          </cell>
          <cell r="M939">
            <v>850000</v>
          </cell>
          <cell r="N939">
            <v>250000</v>
          </cell>
          <cell r="O939">
            <v>2529200</v>
          </cell>
          <cell r="P939">
            <v>5000000</v>
          </cell>
          <cell r="R939">
            <v>2470800</v>
          </cell>
        </row>
        <row r="940">
          <cell r="C940" t="str">
            <v>pytn5</v>
          </cell>
          <cell r="D940" t="str">
            <v>Cảng Hải Phòng&lt;-&gt; Phổ Yên, Thái Nguyên</v>
          </cell>
          <cell r="E940">
            <v>330</v>
          </cell>
          <cell r="F940">
            <v>2</v>
          </cell>
          <cell r="G940">
            <v>5</v>
          </cell>
          <cell r="H940">
            <v>46.2</v>
          </cell>
          <cell r="I940">
            <v>666960</v>
          </cell>
          <cell r="J940">
            <v>88000</v>
          </cell>
          <cell r="K940">
            <v>50000</v>
          </cell>
          <cell r="L940">
            <v>80000</v>
          </cell>
          <cell r="M940">
            <v>250000</v>
          </cell>
          <cell r="N940">
            <v>250000</v>
          </cell>
          <cell r="O940">
            <v>1166960</v>
          </cell>
          <cell r="R940">
            <v>-1166960</v>
          </cell>
        </row>
        <row r="941">
          <cell r="C941" t="str">
            <v>pytn8</v>
          </cell>
          <cell r="D941" t="str">
            <v>Cảng Hải Phòng&lt;-&gt; Phổ Yên, Thái Nguyên</v>
          </cell>
          <cell r="E941">
            <v>330</v>
          </cell>
          <cell r="F941">
            <v>2</v>
          </cell>
          <cell r="G941">
            <v>5</v>
          </cell>
          <cell r="H941">
            <v>62.7</v>
          </cell>
          <cell r="I941">
            <v>905159.99999999988</v>
          </cell>
          <cell r="J941">
            <v>88000</v>
          </cell>
          <cell r="K941">
            <v>50000</v>
          </cell>
          <cell r="L941">
            <v>80000</v>
          </cell>
          <cell r="M941">
            <v>250000</v>
          </cell>
          <cell r="N941">
            <v>250000</v>
          </cell>
          <cell r="O941">
            <v>1405160</v>
          </cell>
          <cell r="R941">
            <v>-1405160</v>
          </cell>
        </row>
        <row r="942">
          <cell r="C942" t="str">
            <v>pytn1.5</v>
          </cell>
          <cell r="D942" t="str">
            <v>Cảng Hải Phòng&lt;-&gt; Phổ Yên, Thái Nguyên</v>
          </cell>
          <cell r="E942">
            <v>330</v>
          </cell>
          <cell r="F942">
            <v>2</v>
          </cell>
          <cell r="G942">
            <v>5</v>
          </cell>
          <cell r="H942">
            <v>26.4</v>
          </cell>
          <cell r="I942">
            <v>381119.99999999994</v>
          </cell>
          <cell r="J942">
            <v>40000</v>
          </cell>
          <cell r="K942">
            <v>30000</v>
          </cell>
          <cell r="L942">
            <v>80000</v>
          </cell>
          <cell r="M942">
            <v>150000</v>
          </cell>
          <cell r="N942">
            <v>250000</v>
          </cell>
          <cell r="O942">
            <v>781120</v>
          </cell>
          <cell r="R942">
            <v>-781120</v>
          </cell>
        </row>
        <row r="943">
          <cell r="C943" t="str">
            <v>pytn2.5</v>
          </cell>
          <cell r="D943" t="str">
            <v>Cảng Hải Phòng&lt;-&gt; Phổ Yên, Thái Nguyên</v>
          </cell>
          <cell r="E943">
            <v>330</v>
          </cell>
          <cell r="F943">
            <v>2</v>
          </cell>
          <cell r="G943">
            <v>5</v>
          </cell>
          <cell r="H943">
            <v>33</v>
          </cell>
          <cell r="I943">
            <v>476399.99999999994</v>
          </cell>
          <cell r="J943">
            <v>60000</v>
          </cell>
          <cell r="K943">
            <v>30000</v>
          </cell>
          <cell r="L943">
            <v>80000</v>
          </cell>
          <cell r="M943">
            <v>200000</v>
          </cell>
          <cell r="N943">
            <v>250000</v>
          </cell>
          <cell r="O943">
            <v>926400</v>
          </cell>
          <cell r="R943">
            <v>-926400</v>
          </cell>
        </row>
        <row r="944">
          <cell r="C944" t="str">
            <v>pytn3.5</v>
          </cell>
          <cell r="D944" t="str">
            <v>Cảng Hải Phòng&lt;-&gt; Phổ Yên, Thái Nguyên</v>
          </cell>
          <cell r="E944">
            <v>330</v>
          </cell>
          <cell r="F944">
            <v>2</v>
          </cell>
          <cell r="G944">
            <v>5</v>
          </cell>
          <cell r="H944">
            <v>39.6</v>
          </cell>
          <cell r="I944">
            <v>571680</v>
          </cell>
          <cell r="J944">
            <v>60000</v>
          </cell>
          <cell r="K944">
            <v>30000</v>
          </cell>
          <cell r="L944">
            <v>80000</v>
          </cell>
          <cell r="M944">
            <v>200000</v>
          </cell>
          <cell r="N944">
            <v>250000</v>
          </cell>
          <cell r="O944">
            <v>1021680</v>
          </cell>
          <cell r="R944">
            <v>-1021680</v>
          </cell>
        </row>
        <row r="945">
          <cell r="C945" t="str">
            <v>pytndb1</v>
          </cell>
          <cell r="D945" t="str">
            <v>Cảng Hải Phòng&lt;-&gt; Phổ Yên, Thái Nguyên</v>
          </cell>
          <cell r="E945">
            <v>330</v>
          </cell>
          <cell r="F945">
            <v>2</v>
          </cell>
          <cell r="G945">
            <v>5</v>
          </cell>
          <cell r="H945">
            <v>99</v>
          </cell>
          <cell r="I945">
            <v>1429200</v>
          </cell>
          <cell r="J945">
            <v>320000</v>
          </cell>
          <cell r="K945">
            <v>300000</v>
          </cell>
          <cell r="L945">
            <v>200000</v>
          </cell>
          <cell r="M945">
            <v>850000</v>
          </cell>
          <cell r="N945">
            <v>250000</v>
          </cell>
          <cell r="O945">
            <v>2529200</v>
          </cell>
          <cell r="P945">
            <v>5100000</v>
          </cell>
          <cell r="R945">
            <v>2570800</v>
          </cell>
          <cell r="S945" t="str">
            <v>Đông Bang</v>
          </cell>
        </row>
        <row r="946">
          <cell r="C946" t="str">
            <v>pytndb2</v>
          </cell>
          <cell r="D946" t="str">
            <v>Cảng Hải Phòng&lt;-&gt; Phổ Yên, Thái Nguyên</v>
          </cell>
          <cell r="E946">
            <v>330</v>
          </cell>
          <cell r="F946">
            <v>2</v>
          </cell>
          <cell r="G946">
            <v>5</v>
          </cell>
          <cell r="H946">
            <v>105.6</v>
          </cell>
          <cell r="I946">
            <v>1524479.9999999998</v>
          </cell>
          <cell r="J946">
            <v>320000</v>
          </cell>
          <cell r="K946">
            <v>300000</v>
          </cell>
          <cell r="L946">
            <v>200000</v>
          </cell>
          <cell r="M946">
            <v>850000</v>
          </cell>
          <cell r="N946">
            <v>250000</v>
          </cell>
          <cell r="O946">
            <v>2624480</v>
          </cell>
          <cell r="P946">
            <v>5100000</v>
          </cell>
          <cell r="R946">
            <v>2475520</v>
          </cell>
          <cell r="S946" t="str">
            <v>Đông Bang</v>
          </cell>
        </row>
        <row r="947">
          <cell r="C947" t="str">
            <v>pytndb3</v>
          </cell>
          <cell r="D947" t="str">
            <v>Cảng Hải Phòng&lt;-&gt; Phổ Yên, Thái Nguyên</v>
          </cell>
          <cell r="E947">
            <v>330</v>
          </cell>
          <cell r="F947">
            <v>2</v>
          </cell>
          <cell r="G947">
            <v>5</v>
          </cell>
          <cell r="H947">
            <v>115.5</v>
          </cell>
          <cell r="I947">
            <v>1667399.9999999998</v>
          </cell>
          <cell r="J947">
            <v>320000</v>
          </cell>
          <cell r="K947">
            <v>300000</v>
          </cell>
          <cell r="L947">
            <v>200000</v>
          </cell>
          <cell r="M947">
            <v>850000</v>
          </cell>
          <cell r="N947">
            <v>250000</v>
          </cell>
          <cell r="O947">
            <v>2767400</v>
          </cell>
          <cell r="P947">
            <v>5100000</v>
          </cell>
          <cell r="R947">
            <v>2332600</v>
          </cell>
          <cell r="S947" t="str">
            <v>Đông Bang</v>
          </cell>
        </row>
        <row r="948">
          <cell r="C948" t="str">
            <v>pytndb4</v>
          </cell>
          <cell r="D948" t="str">
            <v>Cảng Hải Phòng&lt;-&gt; Phổ Yên, Thái Nguyên</v>
          </cell>
          <cell r="E948">
            <v>330</v>
          </cell>
          <cell r="F948">
            <v>2</v>
          </cell>
          <cell r="G948">
            <v>5</v>
          </cell>
          <cell r="H948">
            <v>99</v>
          </cell>
          <cell r="I948">
            <v>1429200</v>
          </cell>
          <cell r="J948">
            <v>320000</v>
          </cell>
          <cell r="K948">
            <v>300000</v>
          </cell>
          <cell r="L948">
            <v>200000</v>
          </cell>
          <cell r="M948">
            <v>850000</v>
          </cell>
          <cell r="N948">
            <v>250000</v>
          </cell>
          <cell r="O948">
            <v>2529200</v>
          </cell>
          <cell r="R948">
            <v>-2529200</v>
          </cell>
          <cell r="S948" t="str">
            <v>Đông Bang</v>
          </cell>
        </row>
        <row r="949">
          <cell r="C949" t="str">
            <v>pytndcn1</v>
          </cell>
          <cell r="D949" t="str">
            <v>Cảng Hải Phòng&lt;-&gt; Phổ Yên, Thái Nguyên</v>
          </cell>
          <cell r="E949">
            <v>330</v>
          </cell>
          <cell r="F949">
            <v>2</v>
          </cell>
          <cell r="G949">
            <v>5</v>
          </cell>
          <cell r="H949">
            <v>99</v>
          </cell>
          <cell r="I949">
            <v>1429200</v>
          </cell>
          <cell r="J949">
            <v>320000</v>
          </cell>
          <cell r="K949">
            <v>300000</v>
          </cell>
          <cell r="L949">
            <v>200000</v>
          </cell>
          <cell r="M949">
            <v>850000</v>
          </cell>
          <cell r="N949">
            <v>250000</v>
          </cell>
          <cell r="O949">
            <v>2529200</v>
          </cell>
          <cell r="P949">
            <v>6200000</v>
          </cell>
          <cell r="Q949">
            <v>300000</v>
          </cell>
          <cell r="R949">
            <v>3370800</v>
          </cell>
          <cell r="S949" t="str">
            <v>Damco (Nga)</v>
          </cell>
        </row>
        <row r="950">
          <cell r="C950" t="str">
            <v>pytndcn2</v>
          </cell>
          <cell r="D950" t="str">
            <v>Cảng Hải Phòng&lt;-&gt; Phổ Yên, Thái Nguyên</v>
          </cell>
          <cell r="E950">
            <v>330</v>
          </cell>
          <cell r="F950">
            <v>2</v>
          </cell>
          <cell r="G950">
            <v>5</v>
          </cell>
          <cell r="H950">
            <v>105.6</v>
          </cell>
          <cell r="I950">
            <v>1524479.9999999998</v>
          </cell>
          <cell r="J950">
            <v>320000</v>
          </cell>
          <cell r="K950">
            <v>300000</v>
          </cell>
          <cell r="L950">
            <v>200000</v>
          </cell>
          <cell r="M950">
            <v>850000</v>
          </cell>
          <cell r="N950">
            <v>250000</v>
          </cell>
          <cell r="O950">
            <v>2624480</v>
          </cell>
          <cell r="P950">
            <v>6200000</v>
          </cell>
          <cell r="Q950">
            <v>300000</v>
          </cell>
          <cell r="R950">
            <v>3275520</v>
          </cell>
          <cell r="S950" t="str">
            <v>Damco (Nga)</v>
          </cell>
        </row>
        <row r="951">
          <cell r="C951" t="str">
            <v>pytndcn2.2</v>
          </cell>
          <cell r="D951" t="str">
            <v>Cảng Hải Phòng&lt;-&gt; Phổ Yên, Thái Nguyên</v>
          </cell>
          <cell r="E951">
            <v>330</v>
          </cell>
          <cell r="F951">
            <v>2</v>
          </cell>
          <cell r="G951">
            <v>5</v>
          </cell>
          <cell r="H951">
            <v>105.6</v>
          </cell>
          <cell r="I951">
            <v>1524479.9999999998</v>
          </cell>
          <cell r="J951">
            <v>320000</v>
          </cell>
          <cell r="K951">
            <v>300000</v>
          </cell>
          <cell r="L951">
            <v>200000</v>
          </cell>
          <cell r="M951">
            <v>850000</v>
          </cell>
          <cell r="N951">
            <v>250000</v>
          </cell>
          <cell r="O951">
            <v>2624480</v>
          </cell>
          <cell r="P951">
            <v>6200000</v>
          </cell>
          <cell r="Q951">
            <v>300000</v>
          </cell>
          <cell r="R951">
            <v>3275520</v>
          </cell>
          <cell r="S951" t="str">
            <v>Damco (Nga)</v>
          </cell>
        </row>
        <row r="952">
          <cell r="C952" t="str">
            <v>pytndcn3</v>
          </cell>
          <cell r="D952" t="str">
            <v>Cảng Hải Phòng&lt;-&gt; Phổ Yên, Thái Nguyên</v>
          </cell>
          <cell r="E952">
            <v>330</v>
          </cell>
          <cell r="F952">
            <v>2</v>
          </cell>
          <cell r="G952">
            <v>5</v>
          </cell>
          <cell r="H952">
            <v>115.5</v>
          </cell>
          <cell r="I952">
            <v>1667399.9999999998</v>
          </cell>
          <cell r="J952">
            <v>320000</v>
          </cell>
          <cell r="K952">
            <v>300000</v>
          </cell>
          <cell r="L952">
            <v>200000</v>
          </cell>
          <cell r="M952">
            <v>850000</v>
          </cell>
          <cell r="N952">
            <v>250000</v>
          </cell>
          <cell r="O952">
            <v>2767400</v>
          </cell>
          <cell r="P952">
            <v>6650000</v>
          </cell>
          <cell r="Q952">
            <v>200000</v>
          </cell>
          <cell r="R952">
            <v>3682600</v>
          </cell>
          <cell r="S952" t="str">
            <v>Damco (Nga)</v>
          </cell>
        </row>
        <row r="953">
          <cell r="C953" t="str">
            <v>pytndcn3.3</v>
          </cell>
          <cell r="D953" t="str">
            <v>Cảng Hải Phòng&lt;-&gt; Phổ Yên, Thái Nguyên</v>
          </cell>
          <cell r="E953">
            <v>330</v>
          </cell>
          <cell r="F953">
            <v>2</v>
          </cell>
          <cell r="G953">
            <v>5</v>
          </cell>
          <cell r="H953">
            <v>115.5</v>
          </cell>
          <cell r="I953">
            <v>1667399.9999999998</v>
          </cell>
          <cell r="J953">
            <v>320000</v>
          </cell>
          <cell r="K953">
            <v>300000</v>
          </cell>
          <cell r="L953">
            <v>200000</v>
          </cell>
          <cell r="M953">
            <v>850000</v>
          </cell>
          <cell r="N953">
            <v>250000</v>
          </cell>
          <cell r="O953">
            <v>2767400</v>
          </cell>
          <cell r="P953">
            <v>6650000</v>
          </cell>
          <cell r="Q953">
            <v>200000</v>
          </cell>
          <cell r="R953">
            <v>3682600</v>
          </cell>
          <cell r="S953" t="str">
            <v>Damco (Nga)</v>
          </cell>
        </row>
        <row r="954">
          <cell r="C954" t="str">
            <v>pytndcn4</v>
          </cell>
          <cell r="D954" t="str">
            <v>Cảng Hải Phòng&lt;-&gt; Phổ Yên, Thái Nguyên</v>
          </cell>
          <cell r="E954">
            <v>330</v>
          </cell>
          <cell r="F954">
            <v>2</v>
          </cell>
          <cell r="G954">
            <v>5</v>
          </cell>
          <cell r="H954">
            <v>99</v>
          </cell>
          <cell r="I954">
            <v>1429200</v>
          </cell>
          <cell r="J954">
            <v>320000</v>
          </cell>
          <cell r="K954">
            <v>300000</v>
          </cell>
          <cell r="L954">
            <v>200000</v>
          </cell>
          <cell r="M954">
            <v>850000</v>
          </cell>
          <cell r="N954">
            <v>250000</v>
          </cell>
          <cell r="O954">
            <v>2529200</v>
          </cell>
          <cell r="P954">
            <v>6200000</v>
          </cell>
          <cell r="Q954">
            <v>300000</v>
          </cell>
          <cell r="R954">
            <v>3370800</v>
          </cell>
          <cell r="S954" t="str">
            <v>Damco (Nga)</v>
          </cell>
        </row>
        <row r="955">
          <cell r="C955" t="str">
            <v>pytnls1</v>
          </cell>
          <cell r="D955" t="str">
            <v>Cảng Hải Phòng&lt;-&gt; Phổ Yên, Thái Nguyên</v>
          </cell>
          <cell r="E955">
            <v>330</v>
          </cell>
          <cell r="F955">
            <v>2</v>
          </cell>
          <cell r="G955">
            <v>5</v>
          </cell>
          <cell r="H955">
            <v>99</v>
          </cell>
          <cell r="I955">
            <v>1429200</v>
          </cell>
          <cell r="J955">
            <v>320000</v>
          </cell>
          <cell r="K955">
            <v>1250000</v>
          </cell>
          <cell r="L955">
            <v>400000</v>
          </cell>
          <cell r="M955">
            <v>2000000</v>
          </cell>
          <cell r="N955">
            <v>250000</v>
          </cell>
          <cell r="O955">
            <v>3679200</v>
          </cell>
          <cell r="P955">
            <v>386600</v>
          </cell>
          <cell r="R955">
            <v>-3292600</v>
          </cell>
          <cell r="S955" t="str">
            <v>Ls-vina</v>
          </cell>
        </row>
        <row r="956">
          <cell r="C956" t="str">
            <v>pytnls1.1</v>
          </cell>
          <cell r="D956" t="str">
            <v>Cảng Hải Phòng&lt;-&gt; Phổ Yên, Thái Nguyên</v>
          </cell>
          <cell r="E956">
            <v>330</v>
          </cell>
          <cell r="F956">
            <v>2</v>
          </cell>
          <cell r="G956">
            <v>5</v>
          </cell>
          <cell r="H956">
            <v>99</v>
          </cell>
          <cell r="I956">
            <v>1429200</v>
          </cell>
          <cell r="J956">
            <v>320000</v>
          </cell>
          <cell r="K956">
            <v>1250000</v>
          </cell>
          <cell r="L956">
            <v>400000</v>
          </cell>
          <cell r="M956">
            <v>2000000</v>
          </cell>
          <cell r="N956">
            <v>250000</v>
          </cell>
          <cell r="O956">
            <v>3679200</v>
          </cell>
          <cell r="P956">
            <v>7003400</v>
          </cell>
          <cell r="R956">
            <v>3324200</v>
          </cell>
          <cell r="S956" t="str">
            <v>Ls-vina</v>
          </cell>
        </row>
        <row r="957">
          <cell r="C957" t="str">
            <v>pytnls2</v>
          </cell>
          <cell r="D957" t="str">
            <v>Cảng Hải Phòng&lt;-&gt; Phổ Yên, Thái Nguyên</v>
          </cell>
          <cell r="E957">
            <v>330</v>
          </cell>
          <cell r="F957">
            <v>2</v>
          </cell>
          <cell r="G957">
            <v>5</v>
          </cell>
          <cell r="H957">
            <v>105.6</v>
          </cell>
          <cell r="I957">
            <v>1524479.9999999998</v>
          </cell>
          <cell r="J957">
            <v>320000</v>
          </cell>
          <cell r="K957">
            <v>1250000</v>
          </cell>
          <cell r="L957">
            <v>400000</v>
          </cell>
          <cell r="M957">
            <v>2000000</v>
          </cell>
          <cell r="N957">
            <v>250000</v>
          </cell>
          <cell r="O957">
            <v>3774480</v>
          </cell>
          <cell r="P957">
            <v>386600</v>
          </cell>
          <cell r="R957">
            <v>-3387880</v>
          </cell>
          <cell r="S957" t="str">
            <v>Ls-vina</v>
          </cell>
        </row>
        <row r="958">
          <cell r="C958" t="str">
            <v>pytnls2.2</v>
          </cell>
          <cell r="D958" t="str">
            <v>Cảng Hải Phòng&lt;-&gt; Phổ Yên, Thái Nguyên</v>
          </cell>
          <cell r="E958">
            <v>330</v>
          </cell>
          <cell r="F958">
            <v>2</v>
          </cell>
          <cell r="G958">
            <v>5</v>
          </cell>
          <cell r="H958">
            <v>105.6</v>
          </cell>
          <cell r="I958">
            <v>1524479.9999999998</v>
          </cell>
          <cell r="J958">
            <v>320000</v>
          </cell>
          <cell r="K958">
            <v>1250000</v>
          </cell>
          <cell r="L958">
            <v>400000</v>
          </cell>
          <cell r="M958">
            <v>2000000</v>
          </cell>
          <cell r="N958">
            <v>250000</v>
          </cell>
          <cell r="O958">
            <v>3774480</v>
          </cell>
          <cell r="P958">
            <v>7003400</v>
          </cell>
          <cell r="R958">
            <v>3228920</v>
          </cell>
          <cell r="S958" t="str">
            <v>Ls-vina</v>
          </cell>
        </row>
        <row r="959">
          <cell r="C959" t="str">
            <v>pytnls3</v>
          </cell>
          <cell r="D959" t="str">
            <v>Cảng Hải Phòng&lt;-&gt; Phổ Yên, Thái Nguyên</v>
          </cell>
          <cell r="E959">
            <v>330</v>
          </cell>
          <cell r="F959">
            <v>2</v>
          </cell>
          <cell r="G959">
            <v>5</v>
          </cell>
          <cell r="H959">
            <v>115.5</v>
          </cell>
          <cell r="I959">
            <v>1667399.9999999998</v>
          </cell>
          <cell r="J959">
            <v>320000</v>
          </cell>
          <cell r="K959">
            <v>1250000</v>
          </cell>
          <cell r="L959">
            <v>400000</v>
          </cell>
          <cell r="M959">
            <v>2000000</v>
          </cell>
          <cell r="N959">
            <v>250000</v>
          </cell>
          <cell r="O959">
            <v>3917400</v>
          </cell>
          <cell r="P959">
            <v>386600</v>
          </cell>
          <cell r="R959">
            <v>-3530800</v>
          </cell>
          <cell r="S959" t="str">
            <v>Ls-vina</v>
          </cell>
        </row>
        <row r="960">
          <cell r="C960" t="str">
            <v>pytnls3.3</v>
          </cell>
          <cell r="D960" t="str">
            <v>Cảng Hải Phòng&lt;-&gt; Phổ Yên, Thái Nguyên</v>
          </cell>
          <cell r="E960">
            <v>330</v>
          </cell>
          <cell r="F960">
            <v>2</v>
          </cell>
          <cell r="G960">
            <v>5</v>
          </cell>
          <cell r="H960">
            <v>115.5</v>
          </cell>
          <cell r="I960">
            <v>1667399.9999999998</v>
          </cell>
          <cell r="J960">
            <v>320000</v>
          </cell>
          <cell r="K960">
            <v>1250000</v>
          </cell>
          <cell r="L960">
            <v>400000</v>
          </cell>
          <cell r="M960">
            <v>2000000</v>
          </cell>
          <cell r="N960">
            <v>250000</v>
          </cell>
          <cell r="O960">
            <v>3917400</v>
          </cell>
          <cell r="P960">
            <v>7003400</v>
          </cell>
          <cell r="R960">
            <v>3086000</v>
          </cell>
          <cell r="S960" t="str">
            <v>Ls-vina</v>
          </cell>
        </row>
        <row r="961">
          <cell r="C961" t="str">
            <v>pytnqvls1</v>
          </cell>
          <cell r="D961" t="str">
            <v>Cảng Hải Phòng&lt;-&gt; Phổ Yên, Thái Nguyên</v>
          </cell>
          <cell r="E961">
            <v>204</v>
          </cell>
          <cell r="G961">
            <v>5</v>
          </cell>
          <cell r="H961">
            <v>61.2</v>
          </cell>
          <cell r="I961">
            <v>883505.45454545447</v>
          </cell>
          <cell r="K961">
            <v>400000</v>
          </cell>
          <cell r="L961">
            <v>200000</v>
          </cell>
          <cell r="M961">
            <v>600000</v>
          </cell>
          <cell r="O961">
            <v>1483505.4545454546</v>
          </cell>
          <cell r="P961">
            <v>386600</v>
          </cell>
          <cell r="R961">
            <v>-1096905.4545454546</v>
          </cell>
          <cell r="S961" t="str">
            <v>Ls-vina</v>
          </cell>
        </row>
        <row r="962">
          <cell r="C962" t="str">
            <v>pytnqvls2</v>
          </cell>
          <cell r="D962" t="str">
            <v>Cảng Hải Phòng&lt;-&gt; Phổ Yên, Thái Nguyên</v>
          </cell>
          <cell r="E962">
            <v>192</v>
          </cell>
          <cell r="G962">
            <v>5</v>
          </cell>
          <cell r="H962">
            <v>61.44</v>
          </cell>
          <cell r="I962">
            <v>886970.18181818165</v>
          </cell>
          <cell r="K962">
            <v>400000</v>
          </cell>
          <cell r="L962">
            <v>200000</v>
          </cell>
          <cell r="M962">
            <v>600000</v>
          </cell>
          <cell r="O962">
            <v>1486970.1818181816</v>
          </cell>
          <cell r="P962">
            <v>386600</v>
          </cell>
          <cell r="R962">
            <v>-1100370.1818181816</v>
          </cell>
          <cell r="S962" t="str">
            <v>Ls-vina</v>
          </cell>
        </row>
        <row r="963">
          <cell r="C963" t="str">
            <v>pytnqvls3</v>
          </cell>
          <cell r="D963" t="str">
            <v>Cảng Hải Phòng&lt;-&gt; Phổ Yên, Thái Nguyên</v>
          </cell>
          <cell r="E963">
            <v>175</v>
          </cell>
          <cell r="G963">
            <v>5</v>
          </cell>
          <cell r="H963">
            <v>61.25</v>
          </cell>
          <cell r="I963">
            <v>884227.27272727271</v>
          </cell>
          <cell r="K963">
            <v>400000</v>
          </cell>
          <cell r="L963">
            <v>200000</v>
          </cell>
          <cell r="M963">
            <v>600000</v>
          </cell>
          <cell r="O963">
            <v>1484227.2727272727</v>
          </cell>
          <cell r="P963">
            <v>386600</v>
          </cell>
          <cell r="R963">
            <v>-1097627.2727272727</v>
          </cell>
          <cell r="S963" t="str">
            <v>Ls-vina</v>
          </cell>
        </row>
        <row r="964">
          <cell r="C964" t="str">
            <v>pytnqvls4</v>
          </cell>
          <cell r="D964" t="str">
            <v>Cảng Hải Phòng&lt;-&gt; Phổ Yên, Thái Nguyên</v>
          </cell>
          <cell r="E964">
            <v>204</v>
          </cell>
          <cell r="G964">
            <v>5</v>
          </cell>
          <cell r="H964">
            <v>61.2</v>
          </cell>
          <cell r="I964">
            <v>883505.45454545447</v>
          </cell>
          <cell r="K964">
            <v>400000</v>
          </cell>
          <cell r="L964">
            <v>200000</v>
          </cell>
          <cell r="M964">
            <v>600000</v>
          </cell>
          <cell r="O964">
            <v>1483505.4545454546</v>
          </cell>
          <cell r="P964">
            <v>386600</v>
          </cell>
          <cell r="R964">
            <v>-1096905.4545454546</v>
          </cell>
          <cell r="S964" t="str">
            <v>Ls-vina</v>
          </cell>
        </row>
        <row r="965">
          <cell r="C965" t="str">
            <v>pytnls5</v>
          </cell>
          <cell r="D965" t="str">
            <v>Cảng Hải Phòng&lt;-&gt; Phổ Yên, Thái Nguyên</v>
          </cell>
          <cell r="E965">
            <v>330</v>
          </cell>
          <cell r="F965">
            <v>2</v>
          </cell>
          <cell r="G965">
            <v>5</v>
          </cell>
          <cell r="H965">
            <v>46.2</v>
          </cell>
          <cell r="I965">
            <v>666960</v>
          </cell>
          <cell r="J965">
            <v>88000</v>
          </cell>
          <cell r="K965">
            <v>50000</v>
          </cell>
          <cell r="L965">
            <v>80000</v>
          </cell>
          <cell r="M965">
            <v>250000</v>
          </cell>
          <cell r="N965">
            <v>250000</v>
          </cell>
          <cell r="O965">
            <v>1166960</v>
          </cell>
          <cell r="P965">
            <v>3686000</v>
          </cell>
          <cell r="R965">
            <v>2519040</v>
          </cell>
          <cell r="S965" t="str">
            <v>Ls-vina</v>
          </cell>
        </row>
        <row r="966">
          <cell r="C966" t="str">
            <v>pytnls8</v>
          </cell>
          <cell r="D966" t="str">
            <v>Cảng Hải Phòng&lt;-&gt; Phổ Yên, Thái Nguyên</v>
          </cell>
          <cell r="E966">
            <v>330</v>
          </cell>
          <cell r="F966">
            <v>2</v>
          </cell>
          <cell r="G966">
            <v>5</v>
          </cell>
          <cell r="H966">
            <v>62.7</v>
          </cell>
          <cell r="I966">
            <v>905159.99999999988</v>
          </cell>
          <cell r="J966">
            <v>88000</v>
          </cell>
          <cell r="K966">
            <v>50000</v>
          </cell>
          <cell r="L966">
            <v>80000</v>
          </cell>
          <cell r="M966">
            <v>250000</v>
          </cell>
          <cell r="N966">
            <v>250000</v>
          </cell>
          <cell r="O966">
            <v>1405160</v>
          </cell>
          <cell r="P966">
            <v>4607500</v>
          </cell>
          <cell r="R966">
            <v>3202340</v>
          </cell>
          <cell r="S966" t="str">
            <v>Ls-vina</v>
          </cell>
        </row>
        <row r="967">
          <cell r="C967" t="str">
            <v>pytnls1.5</v>
          </cell>
          <cell r="D967" t="str">
            <v>Cảng Hải Phòng&lt;-&gt; Phổ Yên, Thái Nguyên</v>
          </cell>
          <cell r="E967">
            <v>330</v>
          </cell>
          <cell r="F967">
            <v>2</v>
          </cell>
          <cell r="G967">
            <v>5</v>
          </cell>
          <cell r="H967">
            <v>26.4</v>
          </cell>
          <cell r="I967">
            <v>381119.99999999994</v>
          </cell>
          <cell r="J967">
            <v>40000</v>
          </cell>
          <cell r="K967">
            <v>30000</v>
          </cell>
          <cell r="L967">
            <v>80000</v>
          </cell>
          <cell r="M967">
            <v>150000</v>
          </cell>
          <cell r="N967">
            <v>250000</v>
          </cell>
          <cell r="O967">
            <v>781120</v>
          </cell>
          <cell r="P967">
            <v>1843000</v>
          </cell>
          <cell r="R967">
            <v>1061880</v>
          </cell>
          <cell r="S967" t="str">
            <v>Ls-vina</v>
          </cell>
        </row>
        <row r="968">
          <cell r="C968" t="str">
            <v>pytnls2.5</v>
          </cell>
          <cell r="D968" t="str">
            <v>Cảng Hải Phòng&lt;-&gt; Phổ Yên, Thái Nguyên</v>
          </cell>
          <cell r="E968">
            <v>330</v>
          </cell>
          <cell r="F968">
            <v>2</v>
          </cell>
          <cell r="G968">
            <v>5</v>
          </cell>
          <cell r="H968">
            <v>33</v>
          </cell>
          <cell r="I968">
            <v>476399.99999999994</v>
          </cell>
          <cell r="J968">
            <v>60000</v>
          </cell>
          <cell r="K968">
            <v>30000</v>
          </cell>
          <cell r="L968">
            <v>80000</v>
          </cell>
          <cell r="M968">
            <v>200000</v>
          </cell>
          <cell r="N968">
            <v>250000</v>
          </cell>
          <cell r="O968">
            <v>926400</v>
          </cell>
          <cell r="P968">
            <v>2488050</v>
          </cell>
          <cell r="R968">
            <v>1561650</v>
          </cell>
          <cell r="S968" t="str">
            <v>Ls-vina</v>
          </cell>
        </row>
        <row r="969">
          <cell r="C969" t="str">
            <v>pytnls3.5</v>
          </cell>
          <cell r="D969" t="str">
            <v>Cảng Hải Phòng&lt;-&gt; Phổ Yên, Thái Nguyên</v>
          </cell>
          <cell r="E969">
            <v>330</v>
          </cell>
          <cell r="F969">
            <v>2</v>
          </cell>
          <cell r="G969">
            <v>5</v>
          </cell>
          <cell r="H969">
            <v>39.6</v>
          </cell>
          <cell r="I969">
            <v>571680</v>
          </cell>
          <cell r="J969">
            <v>60000</v>
          </cell>
          <cell r="K969">
            <v>30000</v>
          </cell>
          <cell r="L969">
            <v>80000</v>
          </cell>
          <cell r="M969">
            <v>200000</v>
          </cell>
          <cell r="N969">
            <v>250000</v>
          </cell>
          <cell r="O969">
            <v>1021680</v>
          </cell>
          <cell r="P969">
            <v>2658650</v>
          </cell>
          <cell r="R969">
            <v>1636970</v>
          </cell>
          <cell r="S969" t="str">
            <v>Ls-vina</v>
          </cell>
        </row>
        <row r="970">
          <cell r="C970" t="str">
            <v>pytnwwl1</v>
          </cell>
          <cell r="D970" t="str">
            <v>Cảng Hải Phòng&lt;-&gt; Phổ Yên, Thái Nguyên</v>
          </cell>
          <cell r="E970">
            <v>330</v>
          </cell>
          <cell r="F970">
            <v>2</v>
          </cell>
          <cell r="G970">
            <v>5</v>
          </cell>
          <cell r="H970">
            <v>99</v>
          </cell>
          <cell r="I970">
            <v>1429200</v>
          </cell>
          <cell r="J970">
            <v>320000</v>
          </cell>
          <cell r="K970">
            <v>300000</v>
          </cell>
          <cell r="L970">
            <v>200000</v>
          </cell>
          <cell r="M970">
            <v>850000</v>
          </cell>
          <cell r="N970">
            <v>250000</v>
          </cell>
          <cell r="O970">
            <v>2529200</v>
          </cell>
          <cell r="P970">
            <v>5300000</v>
          </cell>
          <cell r="R970">
            <v>2770800</v>
          </cell>
          <cell r="S970" t="str">
            <v>WWL</v>
          </cell>
        </row>
        <row r="971">
          <cell r="C971" t="str">
            <v>pytnwwl2</v>
          </cell>
          <cell r="D971" t="str">
            <v>Cảng Hải Phòng&lt;-&gt; Phổ Yên, Thái Nguyên</v>
          </cell>
          <cell r="E971">
            <v>330</v>
          </cell>
          <cell r="F971">
            <v>2</v>
          </cell>
          <cell r="G971">
            <v>5</v>
          </cell>
          <cell r="H971">
            <v>105.6</v>
          </cell>
          <cell r="I971">
            <v>1524479.9999999998</v>
          </cell>
          <cell r="J971">
            <v>320000</v>
          </cell>
          <cell r="K971">
            <v>300000</v>
          </cell>
          <cell r="L971">
            <v>200000</v>
          </cell>
          <cell r="M971">
            <v>850000</v>
          </cell>
          <cell r="N971">
            <v>250000</v>
          </cell>
          <cell r="O971">
            <v>2624480</v>
          </cell>
          <cell r="P971">
            <v>5300000</v>
          </cell>
          <cell r="R971">
            <v>2675520</v>
          </cell>
          <cell r="S971" t="str">
            <v>WWL</v>
          </cell>
        </row>
        <row r="972">
          <cell r="C972" t="str">
            <v>pytnwwl3</v>
          </cell>
          <cell r="D972" t="str">
            <v>Cảng Hải Phòng&lt;-&gt; Phổ Yên, Thái Nguyên</v>
          </cell>
          <cell r="E972">
            <v>330</v>
          </cell>
          <cell r="F972">
            <v>2</v>
          </cell>
          <cell r="G972">
            <v>5</v>
          </cell>
          <cell r="H972">
            <v>115.5</v>
          </cell>
          <cell r="I972">
            <v>1667399.9999999998</v>
          </cell>
          <cell r="J972">
            <v>320000</v>
          </cell>
          <cell r="K972">
            <v>300000</v>
          </cell>
          <cell r="L972">
            <v>200000</v>
          </cell>
          <cell r="M972">
            <v>850000</v>
          </cell>
          <cell r="N972">
            <v>250000</v>
          </cell>
          <cell r="O972">
            <v>2767400</v>
          </cell>
          <cell r="P972">
            <v>5300000</v>
          </cell>
          <cell r="R972">
            <v>2532600</v>
          </cell>
          <cell r="S972" t="str">
            <v>WWL</v>
          </cell>
        </row>
        <row r="973">
          <cell r="C973" t="str">
            <v>dvtn</v>
          </cell>
          <cell r="D973" t="str">
            <v>Cảng Hải Phòng&lt;-&gt; Đồng Văn ,Phổ Yên (TN)</v>
          </cell>
          <cell r="E973">
            <v>330</v>
          </cell>
          <cell r="F973">
            <v>3</v>
          </cell>
          <cell r="G973">
            <v>5</v>
          </cell>
          <cell r="H973">
            <v>105.6</v>
          </cell>
          <cell r="I973">
            <v>1524479.9999999998</v>
          </cell>
          <cell r="J973">
            <v>480000</v>
          </cell>
          <cell r="K973">
            <v>250000</v>
          </cell>
          <cell r="L973">
            <v>150000</v>
          </cell>
          <cell r="M973">
            <v>900000</v>
          </cell>
          <cell r="N973">
            <v>250000</v>
          </cell>
          <cell r="O973">
            <v>2674480</v>
          </cell>
          <cell r="P973">
            <v>6300000</v>
          </cell>
          <cell r="R973">
            <v>3625520</v>
          </cell>
        </row>
        <row r="974">
          <cell r="C974" t="str">
            <v>hlls</v>
          </cell>
          <cell r="D974" t="str">
            <v>Cảng Hải Phòng &lt;-&gt; Hữu Lũng, Lạng Sơn</v>
          </cell>
          <cell r="E974">
            <v>370</v>
          </cell>
          <cell r="H974">
            <v>118.4</v>
          </cell>
          <cell r="I974">
            <v>1709265.4545454544</v>
          </cell>
          <cell r="M974">
            <v>0</v>
          </cell>
          <cell r="N974">
            <v>300000</v>
          </cell>
          <cell r="O974">
            <v>2009265.4545454544</v>
          </cell>
          <cell r="R974">
            <v>-2009265.4545454544</v>
          </cell>
        </row>
        <row r="975">
          <cell r="C975" t="str">
            <v>txls</v>
          </cell>
          <cell r="D975" t="str">
            <v>Cảng Hải Phòng&lt;-&gt; TX Lạng Sơn</v>
          </cell>
          <cell r="E975">
            <v>440</v>
          </cell>
          <cell r="F975">
            <v>4</v>
          </cell>
          <cell r="G975">
            <v>5</v>
          </cell>
          <cell r="H975">
            <v>140.80000000000001</v>
          </cell>
          <cell r="I975">
            <v>2032639.9999999998</v>
          </cell>
          <cell r="J975">
            <v>640000</v>
          </cell>
          <cell r="K975">
            <v>350000</v>
          </cell>
          <cell r="L975">
            <v>200000</v>
          </cell>
          <cell r="M975">
            <v>1200000</v>
          </cell>
          <cell r="N975">
            <v>350000</v>
          </cell>
          <cell r="O975">
            <v>3582640</v>
          </cell>
          <cell r="P975">
            <v>7800000</v>
          </cell>
          <cell r="R975">
            <v>4217360</v>
          </cell>
        </row>
        <row r="976">
          <cell r="C976" t="str">
            <v>ttls</v>
          </cell>
          <cell r="D976" t="str">
            <v>Cảng Hải Phòng&lt;-&gt; Chi Ma - Tân Thanh (Lạng Sơn)</v>
          </cell>
          <cell r="E976">
            <v>525</v>
          </cell>
          <cell r="F976">
            <v>5</v>
          </cell>
          <cell r="G976">
            <v>10</v>
          </cell>
          <cell r="H976">
            <v>168</v>
          </cell>
          <cell r="I976">
            <v>2425309.0909090908</v>
          </cell>
          <cell r="J976">
            <v>800000</v>
          </cell>
          <cell r="K976">
            <v>500000</v>
          </cell>
          <cell r="L976">
            <v>200000</v>
          </cell>
          <cell r="M976">
            <v>1500000</v>
          </cell>
          <cell r="N976">
            <v>400000</v>
          </cell>
          <cell r="O976">
            <v>4325309.0909090908</v>
          </cell>
          <cell r="P976">
            <v>11000000</v>
          </cell>
          <cell r="R976">
            <v>6674690.9090909092</v>
          </cell>
        </row>
        <row r="977">
          <cell r="C977" t="str">
            <v>sdhn</v>
          </cell>
          <cell r="D977" t="str">
            <v>Cảng Hải Phòng&lt;-&gt; Sài Đồng B (Hà Nội)</v>
          </cell>
          <cell r="E977">
            <v>220</v>
          </cell>
          <cell r="F977">
            <v>2</v>
          </cell>
          <cell r="G977">
            <v>4</v>
          </cell>
          <cell r="H977">
            <v>70.400000000000006</v>
          </cell>
          <cell r="I977">
            <v>1016319.9999999999</v>
          </cell>
          <cell r="J977">
            <v>320000</v>
          </cell>
          <cell r="K977">
            <v>150000</v>
          </cell>
          <cell r="L977">
            <v>200000</v>
          </cell>
          <cell r="M977">
            <v>700000</v>
          </cell>
          <cell r="N977">
            <v>200000</v>
          </cell>
          <cell r="O977">
            <v>1916320</v>
          </cell>
          <cell r="P977">
            <v>4100000</v>
          </cell>
          <cell r="R977">
            <v>2183680</v>
          </cell>
        </row>
        <row r="978">
          <cell r="C978" t="str">
            <v>sdhn1</v>
          </cell>
          <cell r="D978" t="str">
            <v>Cảng Hải Phòng&lt;-&gt; Sài Đồng B (Hà Nội)</v>
          </cell>
          <cell r="E978">
            <v>220</v>
          </cell>
          <cell r="F978">
            <v>2</v>
          </cell>
          <cell r="G978">
            <v>4</v>
          </cell>
          <cell r="H978">
            <v>66</v>
          </cell>
          <cell r="I978">
            <v>952799.99999999988</v>
          </cell>
          <cell r="J978">
            <v>320000</v>
          </cell>
          <cell r="K978">
            <v>150000</v>
          </cell>
          <cell r="L978">
            <v>200000</v>
          </cell>
          <cell r="M978">
            <v>700000</v>
          </cell>
          <cell r="N978">
            <v>200000</v>
          </cell>
          <cell r="O978">
            <v>1852800</v>
          </cell>
          <cell r="P978">
            <v>4100000</v>
          </cell>
          <cell r="R978">
            <v>2247200</v>
          </cell>
        </row>
        <row r="979">
          <cell r="C979" t="str">
            <v>sdhn2</v>
          </cell>
          <cell r="D979" t="str">
            <v>Cảng Hải Phòng&lt;-&gt; Sài Đồng B (Hà Nội)</v>
          </cell>
          <cell r="E979">
            <v>220</v>
          </cell>
          <cell r="F979">
            <v>2</v>
          </cell>
          <cell r="G979">
            <v>4</v>
          </cell>
          <cell r="H979">
            <v>70.400000000000006</v>
          </cell>
          <cell r="I979">
            <v>1016319.9999999999</v>
          </cell>
          <cell r="J979">
            <v>320000</v>
          </cell>
          <cell r="K979">
            <v>150000</v>
          </cell>
          <cell r="L979">
            <v>200000</v>
          </cell>
          <cell r="M979">
            <v>700000</v>
          </cell>
          <cell r="N979">
            <v>200000</v>
          </cell>
          <cell r="O979">
            <v>1916320</v>
          </cell>
          <cell r="P979">
            <v>4100000</v>
          </cell>
          <cell r="R979">
            <v>2183680</v>
          </cell>
        </row>
        <row r="980">
          <cell r="C980" t="str">
            <v>sdhn3</v>
          </cell>
          <cell r="D980" t="str">
            <v>Cảng Hải Phòng&lt;-&gt; Sài Đồng B (Hà Nội)</v>
          </cell>
          <cell r="E980">
            <v>220</v>
          </cell>
          <cell r="F980">
            <v>2</v>
          </cell>
          <cell r="G980">
            <v>4</v>
          </cell>
          <cell r="H980">
            <v>77</v>
          </cell>
          <cell r="I980">
            <v>1111600</v>
          </cell>
          <cell r="J980">
            <v>320000</v>
          </cell>
          <cell r="K980">
            <v>150000</v>
          </cell>
          <cell r="L980">
            <v>200000</v>
          </cell>
          <cell r="M980">
            <v>700000</v>
          </cell>
          <cell r="N980">
            <v>200000</v>
          </cell>
          <cell r="O980">
            <v>2011600</v>
          </cell>
          <cell r="P980">
            <v>4500000</v>
          </cell>
          <cell r="R980">
            <v>2488400</v>
          </cell>
        </row>
        <row r="981">
          <cell r="C981" t="str">
            <v>sdhn4</v>
          </cell>
          <cell r="D981" t="str">
            <v>Cảng Hải Phòng&lt;-&gt; Sài Đồng B (Hà Nội)</v>
          </cell>
          <cell r="E981">
            <v>220</v>
          </cell>
          <cell r="F981">
            <v>2</v>
          </cell>
          <cell r="G981">
            <v>4</v>
          </cell>
          <cell r="H981">
            <v>66</v>
          </cell>
          <cell r="I981">
            <v>952799.99999999988</v>
          </cell>
          <cell r="J981">
            <v>320000</v>
          </cell>
          <cell r="K981">
            <v>150000</v>
          </cell>
          <cell r="L981">
            <v>200000</v>
          </cell>
          <cell r="M981">
            <v>700000</v>
          </cell>
          <cell r="N981">
            <v>200000</v>
          </cell>
          <cell r="O981">
            <v>1852800</v>
          </cell>
          <cell r="P981">
            <v>3900000</v>
          </cell>
          <cell r="R981">
            <v>2047200</v>
          </cell>
        </row>
        <row r="982">
          <cell r="C982" t="str">
            <v>sdhn5</v>
          </cell>
          <cell r="D982" t="str">
            <v>Cảng Hải Phòng&lt;-&gt; Sài Đồng B (Hà Nội)</v>
          </cell>
          <cell r="E982">
            <v>220</v>
          </cell>
          <cell r="F982">
            <v>2</v>
          </cell>
          <cell r="G982">
            <v>4</v>
          </cell>
          <cell r="H982">
            <v>30.8</v>
          </cell>
          <cell r="I982">
            <v>444639.99999999994</v>
          </cell>
          <cell r="J982">
            <v>88000</v>
          </cell>
          <cell r="K982">
            <v>30000</v>
          </cell>
          <cell r="L982">
            <v>80000</v>
          </cell>
          <cell r="M982">
            <v>200000</v>
          </cell>
          <cell r="N982">
            <v>200000</v>
          </cell>
          <cell r="O982">
            <v>844640</v>
          </cell>
          <cell r="R982">
            <v>-844640</v>
          </cell>
        </row>
        <row r="983">
          <cell r="C983" t="str">
            <v>sdhn8</v>
          </cell>
          <cell r="D983" t="str">
            <v>Cảng Hải Phòng&lt;-&gt; Sài Đồng B (Hà Nội)</v>
          </cell>
          <cell r="E983">
            <v>220</v>
          </cell>
          <cell r="F983">
            <v>2</v>
          </cell>
          <cell r="G983">
            <v>4</v>
          </cell>
          <cell r="H983">
            <v>41.8</v>
          </cell>
          <cell r="I983">
            <v>603440</v>
          </cell>
          <cell r="J983">
            <v>88000</v>
          </cell>
          <cell r="K983">
            <v>30000</v>
          </cell>
          <cell r="L983">
            <v>80000</v>
          </cell>
          <cell r="M983">
            <v>200000</v>
          </cell>
          <cell r="N983">
            <v>200000</v>
          </cell>
          <cell r="O983">
            <v>1003440</v>
          </cell>
          <cell r="R983">
            <v>-1003440</v>
          </cell>
        </row>
        <row r="984">
          <cell r="C984" t="str">
            <v>sdhn1.5</v>
          </cell>
          <cell r="D984" t="str">
            <v>Cảng Hải Phòng&lt;-&gt; Sài Đồng B (Hà Nội)</v>
          </cell>
          <cell r="E984">
            <v>220</v>
          </cell>
          <cell r="F984">
            <v>2</v>
          </cell>
          <cell r="G984">
            <v>4</v>
          </cell>
          <cell r="H984">
            <v>17.600000000000001</v>
          </cell>
          <cell r="I984">
            <v>254079.99999999997</v>
          </cell>
          <cell r="J984">
            <v>40000</v>
          </cell>
          <cell r="K984">
            <v>20000</v>
          </cell>
          <cell r="L984">
            <v>80000</v>
          </cell>
          <cell r="M984">
            <v>150000</v>
          </cell>
          <cell r="N984">
            <v>200000</v>
          </cell>
          <cell r="O984">
            <v>604080</v>
          </cell>
          <cell r="R984">
            <v>-604080</v>
          </cell>
        </row>
        <row r="985">
          <cell r="C985" t="str">
            <v>sdhn2.5</v>
          </cell>
          <cell r="D985" t="str">
            <v>Cảng Hải Phòng&lt;-&gt; Sài Đồng B (Hà Nội)</v>
          </cell>
          <cell r="E985">
            <v>220</v>
          </cell>
          <cell r="F985">
            <v>2</v>
          </cell>
          <cell r="G985">
            <v>4</v>
          </cell>
          <cell r="H985">
            <v>22</v>
          </cell>
          <cell r="I985">
            <v>317600</v>
          </cell>
          <cell r="J985">
            <v>60000</v>
          </cell>
          <cell r="K985">
            <v>20000</v>
          </cell>
          <cell r="L985">
            <v>80000</v>
          </cell>
          <cell r="M985">
            <v>200000</v>
          </cell>
          <cell r="N985">
            <v>200000</v>
          </cell>
          <cell r="O985">
            <v>717600</v>
          </cell>
          <cell r="R985">
            <v>-717600</v>
          </cell>
        </row>
        <row r="986">
          <cell r="C986" t="str">
            <v>sdhn3.5</v>
          </cell>
          <cell r="D986" t="str">
            <v>Cảng Hải Phòng&lt;-&gt; Sài Đồng B (Hà Nội)</v>
          </cell>
          <cell r="E986">
            <v>220</v>
          </cell>
          <cell r="F986">
            <v>2</v>
          </cell>
          <cell r="G986">
            <v>4</v>
          </cell>
          <cell r="H986">
            <v>26.4</v>
          </cell>
          <cell r="I986">
            <v>381119.99999999994</v>
          </cell>
          <cell r="J986">
            <v>60000</v>
          </cell>
          <cell r="K986">
            <v>20000</v>
          </cell>
          <cell r="L986">
            <v>80000</v>
          </cell>
          <cell r="M986">
            <v>200000</v>
          </cell>
          <cell r="N986">
            <v>200000</v>
          </cell>
          <cell r="O986">
            <v>781120</v>
          </cell>
          <cell r="R986">
            <v>-781120</v>
          </cell>
        </row>
        <row r="987">
          <cell r="C987" t="str">
            <v>sdhnvv1</v>
          </cell>
          <cell r="D987" t="str">
            <v>Cảng Hải Phòng&lt;-&gt; Sài Đồng B (Hà Nội)</v>
          </cell>
          <cell r="E987">
            <v>220</v>
          </cell>
          <cell r="F987">
            <v>2</v>
          </cell>
          <cell r="G987">
            <v>4</v>
          </cell>
          <cell r="H987">
            <v>66</v>
          </cell>
          <cell r="I987">
            <v>952799.99999999988</v>
          </cell>
          <cell r="J987">
            <v>320000</v>
          </cell>
          <cell r="K987">
            <v>150000</v>
          </cell>
          <cell r="L987">
            <v>200000</v>
          </cell>
          <cell r="M987">
            <v>700000</v>
          </cell>
          <cell r="N987">
            <v>200000</v>
          </cell>
          <cell r="O987">
            <v>1852800</v>
          </cell>
          <cell r="P987">
            <v>3900000</v>
          </cell>
          <cell r="Q987">
            <v>100000</v>
          </cell>
          <cell r="R987">
            <v>1947200</v>
          </cell>
          <cell r="S987" t="str">
            <v>VVMV</v>
          </cell>
        </row>
        <row r="988">
          <cell r="C988" t="str">
            <v>sdhnvv2</v>
          </cell>
          <cell r="D988" t="str">
            <v>Cảng Hải Phòng&lt;-&gt; Sài Đồng B (Hà Nội)</v>
          </cell>
          <cell r="E988">
            <v>220</v>
          </cell>
          <cell r="F988">
            <v>2</v>
          </cell>
          <cell r="G988">
            <v>4</v>
          </cell>
          <cell r="H988">
            <v>70.400000000000006</v>
          </cell>
          <cell r="I988">
            <v>1016319.9999999999</v>
          </cell>
          <cell r="J988">
            <v>320000</v>
          </cell>
          <cell r="K988">
            <v>150000</v>
          </cell>
          <cell r="L988">
            <v>200000</v>
          </cell>
          <cell r="M988">
            <v>700000</v>
          </cell>
          <cell r="N988">
            <v>200000</v>
          </cell>
          <cell r="O988">
            <v>1916320</v>
          </cell>
          <cell r="P988">
            <v>3900000</v>
          </cell>
          <cell r="Q988">
            <v>100000</v>
          </cell>
          <cell r="R988">
            <v>1883680</v>
          </cell>
          <cell r="S988" t="str">
            <v>VVMV</v>
          </cell>
        </row>
        <row r="989">
          <cell r="C989" t="str">
            <v>sdhnvv3</v>
          </cell>
          <cell r="D989" t="str">
            <v>Cảng Hải Phòng&lt;-&gt; Sài Đồng B (Hà Nội)</v>
          </cell>
          <cell r="E989">
            <v>220</v>
          </cell>
          <cell r="F989">
            <v>2</v>
          </cell>
          <cell r="G989">
            <v>4</v>
          </cell>
          <cell r="H989">
            <v>77</v>
          </cell>
          <cell r="I989">
            <v>1111600</v>
          </cell>
          <cell r="J989">
            <v>320000</v>
          </cell>
          <cell r="K989">
            <v>150000</v>
          </cell>
          <cell r="L989">
            <v>200000</v>
          </cell>
          <cell r="M989">
            <v>700000</v>
          </cell>
          <cell r="N989">
            <v>200000</v>
          </cell>
          <cell r="O989">
            <v>2011600</v>
          </cell>
          <cell r="P989">
            <v>3900000</v>
          </cell>
          <cell r="Q989">
            <v>100000</v>
          </cell>
          <cell r="R989">
            <v>1788400</v>
          </cell>
          <cell r="S989" t="str">
            <v>VVMV</v>
          </cell>
        </row>
        <row r="990">
          <cell r="C990" t="str">
            <v>sdhnvv4</v>
          </cell>
          <cell r="D990" t="str">
            <v>Cảng Hải Phòng&lt;-&gt; Sài Đồng B (Hà Nội)</v>
          </cell>
          <cell r="E990">
            <v>220</v>
          </cell>
          <cell r="F990">
            <v>2</v>
          </cell>
          <cell r="G990">
            <v>4</v>
          </cell>
          <cell r="H990">
            <v>66</v>
          </cell>
          <cell r="I990">
            <v>952799.99999999988</v>
          </cell>
          <cell r="J990">
            <v>320000</v>
          </cell>
          <cell r="K990">
            <v>150000</v>
          </cell>
          <cell r="L990">
            <v>200000</v>
          </cell>
          <cell r="M990">
            <v>700000</v>
          </cell>
          <cell r="N990">
            <v>200000</v>
          </cell>
          <cell r="O990">
            <v>1852800</v>
          </cell>
          <cell r="P990">
            <v>3350000</v>
          </cell>
          <cell r="Q990">
            <v>100000</v>
          </cell>
          <cell r="R990">
            <v>1397200</v>
          </cell>
          <cell r="S990" t="str">
            <v>VVMV</v>
          </cell>
        </row>
        <row r="991">
          <cell r="C991" t="str">
            <v>sdhnthp5</v>
          </cell>
          <cell r="D991" t="str">
            <v>Cảng Hải Phòng&lt;-&gt; Sài Đồng B (Hà Nội)</v>
          </cell>
          <cell r="E991">
            <v>220</v>
          </cell>
          <cell r="F991">
            <v>2</v>
          </cell>
          <cell r="G991">
            <v>4</v>
          </cell>
          <cell r="H991">
            <v>30.8</v>
          </cell>
          <cell r="I991">
            <v>444639.99999999994</v>
          </cell>
          <cell r="J991">
            <v>88000</v>
          </cell>
          <cell r="K991">
            <v>30000</v>
          </cell>
          <cell r="L991">
            <v>80000</v>
          </cell>
          <cell r="M991">
            <v>200000</v>
          </cell>
          <cell r="N991">
            <v>200000</v>
          </cell>
          <cell r="O991">
            <v>844640</v>
          </cell>
          <cell r="R991">
            <v>-844640</v>
          </cell>
          <cell r="S991" t="str">
            <v>THP</v>
          </cell>
        </row>
        <row r="992">
          <cell r="C992" t="str">
            <v>sdhnthp8</v>
          </cell>
          <cell r="D992" t="str">
            <v>Cảng Hải Phòng&lt;-&gt; Sài Đồng B (Hà Nội)</v>
          </cell>
          <cell r="E992">
            <v>220</v>
          </cell>
          <cell r="F992">
            <v>2</v>
          </cell>
          <cell r="G992">
            <v>4</v>
          </cell>
          <cell r="H992">
            <v>41.8</v>
          </cell>
          <cell r="I992">
            <v>603440</v>
          </cell>
          <cell r="J992">
            <v>88000</v>
          </cell>
          <cell r="K992">
            <v>30000</v>
          </cell>
          <cell r="L992">
            <v>80000</v>
          </cell>
          <cell r="M992">
            <v>200000</v>
          </cell>
          <cell r="N992">
            <v>200000</v>
          </cell>
          <cell r="O992">
            <v>1003440</v>
          </cell>
          <cell r="R992">
            <v>-1003440</v>
          </cell>
          <cell r="S992" t="str">
            <v>THP</v>
          </cell>
        </row>
        <row r="993">
          <cell r="C993" t="str">
            <v>sdhnthp1.5</v>
          </cell>
          <cell r="D993" t="str">
            <v>Cảng Hải Phòng&lt;-&gt; Sài Đồng B (Hà Nội)</v>
          </cell>
          <cell r="E993">
            <v>220</v>
          </cell>
          <cell r="F993">
            <v>2</v>
          </cell>
          <cell r="G993">
            <v>4</v>
          </cell>
          <cell r="H993">
            <v>17.600000000000001</v>
          </cell>
          <cell r="I993">
            <v>254079.99999999997</v>
          </cell>
          <cell r="J993">
            <v>40000</v>
          </cell>
          <cell r="K993">
            <v>20000</v>
          </cell>
          <cell r="L993">
            <v>80000</v>
          </cell>
          <cell r="M993">
            <v>150000</v>
          </cell>
          <cell r="N993">
            <v>200000</v>
          </cell>
          <cell r="O993">
            <v>604080</v>
          </cell>
          <cell r="R993">
            <v>-604080</v>
          </cell>
          <cell r="S993" t="str">
            <v>THP</v>
          </cell>
        </row>
        <row r="994">
          <cell r="C994" t="str">
            <v>sdhnthp2.5</v>
          </cell>
          <cell r="D994" t="str">
            <v>Cảng Hải Phòng&lt;-&gt; Sài Đồng B (Hà Nội)</v>
          </cell>
          <cell r="E994">
            <v>220</v>
          </cell>
          <cell r="F994">
            <v>2</v>
          </cell>
          <cell r="G994">
            <v>4</v>
          </cell>
          <cell r="H994">
            <v>22</v>
          </cell>
          <cell r="I994">
            <v>317600</v>
          </cell>
          <cell r="J994">
            <v>60000</v>
          </cell>
          <cell r="K994">
            <v>20000</v>
          </cell>
          <cell r="L994">
            <v>80000</v>
          </cell>
          <cell r="M994">
            <v>200000</v>
          </cell>
          <cell r="N994">
            <v>200000</v>
          </cell>
          <cell r="O994">
            <v>717600</v>
          </cell>
          <cell r="R994">
            <v>-717600</v>
          </cell>
          <cell r="S994" t="str">
            <v>THP</v>
          </cell>
        </row>
        <row r="995">
          <cell r="C995" t="str">
            <v>sdhnthp3.5</v>
          </cell>
          <cell r="D995" t="str">
            <v>Cảng Hải Phòng&lt;-&gt; Sài Đồng B (Hà Nội)</v>
          </cell>
          <cell r="E995">
            <v>220</v>
          </cell>
          <cell r="F995">
            <v>2</v>
          </cell>
          <cell r="G995">
            <v>4</v>
          </cell>
          <cell r="H995">
            <v>26.4</v>
          </cell>
          <cell r="I995">
            <v>381119.99999999994</v>
          </cell>
          <cell r="J995">
            <v>60000</v>
          </cell>
          <cell r="K995">
            <v>20000</v>
          </cell>
          <cell r="L995">
            <v>80000</v>
          </cell>
          <cell r="M995">
            <v>200000</v>
          </cell>
          <cell r="N995">
            <v>200000</v>
          </cell>
          <cell r="O995">
            <v>781120</v>
          </cell>
          <cell r="R995">
            <v>-781120</v>
          </cell>
          <cell r="S995" t="str">
            <v>THP</v>
          </cell>
        </row>
        <row r="996">
          <cell r="C996" t="str">
            <v>sdhnqmnh2</v>
          </cell>
          <cell r="D996" t="str">
            <v>Cảng Hải Phòng&lt;-&gt; Sài Đồng B (Hà Nội)</v>
          </cell>
          <cell r="E996">
            <v>95</v>
          </cell>
          <cell r="H996">
            <v>30.4</v>
          </cell>
          <cell r="I996">
            <v>438865.45454545453</v>
          </cell>
          <cell r="J996">
            <v>0</v>
          </cell>
          <cell r="K996">
            <v>300000</v>
          </cell>
          <cell r="M996">
            <v>300000</v>
          </cell>
          <cell r="O996">
            <v>738865.45454545459</v>
          </cell>
          <cell r="P996">
            <v>190000</v>
          </cell>
          <cell r="Q996">
            <v>15200</v>
          </cell>
          <cell r="R996">
            <v>-564065.45454545459</v>
          </cell>
          <cell r="S996" t="str">
            <v>Newhope (HN)</v>
          </cell>
        </row>
        <row r="997">
          <cell r="C997" t="str">
            <v>sdhnqmnh3</v>
          </cell>
          <cell r="D997" t="str">
            <v>Cảng Hải Phòng&lt;-&gt; Sài Đồng B (Hà Nội)</v>
          </cell>
          <cell r="E997">
            <v>86</v>
          </cell>
          <cell r="H997">
            <v>30.1</v>
          </cell>
          <cell r="I997">
            <v>434534.54545454541</v>
          </cell>
          <cell r="J997">
            <v>0</v>
          </cell>
          <cell r="K997">
            <v>300000</v>
          </cell>
          <cell r="M997">
            <v>300000</v>
          </cell>
          <cell r="O997">
            <v>734534.54545454541</v>
          </cell>
          <cell r="P997">
            <v>190000</v>
          </cell>
          <cell r="Q997">
            <v>15200</v>
          </cell>
          <cell r="R997">
            <v>-559734.54545454541</v>
          </cell>
          <cell r="S997" t="str">
            <v>Newhope (HN)</v>
          </cell>
        </row>
        <row r="998">
          <cell r="C998" t="str">
            <v>sdhnsik1</v>
          </cell>
          <cell r="D998" t="str">
            <v>Cảng Hải Phòng&lt;-&gt; Sài Đồng B (Hà Nội)</v>
          </cell>
          <cell r="E998">
            <v>220</v>
          </cell>
          <cell r="G998">
            <v>4</v>
          </cell>
          <cell r="H998">
            <v>66</v>
          </cell>
          <cell r="I998">
            <v>952799.99999999988</v>
          </cell>
          <cell r="J998">
            <v>0</v>
          </cell>
          <cell r="K998">
            <v>200000</v>
          </cell>
          <cell r="L998">
            <v>100000</v>
          </cell>
          <cell r="M998">
            <v>300000</v>
          </cell>
          <cell r="N998">
            <v>200000</v>
          </cell>
          <cell r="O998">
            <v>1452800</v>
          </cell>
          <cell r="P998">
            <v>425461.99999999994</v>
          </cell>
          <cell r="R998">
            <v>-1027338</v>
          </cell>
          <cell r="S998" t="str">
            <v>Sik-v</v>
          </cell>
        </row>
        <row r="999">
          <cell r="C999" t="str">
            <v>sdhnsik2</v>
          </cell>
          <cell r="D999" t="str">
            <v>Cảng Hải Phòng&lt;-&gt; Sài Đồng B (Hà Nội)</v>
          </cell>
          <cell r="E999">
            <v>220</v>
          </cell>
          <cell r="G999">
            <v>4</v>
          </cell>
          <cell r="H999">
            <v>70.400000000000006</v>
          </cell>
          <cell r="I999">
            <v>1016319.9999999999</v>
          </cell>
          <cell r="J999">
            <v>0</v>
          </cell>
          <cell r="K999">
            <v>200000</v>
          </cell>
          <cell r="L999">
            <v>100000</v>
          </cell>
          <cell r="M999">
            <v>300000</v>
          </cell>
          <cell r="N999">
            <v>200000</v>
          </cell>
          <cell r="O999">
            <v>1516320</v>
          </cell>
          <cell r="P999">
            <v>425461.99999999994</v>
          </cell>
          <cell r="R999">
            <v>-1090858</v>
          </cell>
          <cell r="S999" t="str">
            <v>Sik-v</v>
          </cell>
        </row>
        <row r="1000">
          <cell r="C1000" t="str">
            <v>sdhnsik3</v>
          </cell>
          <cell r="D1000" t="str">
            <v>Cảng Hải Phòng&lt;-&gt; Sài Đồng B (Hà Nội)</v>
          </cell>
          <cell r="E1000">
            <v>220</v>
          </cell>
          <cell r="G1000">
            <v>4</v>
          </cell>
          <cell r="H1000">
            <v>77</v>
          </cell>
          <cell r="I1000">
            <v>1111600</v>
          </cell>
          <cell r="J1000">
            <v>0</v>
          </cell>
          <cell r="K1000">
            <v>200000</v>
          </cell>
          <cell r="L1000">
            <v>100000</v>
          </cell>
          <cell r="M1000">
            <v>300000</v>
          </cell>
          <cell r="N1000">
            <v>200000</v>
          </cell>
          <cell r="O1000">
            <v>1611600</v>
          </cell>
          <cell r="P1000">
            <v>425461.99999999994</v>
          </cell>
          <cell r="R1000">
            <v>-1186138</v>
          </cell>
          <cell r="S1000" t="str">
            <v>Sik-v</v>
          </cell>
        </row>
        <row r="1001">
          <cell r="C1001" t="str">
            <v>sdhnsik1.5</v>
          </cell>
          <cell r="D1001" t="str">
            <v>Cảng Hải Phòng&lt;-&gt; Sài Đồng B (Hà Nội)</v>
          </cell>
          <cell r="E1001">
            <v>220</v>
          </cell>
          <cell r="F1001">
            <v>2</v>
          </cell>
          <cell r="G1001">
            <v>4</v>
          </cell>
          <cell r="H1001">
            <v>24.2</v>
          </cell>
          <cell r="I1001">
            <v>349360</v>
          </cell>
          <cell r="J1001">
            <v>40000</v>
          </cell>
          <cell r="K1001">
            <v>20000</v>
          </cell>
          <cell r="L1001">
            <v>80000</v>
          </cell>
          <cell r="M1001">
            <v>150000</v>
          </cell>
          <cell r="N1001">
            <v>200000</v>
          </cell>
          <cell r="O1001">
            <v>699360</v>
          </cell>
          <cell r="P1001">
            <v>425461.99999999994</v>
          </cell>
          <cell r="R1001">
            <v>-273898.00000000006</v>
          </cell>
          <cell r="S1001" t="str">
            <v>Sik-v</v>
          </cell>
        </row>
        <row r="1002">
          <cell r="C1002" t="str">
            <v>sdhnsik2.5</v>
          </cell>
          <cell r="D1002" t="str">
            <v>Cảng Hải Phòng&lt;-&gt; Sài Đồng B (Hà Nội)</v>
          </cell>
          <cell r="E1002">
            <v>220</v>
          </cell>
          <cell r="F1002">
            <v>2</v>
          </cell>
          <cell r="G1002">
            <v>4</v>
          </cell>
          <cell r="H1002">
            <v>24.2</v>
          </cell>
          <cell r="I1002">
            <v>349360</v>
          </cell>
          <cell r="J1002">
            <v>60000</v>
          </cell>
          <cell r="K1002">
            <v>20000</v>
          </cell>
          <cell r="L1002">
            <v>80000</v>
          </cell>
          <cell r="M1002">
            <v>200000</v>
          </cell>
          <cell r="N1002">
            <v>200000</v>
          </cell>
          <cell r="O1002">
            <v>749360</v>
          </cell>
          <cell r="P1002">
            <v>425461.99999999994</v>
          </cell>
          <cell r="R1002">
            <v>-323898.00000000006</v>
          </cell>
          <cell r="S1002" t="str">
            <v>Sik-v</v>
          </cell>
        </row>
        <row r="1003">
          <cell r="C1003" t="str">
            <v>sdhnsik3.5</v>
          </cell>
          <cell r="D1003" t="str">
            <v>Cảng Hải Phòng&lt;-&gt; Sài Đồng B (Hà Nội)</v>
          </cell>
          <cell r="E1003">
            <v>220</v>
          </cell>
          <cell r="F1003">
            <v>2</v>
          </cell>
          <cell r="G1003">
            <v>4</v>
          </cell>
          <cell r="H1003">
            <v>24.2</v>
          </cell>
          <cell r="I1003">
            <v>349360</v>
          </cell>
          <cell r="J1003">
            <v>60000</v>
          </cell>
          <cell r="K1003">
            <v>20000</v>
          </cell>
          <cell r="L1003">
            <v>80000</v>
          </cell>
          <cell r="M1003">
            <v>200000</v>
          </cell>
          <cell r="N1003">
            <v>200000</v>
          </cell>
          <cell r="O1003">
            <v>749360</v>
          </cell>
          <cell r="P1003">
            <v>425461.99999999994</v>
          </cell>
          <cell r="R1003">
            <v>-323898.00000000006</v>
          </cell>
          <cell r="S1003" t="str">
            <v>Sik-v</v>
          </cell>
        </row>
        <row r="1004">
          <cell r="C1004" t="str">
            <v>sdhnsik5</v>
          </cell>
          <cell r="D1004" t="str">
            <v>Cảng Hải Phòng&lt;-&gt; Sài Đồng B (Hà Nội)</v>
          </cell>
          <cell r="E1004">
            <v>220</v>
          </cell>
          <cell r="F1004">
            <v>2</v>
          </cell>
          <cell r="G1004">
            <v>4</v>
          </cell>
          <cell r="H1004">
            <v>30.8</v>
          </cell>
          <cell r="I1004">
            <v>444639.99999999994</v>
          </cell>
          <cell r="J1004">
            <v>88000</v>
          </cell>
          <cell r="K1004">
            <v>30000</v>
          </cell>
          <cell r="L1004">
            <v>80000</v>
          </cell>
          <cell r="M1004">
            <v>200000</v>
          </cell>
          <cell r="N1004">
            <v>200000</v>
          </cell>
          <cell r="O1004">
            <v>844640</v>
          </cell>
          <cell r="P1004">
            <v>425461.99999999994</v>
          </cell>
          <cell r="R1004">
            <v>-419178.00000000006</v>
          </cell>
          <cell r="S1004" t="str">
            <v>Sik-v</v>
          </cell>
        </row>
        <row r="1005">
          <cell r="C1005" t="str">
            <v>sdhnsik8</v>
          </cell>
          <cell r="D1005" t="str">
            <v>Cảng Hải Phòng&lt;-&gt; Sài Đồng B (Hà Nội)</v>
          </cell>
          <cell r="E1005">
            <v>220</v>
          </cell>
          <cell r="F1005">
            <v>2</v>
          </cell>
          <cell r="G1005">
            <v>4</v>
          </cell>
          <cell r="H1005">
            <v>41.8</v>
          </cell>
          <cell r="I1005">
            <v>603440</v>
          </cell>
          <cell r="J1005">
            <v>88000</v>
          </cell>
          <cell r="K1005">
            <v>30000</v>
          </cell>
          <cell r="L1005">
            <v>80000</v>
          </cell>
          <cell r="M1005">
            <v>200000</v>
          </cell>
          <cell r="N1005">
            <v>200000</v>
          </cell>
          <cell r="O1005">
            <v>1003440</v>
          </cell>
          <cell r="P1005">
            <v>425461.99999999994</v>
          </cell>
          <cell r="R1005">
            <v>-577978</v>
          </cell>
          <cell r="S1005" t="str">
            <v>Sik-v</v>
          </cell>
        </row>
        <row r="1006">
          <cell r="C1006" t="str">
            <v>sdhndcn1</v>
          </cell>
          <cell r="D1006" t="str">
            <v>Cảng Hải Phòng&lt;-&gt; Sài Đồng B (Hà Nội)</v>
          </cell>
          <cell r="E1006">
            <v>220</v>
          </cell>
          <cell r="F1006">
            <v>2</v>
          </cell>
          <cell r="G1006">
            <v>4</v>
          </cell>
          <cell r="H1006">
            <v>66</v>
          </cell>
          <cell r="I1006">
            <v>952799.99999999988</v>
          </cell>
          <cell r="J1006">
            <v>320000</v>
          </cell>
          <cell r="K1006">
            <v>150000</v>
          </cell>
          <cell r="L1006">
            <v>200000</v>
          </cell>
          <cell r="M1006">
            <v>700000</v>
          </cell>
          <cell r="N1006">
            <v>200000</v>
          </cell>
          <cell r="O1006">
            <v>1852800</v>
          </cell>
          <cell r="P1006">
            <v>4500000</v>
          </cell>
          <cell r="Q1006">
            <v>200000</v>
          </cell>
          <cell r="R1006">
            <v>2447200</v>
          </cell>
          <cell r="S1006" t="str">
            <v>Damco (Nga)</v>
          </cell>
        </row>
        <row r="1007">
          <cell r="C1007" t="str">
            <v>sdhndcn2</v>
          </cell>
          <cell r="D1007" t="str">
            <v>Cảng Hải Phòng&lt;-&gt; Sài Đồng B (Hà Nội)</v>
          </cell>
          <cell r="E1007">
            <v>220</v>
          </cell>
          <cell r="F1007">
            <v>2</v>
          </cell>
          <cell r="G1007">
            <v>4</v>
          </cell>
          <cell r="H1007">
            <v>70.400000000000006</v>
          </cell>
          <cell r="I1007">
            <v>1016319.9999999999</v>
          </cell>
          <cell r="J1007">
            <v>320000</v>
          </cell>
          <cell r="K1007">
            <v>150000</v>
          </cell>
          <cell r="L1007">
            <v>200000</v>
          </cell>
          <cell r="M1007">
            <v>700000</v>
          </cell>
          <cell r="N1007">
            <v>200000</v>
          </cell>
          <cell r="O1007">
            <v>1916320</v>
          </cell>
          <cell r="P1007">
            <v>4500000</v>
          </cell>
          <cell r="Q1007">
            <v>200000</v>
          </cell>
          <cell r="R1007">
            <v>2383680</v>
          </cell>
          <cell r="S1007" t="str">
            <v>Damco (Nga)</v>
          </cell>
        </row>
        <row r="1008">
          <cell r="C1008" t="str">
            <v>sdhndcn3</v>
          </cell>
          <cell r="D1008" t="str">
            <v>Cảng Hải Phòng&lt;-&gt; Sài Đồng B (Hà Nội)</v>
          </cell>
          <cell r="E1008">
            <v>220</v>
          </cell>
          <cell r="F1008">
            <v>2</v>
          </cell>
          <cell r="G1008">
            <v>4</v>
          </cell>
          <cell r="H1008">
            <v>77</v>
          </cell>
          <cell r="I1008">
            <v>1111600</v>
          </cell>
          <cell r="J1008">
            <v>320000</v>
          </cell>
          <cell r="K1008">
            <v>150000</v>
          </cell>
          <cell r="L1008">
            <v>200000</v>
          </cell>
          <cell r="M1008">
            <v>700000</v>
          </cell>
          <cell r="N1008">
            <v>200000</v>
          </cell>
          <cell r="O1008">
            <v>2011600</v>
          </cell>
          <cell r="P1008">
            <v>4900000</v>
          </cell>
          <cell r="R1008">
            <v>2888400</v>
          </cell>
          <cell r="S1008" t="str">
            <v>Damco (Nga)</v>
          </cell>
        </row>
        <row r="1009">
          <cell r="C1009" t="str">
            <v>sdhndcn3.3</v>
          </cell>
          <cell r="D1009" t="str">
            <v>Cảng Hải Phòng&lt;-&gt; Sài Đồng B (Hà Nội)</v>
          </cell>
          <cell r="E1009">
            <v>220</v>
          </cell>
          <cell r="F1009">
            <v>2</v>
          </cell>
          <cell r="G1009">
            <v>4</v>
          </cell>
          <cell r="H1009">
            <v>77</v>
          </cell>
          <cell r="I1009">
            <v>1111600</v>
          </cell>
          <cell r="J1009">
            <v>320000</v>
          </cell>
          <cell r="K1009">
            <v>150000</v>
          </cell>
          <cell r="L1009">
            <v>200000</v>
          </cell>
          <cell r="M1009">
            <v>700000</v>
          </cell>
          <cell r="N1009">
            <v>200000</v>
          </cell>
          <cell r="O1009">
            <v>2011600</v>
          </cell>
          <cell r="P1009">
            <v>4500000</v>
          </cell>
          <cell r="Q1009">
            <v>200000</v>
          </cell>
          <cell r="R1009">
            <v>2288400</v>
          </cell>
          <cell r="S1009" t="str">
            <v>Damco (Nga)</v>
          </cell>
        </row>
        <row r="1010">
          <cell r="C1010" t="str">
            <v>sdhndcn4</v>
          </cell>
          <cell r="D1010" t="str">
            <v>Cảng Hải Phòng&lt;-&gt; Sài Đồng B (Hà Nội)</v>
          </cell>
          <cell r="E1010">
            <v>220</v>
          </cell>
          <cell r="F1010">
            <v>2</v>
          </cell>
          <cell r="G1010">
            <v>4</v>
          </cell>
          <cell r="H1010">
            <v>66</v>
          </cell>
          <cell r="I1010">
            <v>952799.99999999988</v>
          </cell>
          <cell r="J1010">
            <v>320000</v>
          </cell>
          <cell r="K1010">
            <v>150000</v>
          </cell>
          <cell r="L1010">
            <v>200000</v>
          </cell>
          <cell r="M1010">
            <v>700000</v>
          </cell>
          <cell r="N1010">
            <v>200000</v>
          </cell>
          <cell r="O1010">
            <v>1852800</v>
          </cell>
          <cell r="P1010">
            <v>4500000</v>
          </cell>
          <cell r="Q1010">
            <v>200000</v>
          </cell>
          <cell r="R1010">
            <v>2447200</v>
          </cell>
          <cell r="S1010" t="str">
            <v>Damco (Nga)</v>
          </cell>
        </row>
        <row r="1011">
          <cell r="C1011" t="str">
            <v>sdhnqvls</v>
          </cell>
          <cell r="D1011" t="str">
            <v>Cảng Hải Phòng&lt;-&gt; Sài Đồng B (Hà Nội)</v>
          </cell>
          <cell r="E1011">
            <v>120</v>
          </cell>
          <cell r="G1011">
            <v>4</v>
          </cell>
          <cell r="H1011">
            <v>36</v>
          </cell>
          <cell r="I1011">
            <v>519709.09090909088</v>
          </cell>
          <cell r="J1011">
            <v>0</v>
          </cell>
          <cell r="K1011">
            <v>200000</v>
          </cell>
          <cell r="L1011">
            <v>100000</v>
          </cell>
          <cell r="M1011">
            <v>300000</v>
          </cell>
          <cell r="O1011">
            <v>819709.09090909082</v>
          </cell>
          <cell r="P1011">
            <v>4423200</v>
          </cell>
          <cell r="R1011">
            <v>3603490.9090909092</v>
          </cell>
          <cell r="S1011" t="str">
            <v>Ls-vina</v>
          </cell>
        </row>
        <row r="1012">
          <cell r="C1012" t="str">
            <v>sdhnqvls1</v>
          </cell>
          <cell r="D1012" t="str">
            <v>Cảng Hải Phòng&lt;-&gt; Sài Đồng B (Hà Nội)</v>
          </cell>
          <cell r="E1012">
            <v>120</v>
          </cell>
          <cell r="G1012">
            <v>4</v>
          </cell>
          <cell r="H1012">
            <v>36</v>
          </cell>
          <cell r="I1012">
            <v>519709.09090909088</v>
          </cell>
          <cell r="J1012">
            <v>0</v>
          </cell>
          <cell r="K1012">
            <v>200000</v>
          </cell>
          <cell r="L1012">
            <v>100000</v>
          </cell>
          <cell r="M1012">
            <v>300000</v>
          </cell>
          <cell r="O1012">
            <v>819709.09090909082</v>
          </cell>
          <cell r="P1012">
            <v>232800</v>
          </cell>
          <cell r="R1012">
            <v>-586909.09090909082</v>
          </cell>
          <cell r="S1012" t="str">
            <v>Ls-vina</v>
          </cell>
        </row>
        <row r="1013">
          <cell r="C1013" t="str">
            <v>sdhnqvls2</v>
          </cell>
          <cell r="D1013" t="str">
            <v>Cảng Hải Phòng&lt;-&gt; Sài Đồng B (Hà Nội)</v>
          </cell>
          <cell r="E1013">
            <v>113</v>
          </cell>
          <cell r="G1013">
            <v>4</v>
          </cell>
          <cell r="H1013">
            <v>36.159999999999997</v>
          </cell>
          <cell r="I1013">
            <v>522018.909090909</v>
          </cell>
          <cell r="J1013">
            <v>0</v>
          </cell>
          <cell r="K1013">
            <v>200000</v>
          </cell>
          <cell r="L1013">
            <v>100000</v>
          </cell>
          <cell r="M1013">
            <v>300000</v>
          </cell>
          <cell r="O1013">
            <v>822018.90909090894</v>
          </cell>
          <cell r="P1013">
            <v>232800</v>
          </cell>
          <cell r="R1013">
            <v>-589218.90909090894</v>
          </cell>
          <cell r="S1013" t="str">
            <v>Ls-vina</v>
          </cell>
        </row>
        <row r="1014">
          <cell r="C1014" t="str">
            <v>sdhnqvls3</v>
          </cell>
          <cell r="D1014" t="str">
            <v>Cảng Hải Phòng&lt;-&gt; Sài Đồng B (Hà Nội)</v>
          </cell>
          <cell r="E1014">
            <v>105</v>
          </cell>
          <cell r="G1014">
            <v>4</v>
          </cell>
          <cell r="H1014">
            <v>36.75</v>
          </cell>
          <cell r="I1014">
            <v>530536.36363636365</v>
          </cell>
          <cell r="J1014">
            <v>0</v>
          </cell>
          <cell r="K1014">
            <v>200000</v>
          </cell>
          <cell r="L1014">
            <v>100000</v>
          </cell>
          <cell r="M1014">
            <v>300000</v>
          </cell>
          <cell r="O1014">
            <v>830536.36363636365</v>
          </cell>
          <cell r="P1014">
            <v>232800</v>
          </cell>
          <cell r="R1014">
            <v>-597736.36363636365</v>
          </cell>
          <cell r="S1014" t="str">
            <v>Ls-vina</v>
          </cell>
        </row>
        <row r="1015">
          <cell r="C1015" t="str">
            <v>sdhnhpnh2</v>
          </cell>
          <cell r="D1015" t="str">
            <v>Sài Đồng B (Hà Nội) &lt;-&gt; Cảng Hải Phòng</v>
          </cell>
          <cell r="E1015">
            <v>85</v>
          </cell>
          <cell r="G1015">
            <v>4</v>
          </cell>
          <cell r="H1015">
            <v>27.2</v>
          </cell>
          <cell r="I1015">
            <v>392669.09090909088</v>
          </cell>
          <cell r="J1015">
            <v>0</v>
          </cell>
          <cell r="K1015">
            <v>300000</v>
          </cell>
          <cell r="M1015">
            <v>300000</v>
          </cell>
          <cell r="O1015">
            <v>692669.09090909082</v>
          </cell>
          <cell r="P1015">
            <v>190000</v>
          </cell>
          <cell r="Q1015">
            <v>15200</v>
          </cell>
          <cell r="R1015">
            <v>-517869.09090909082</v>
          </cell>
          <cell r="S1015" t="str">
            <v xml:space="preserve">Newhope </v>
          </cell>
        </row>
        <row r="1016">
          <cell r="C1016" t="str">
            <v>sdhnhpnh3</v>
          </cell>
          <cell r="D1016" t="str">
            <v>Sài Đồng B (Hà Nội) &lt;-&gt; Cảng Hải Phòng</v>
          </cell>
          <cell r="E1016">
            <v>78</v>
          </cell>
          <cell r="G1016">
            <v>4</v>
          </cell>
          <cell r="H1016">
            <v>27.3</v>
          </cell>
          <cell r="I1016">
            <v>394112.72727272724</v>
          </cell>
          <cell r="J1016">
            <v>0</v>
          </cell>
          <cell r="K1016">
            <v>300000</v>
          </cell>
          <cell r="M1016">
            <v>300000</v>
          </cell>
          <cell r="O1016">
            <v>694112.72727272729</v>
          </cell>
          <cell r="P1016">
            <v>190000</v>
          </cell>
          <cell r="Q1016">
            <v>15200</v>
          </cell>
          <cell r="R1016">
            <v>-519312.72727272729</v>
          </cell>
          <cell r="S1016" t="str">
            <v xml:space="preserve">Newhope </v>
          </cell>
        </row>
        <row r="1017">
          <cell r="C1017" t="str">
            <v>sdhnqvnh2</v>
          </cell>
          <cell r="D1017" t="str">
            <v>Cảng Hải Phòng&lt;-&gt; Sài Đồng B (Hà Nội)</v>
          </cell>
          <cell r="E1017">
            <v>113</v>
          </cell>
          <cell r="G1017">
            <v>4</v>
          </cell>
          <cell r="H1017">
            <v>36.159999999999997</v>
          </cell>
          <cell r="I1017">
            <v>522018.909090909</v>
          </cell>
          <cell r="J1017">
            <v>0</v>
          </cell>
          <cell r="K1017">
            <v>300000</v>
          </cell>
          <cell r="M1017">
            <v>300000</v>
          </cell>
          <cell r="O1017">
            <v>822018.90909090894</v>
          </cell>
          <cell r="P1017">
            <v>190000</v>
          </cell>
          <cell r="Q1017">
            <v>15200</v>
          </cell>
          <cell r="R1017">
            <v>-647218.90909090894</v>
          </cell>
          <cell r="S1017" t="str">
            <v>Newhope (HN)</v>
          </cell>
        </row>
        <row r="1018">
          <cell r="C1018" t="str">
            <v>sdhnqvnh3</v>
          </cell>
          <cell r="D1018" t="str">
            <v>Cảng Hải Phòng&lt;-&gt; Sài Đồng B (Hà Nội)</v>
          </cell>
          <cell r="E1018">
            <v>105</v>
          </cell>
          <cell r="G1018">
            <v>4</v>
          </cell>
          <cell r="H1018">
            <v>36.75</v>
          </cell>
          <cell r="I1018">
            <v>530536.36363636365</v>
          </cell>
          <cell r="J1018">
            <v>0</v>
          </cell>
          <cell r="K1018">
            <v>300000</v>
          </cell>
          <cell r="M1018">
            <v>300000</v>
          </cell>
          <cell r="O1018">
            <v>830536.36363636365</v>
          </cell>
          <cell r="P1018">
            <v>190000</v>
          </cell>
          <cell r="Q1018">
            <v>15200</v>
          </cell>
          <cell r="R1018">
            <v>-655736.36363636365</v>
          </cell>
          <cell r="S1018" t="str">
            <v>Newhope (HN)</v>
          </cell>
        </row>
        <row r="1019">
          <cell r="C1019" t="str">
            <v>sdhnnh2</v>
          </cell>
          <cell r="D1019" t="str">
            <v>Cảng Hải Phòng&lt;-&gt; Sài Đồng B (Hà Nội)</v>
          </cell>
          <cell r="E1019">
            <v>220</v>
          </cell>
          <cell r="F1019">
            <v>2</v>
          </cell>
          <cell r="G1019">
            <v>4</v>
          </cell>
          <cell r="H1019">
            <v>70.400000000000006</v>
          </cell>
          <cell r="I1019">
            <v>1016319.9999999999</v>
          </cell>
          <cell r="J1019">
            <v>320000</v>
          </cell>
          <cell r="K1019">
            <v>150000</v>
          </cell>
          <cell r="L1019">
            <v>200000</v>
          </cell>
          <cell r="M1019">
            <v>700000</v>
          </cell>
          <cell r="N1019">
            <v>200000</v>
          </cell>
          <cell r="O1019">
            <v>1916320</v>
          </cell>
          <cell r="P1019">
            <v>190000</v>
          </cell>
          <cell r="Q1019">
            <v>15200</v>
          </cell>
          <cell r="R1019">
            <v>-1741520</v>
          </cell>
          <cell r="S1019" t="str">
            <v>Newhope (HN)</v>
          </cell>
        </row>
        <row r="1020">
          <cell r="C1020" t="str">
            <v>sdhnnh3</v>
          </cell>
          <cell r="D1020" t="str">
            <v>Cảng Hải Phòng&lt;-&gt; Sài Đồng B (Hà Nội)</v>
          </cell>
          <cell r="E1020">
            <v>220</v>
          </cell>
          <cell r="F1020">
            <v>2</v>
          </cell>
          <cell r="G1020">
            <v>4</v>
          </cell>
          <cell r="H1020">
            <v>77</v>
          </cell>
          <cell r="I1020">
            <v>1111600</v>
          </cell>
          <cell r="J1020">
            <v>320000</v>
          </cell>
          <cell r="K1020">
            <v>150000</v>
          </cell>
          <cell r="L1020">
            <v>200000</v>
          </cell>
          <cell r="M1020">
            <v>700000</v>
          </cell>
          <cell r="N1020">
            <v>200000</v>
          </cell>
          <cell r="O1020">
            <v>2011600</v>
          </cell>
          <cell r="P1020">
            <v>190000</v>
          </cell>
          <cell r="Q1020">
            <v>15200</v>
          </cell>
          <cell r="R1020">
            <v>-1836800</v>
          </cell>
          <cell r="S1020" t="str">
            <v>Newhope (HN)</v>
          </cell>
        </row>
        <row r="1021">
          <cell r="C1021" t="str">
            <v>pvdhn</v>
          </cell>
          <cell r="D1021" t="str">
            <v>Cảng Hải Phòng&lt;-&gt; Phạm Văn Đồng  (Hà Nội)</v>
          </cell>
          <cell r="E1021">
            <v>220</v>
          </cell>
          <cell r="F1021">
            <v>2</v>
          </cell>
          <cell r="G1021">
            <v>4</v>
          </cell>
          <cell r="H1021">
            <v>70.400000000000006</v>
          </cell>
          <cell r="I1021">
            <v>1016319.9999999999</v>
          </cell>
          <cell r="J1021">
            <v>320000</v>
          </cell>
          <cell r="K1021">
            <v>150000</v>
          </cell>
          <cell r="L1021">
            <v>150000</v>
          </cell>
          <cell r="M1021">
            <v>650000</v>
          </cell>
          <cell r="N1021">
            <v>200000</v>
          </cell>
          <cell r="O1021">
            <v>1866320</v>
          </cell>
          <cell r="P1021">
            <v>4510500</v>
          </cell>
          <cell r="R1021">
            <v>2644180</v>
          </cell>
        </row>
        <row r="1022">
          <cell r="C1022" t="str">
            <v xml:space="preserve">sdhp </v>
          </cell>
          <cell r="D1022" t="str">
            <v xml:space="preserve">Sài Đồng B (Hà Nội) &lt;-&gt; Hải Phòng </v>
          </cell>
          <cell r="E1022">
            <v>220</v>
          </cell>
          <cell r="F1022">
            <v>2</v>
          </cell>
          <cell r="G1022">
            <v>4</v>
          </cell>
          <cell r="H1022">
            <v>70.400000000000006</v>
          </cell>
          <cell r="I1022">
            <v>1016319.9999999999</v>
          </cell>
          <cell r="J1022">
            <v>320000</v>
          </cell>
          <cell r="K1022">
            <v>150000</v>
          </cell>
          <cell r="L1022">
            <v>150000</v>
          </cell>
          <cell r="M1022">
            <v>650000</v>
          </cell>
          <cell r="N1022">
            <v>200000</v>
          </cell>
          <cell r="O1022">
            <v>1866320</v>
          </cell>
          <cell r="P1022">
            <v>4510500</v>
          </cell>
          <cell r="R1022">
            <v>2644180</v>
          </cell>
        </row>
        <row r="1023">
          <cell r="C1023" t="str">
            <v>sdcl</v>
          </cell>
          <cell r="D1023" t="str">
            <v xml:space="preserve">Sài Đồng &lt;-&gt; KCN Cát Lái </v>
          </cell>
          <cell r="F1023">
            <v>2</v>
          </cell>
          <cell r="G1023">
            <v>4</v>
          </cell>
          <cell r="H1023">
            <v>0</v>
          </cell>
          <cell r="I1023">
            <v>0</v>
          </cell>
          <cell r="J1023">
            <v>320000</v>
          </cell>
          <cell r="K1023">
            <v>150000</v>
          </cell>
          <cell r="L1023">
            <v>150000</v>
          </cell>
          <cell r="M1023">
            <v>650000</v>
          </cell>
          <cell r="N1023">
            <v>50000</v>
          </cell>
          <cell r="O1023">
            <v>700000</v>
          </cell>
          <cell r="P1023">
            <v>4510500</v>
          </cell>
          <cell r="R1023">
            <v>3810500</v>
          </cell>
        </row>
        <row r="1024">
          <cell r="C1024" t="str">
            <v>sdln</v>
          </cell>
          <cell r="D1024" t="str">
            <v>Sài Đồng &lt;-&gt; Lục Nam</v>
          </cell>
          <cell r="E1024">
            <v>60</v>
          </cell>
          <cell r="F1024">
            <v>2</v>
          </cell>
          <cell r="G1024">
            <v>4</v>
          </cell>
          <cell r="H1024">
            <v>19.2</v>
          </cell>
          <cell r="I1024">
            <v>277178.18181818182</v>
          </cell>
          <cell r="J1024">
            <v>320000</v>
          </cell>
          <cell r="K1024">
            <v>150000</v>
          </cell>
          <cell r="L1024">
            <v>150000</v>
          </cell>
          <cell r="M1024">
            <v>650000</v>
          </cell>
          <cell r="N1024">
            <v>100000</v>
          </cell>
          <cell r="O1024">
            <v>1027178.1818181819</v>
          </cell>
          <cell r="P1024">
            <v>4510500</v>
          </cell>
          <cell r="R1024">
            <v>3483321.8181818184</v>
          </cell>
        </row>
        <row r="1025">
          <cell r="C1025" t="str">
            <v>clsd</v>
          </cell>
          <cell r="D1025" t="str">
            <v>KCN Cát Lái &lt;-&gt; Sài Đồng B (Hà Nội)</v>
          </cell>
          <cell r="F1025">
            <v>2</v>
          </cell>
          <cell r="G1025">
            <v>4</v>
          </cell>
          <cell r="H1025">
            <v>0</v>
          </cell>
          <cell r="I1025">
            <v>0</v>
          </cell>
          <cell r="J1025">
            <v>320000</v>
          </cell>
          <cell r="K1025">
            <v>150000</v>
          </cell>
          <cell r="L1025">
            <v>150000</v>
          </cell>
          <cell r="M1025">
            <v>650000</v>
          </cell>
          <cell r="N1025">
            <v>50000</v>
          </cell>
          <cell r="O1025">
            <v>700000</v>
          </cell>
          <cell r="P1025">
            <v>4510500</v>
          </cell>
          <cell r="R1025">
            <v>3810500</v>
          </cell>
        </row>
        <row r="1026">
          <cell r="C1026" t="str">
            <v>hpsd</v>
          </cell>
          <cell r="D1026" t="str">
            <v>KCN Hiệp Phước  &lt;-&gt; Sài Đồng B (Hà Nội)</v>
          </cell>
          <cell r="F1026">
            <v>2</v>
          </cell>
          <cell r="G1026">
            <v>4</v>
          </cell>
          <cell r="H1026">
            <v>0</v>
          </cell>
          <cell r="I1026">
            <v>0</v>
          </cell>
          <cell r="J1026">
            <v>320000</v>
          </cell>
          <cell r="K1026">
            <v>150000</v>
          </cell>
          <cell r="L1026">
            <v>150000</v>
          </cell>
          <cell r="M1026">
            <v>650000</v>
          </cell>
          <cell r="N1026">
            <v>50000</v>
          </cell>
          <cell r="O1026">
            <v>700000</v>
          </cell>
          <cell r="P1026">
            <v>4510500</v>
          </cell>
          <cell r="R1026">
            <v>3810500</v>
          </cell>
        </row>
        <row r="1027">
          <cell r="C1027" t="str">
            <v>sdnmrhp</v>
          </cell>
          <cell r="D1027" t="str">
            <v>Sài Đồng B &lt;-&gt; Nomura( HP)</v>
          </cell>
          <cell r="E1027">
            <v>210</v>
          </cell>
          <cell r="F1027">
            <v>2</v>
          </cell>
          <cell r="G1027">
            <v>4</v>
          </cell>
          <cell r="H1027">
            <v>67.2</v>
          </cell>
          <cell r="I1027">
            <v>970123.63636363624</v>
          </cell>
          <cell r="J1027">
            <v>320000</v>
          </cell>
          <cell r="K1027">
            <v>150000</v>
          </cell>
          <cell r="L1027">
            <v>150000</v>
          </cell>
          <cell r="M1027">
            <v>650000</v>
          </cell>
          <cell r="N1027">
            <v>200000</v>
          </cell>
          <cell r="O1027">
            <v>1820123.6363636362</v>
          </cell>
          <cell r="P1027">
            <v>4510500</v>
          </cell>
          <cell r="R1027">
            <v>2690376.3636363638</v>
          </cell>
        </row>
        <row r="1028">
          <cell r="C1028" t="str">
            <v xml:space="preserve">sdchp </v>
          </cell>
          <cell r="D1028" t="str">
            <v xml:space="preserve">Sài Đồng B &lt;-&gt; Cảng Hải Phòng </v>
          </cell>
          <cell r="E1028">
            <v>210</v>
          </cell>
          <cell r="F1028">
            <v>2</v>
          </cell>
          <cell r="G1028">
            <v>4</v>
          </cell>
          <cell r="H1028">
            <v>67.2</v>
          </cell>
          <cell r="I1028">
            <v>970123.63636363624</v>
          </cell>
          <cell r="J1028">
            <v>320000</v>
          </cell>
          <cell r="K1028">
            <v>150000</v>
          </cell>
          <cell r="L1028">
            <v>150000</v>
          </cell>
          <cell r="M1028">
            <v>650000</v>
          </cell>
          <cell r="N1028">
            <v>200000</v>
          </cell>
          <cell r="O1028">
            <v>1820123.6363636362</v>
          </cell>
          <cell r="P1028">
            <v>4510500</v>
          </cell>
          <cell r="R1028">
            <v>2690376.3636363638</v>
          </cell>
        </row>
        <row r="1029">
          <cell r="C1029" t="str">
            <v>dgvnhp</v>
          </cell>
          <cell r="D1029" t="str">
            <v xml:space="preserve"> Đức Giang (Hà Nội)&lt;-&gt; Vĩnh Niệm ( Hải Phòng )</v>
          </cell>
          <cell r="E1029">
            <v>230</v>
          </cell>
          <cell r="F1029">
            <v>2</v>
          </cell>
          <cell r="G1029">
            <v>3</v>
          </cell>
          <cell r="H1029">
            <v>73.599999999999994</v>
          </cell>
          <cell r="I1029">
            <v>1062516.3636363635</v>
          </cell>
          <cell r="J1029">
            <v>320000</v>
          </cell>
          <cell r="K1029">
            <v>150000</v>
          </cell>
          <cell r="L1029">
            <v>150000</v>
          </cell>
          <cell r="M1029">
            <v>650000</v>
          </cell>
          <cell r="N1029">
            <v>200000</v>
          </cell>
          <cell r="O1029">
            <v>1912516.3636363635</v>
          </cell>
          <cell r="P1029">
            <v>4300000</v>
          </cell>
          <cell r="R1029">
            <v>2387483.6363636367</v>
          </cell>
        </row>
        <row r="1030">
          <cell r="C1030" t="str">
            <v>dghn</v>
          </cell>
          <cell r="D1030" t="str">
            <v>Cảng Hải Phòng&lt;-&gt; Đức Giang (Hà Nội)</v>
          </cell>
          <cell r="E1030">
            <v>230</v>
          </cell>
          <cell r="F1030">
            <v>2</v>
          </cell>
          <cell r="G1030">
            <v>3</v>
          </cell>
          <cell r="H1030">
            <v>73.599999999999994</v>
          </cell>
          <cell r="I1030">
            <v>1062516.3636363635</v>
          </cell>
          <cell r="J1030">
            <v>320000</v>
          </cell>
          <cell r="K1030">
            <v>150000</v>
          </cell>
          <cell r="L1030">
            <v>200000</v>
          </cell>
          <cell r="M1030">
            <v>700000</v>
          </cell>
          <cell r="N1030">
            <v>200000</v>
          </cell>
          <cell r="O1030">
            <v>1962516.3636363635</v>
          </cell>
          <cell r="P1030">
            <v>4200000</v>
          </cell>
          <cell r="R1030">
            <v>2237483.6363636367</v>
          </cell>
        </row>
        <row r="1031">
          <cell r="C1031" t="str">
            <v>dghn1</v>
          </cell>
          <cell r="D1031" t="str">
            <v>Cảng Hải Phòng&lt;-&gt; Đức Giang (Hà Nội)</v>
          </cell>
          <cell r="E1031">
            <v>230</v>
          </cell>
          <cell r="F1031">
            <v>2</v>
          </cell>
          <cell r="G1031">
            <v>3</v>
          </cell>
          <cell r="H1031">
            <v>69</v>
          </cell>
          <cell r="I1031">
            <v>996109.09090909082</v>
          </cell>
          <cell r="J1031">
            <v>320000</v>
          </cell>
          <cell r="K1031">
            <v>150000</v>
          </cell>
          <cell r="L1031">
            <v>200000</v>
          </cell>
          <cell r="M1031">
            <v>700000</v>
          </cell>
          <cell r="N1031">
            <v>200000</v>
          </cell>
          <cell r="O1031">
            <v>1896109.0909090908</v>
          </cell>
          <cell r="P1031">
            <v>4200000</v>
          </cell>
          <cell r="R1031">
            <v>2303890.9090909092</v>
          </cell>
        </row>
        <row r="1032">
          <cell r="C1032" t="str">
            <v>dghn2</v>
          </cell>
          <cell r="D1032" t="str">
            <v>Cảng Hải Phòng&lt;-&gt; Đức Giang (Hà Nội)</v>
          </cell>
          <cell r="E1032">
            <v>230</v>
          </cell>
          <cell r="F1032">
            <v>2</v>
          </cell>
          <cell r="G1032">
            <v>3</v>
          </cell>
          <cell r="H1032">
            <v>73.599999999999994</v>
          </cell>
          <cell r="I1032">
            <v>1062516.3636363635</v>
          </cell>
          <cell r="J1032">
            <v>320000</v>
          </cell>
          <cell r="K1032">
            <v>150000</v>
          </cell>
          <cell r="L1032">
            <v>200000</v>
          </cell>
          <cell r="M1032">
            <v>700000</v>
          </cell>
          <cell r="N1032">
            <v>200000</v>
          </cell>
          <cell r="O1032">
            <v>1962516.3636363635</v>
          </cell>
          <cell r="P1032">
            <v>4200000</v>
          </cell>
          <cell r="R1032">
            <v>2237483.6363636367</v>
          </cell>
        </row>
        <row r="1033">
          <cell r="C1033" t="str">
            <v>dghn3</v>
          </cell>
          <cell r="D1033" t="str">
            <v>Cảng Hải Phòng&lt;-&gt; Đức Giang (Hà Nội)</v>
          </cell>
          <cell r="E1033">
            <v>230</v>
          </cell>
          <cell r="F1033">
            <v>2</v>
          </cell>
          <cell r="G1033">
            <v>3</v>
          </cell>
          <cell r="H1033">
            <v>80.5</v>
          </cell>
          <cell r="I1033">
            <v>1162127.2727272727</v>
          </cell>
          <cell r="J1033">
            <v>320000</v>
          </cell>
          <cell r="K1033">
            <v>150000</v>
          </cell>
          <cell r="L1033">
            <v>200000</v>
          </cell>
          <cell r="M1033">
            <v>700000</v>
          </cell>
          <cell r="N1033">
            <v>200000</v>
          </cell>
          <cell r="O1033">
            <v>2062127.2727272727</v>
          </cell>
          <cell r="P1033">
            <v>4500000</v>
          </cell>
          <cell r="R1033">
            <v>2437872.7272727275</v>
          </cell>
        </row>
        <row r="1034">
          <cell r="C1034" t="str">
            <v>dghn4</v>
          </cell>
          <cell r="D1034" t="str">
            <v>Cảng Hải Phòng&lt;-&gt; Đức Giang (Hà Nội)</v>
          </cell>
          <cell r="E1034">
            <v>230</v>
          </cell>
          <cell r="F1034">
            <v>2</v>
          </cell>
          <cell r="G1034">
            <v>3</v>
          </cell>
          <cell r="H1034">
            <v>69</v>
          </cell>
          <cell r="I1034">
            <v>996109.09090909082</v>
          </cell>
          <cell r="J1034">
            <v>320000</v>
          </cell>
          <cell r="K1034">
            <v>150000</v>
          </cell>
          <cell r="L1034">
            <v>200000</v>
          </cell>
          <cell r="M1034">
            <v>700000</v>
          </cell>
          <cell r="N1034">
            <v>200000</v>
          </cell>
          <cell r="O1034">
            <v>1896109.0909090908</v>
          </cell>
          <cell r="P1034">
            <v>4000000</v>
          </cell>
          <cell r="R1034">
            <v>2103890.9090909092</v>
          </cell>
        </row>
        <row r="1035">
          <cell r="C1035" t="str">
            <v>dghn5</v>
          </cell>
          <cell r="D1035" t="str">
            <v>Cảng Hải Phòng&lt;-&gt; Đức Giang (Hà Nội)</v>
          </cell>
          <cell r="E1035">
            <v>230</v>
          </cell>
          <cell r="F1035">
            <v>2</v>
          </cell>
          <cell r="G1035">
            <v>3</v>
          </cell>
          <cell r="H1035">
            <v>32.200000000000003</v>
          </cell>
          <cell r="I1035">
            <v>464850.90909090912</v>
          </cell>
          <cell r="J1035">
            <v>88000</v>
          </cell>
          <cell r="K1035">
            <v>30000</v>
          </cell>
          <cell r="L1035">
            <v>80000</v>
          </cell>
          <cell r="M1035">
            <v>200000</v>
          </cell>
          <cell r="N1035">
            <v>200000</v>
          </cell>
          <cell r="O1035">
            <v>864850.90909090918</v>
          </cell>
          <cell r="R1035">
            <v>-864850.90909090918</v>
          </cell>
        </row>
        <row r="1036">
          <cell r="C1036" t="str">
            <v>dghn8</v>
          </cell>
          <cell r="D1036" t="str">
            <v>Cảng Hải Phòng&lt;-&gt; Đức Giang (Hà Nội)</v>
          </cell>
          <cell r="E1036">
            <v>230</v>
          </cell>
          <cell r="F1036">
            <v>2</v>
          </cell>
          <cell r="G1036">
            <v>3</v>
          </cell>
          <cell r="H1036">
            <v>43.7</v>
          </cell>
          <cell r="I1036">
            <v>630869.09090909082</v>
          </cell>
          <cell r="J1036">
            <v>88000</v>
          </cell>
          <cell r="K1036">
            <v>30000</v>
          </cell>
          <cell r="L1036">
            <v>80000</v>
          </cell>
          <cell r="M1036">
            <v>200000</v>
          </cell>
          <cell r="N1036">
            <v>200000</v>
          </cell>
          <cell r="O1036">
            <v>1030869.0909090908</v>
          </cell>
          <cell r="R1036">
            <v>-1030869.0909090908</v>
          </cell>
        </row>
        <row r="1037">
          <cell r="C1037" t="str">
            <v>dghn1.5</v>
          </cell>
          <cell r="D1037" t="str">
            <v>Cảng Hải Phòng&lt;-&gt; Đức Giang (Hà Nội)</v>
          </cell>
          <cell r="E1037">
            <v>230</v>
          </cell>
          <cell r="F1037">
            <v>2</v>
          </cell>
          <cell r="G1037">
            <v>3</v>
          </cell>
          <cell r="H1037">
            <v>18.399999999999999</v>
          </cell>
          <cell r="I1037">
            <v>265629.09090909088</v>
          </cell>
          <cell r="J1037">
            <v>40000</v>
          </cell>
          <cell r="K1037">
            <v>20000</v>
          </cell>
          <cell r="L1037">
            <v>80000</v>
          </cell>
          <cell r="M1037">
            <v>150000</v>
          </cell>
          <cell r="N1037">
            <v>200000</v>
          </cell>
          <cell r="O1037">
            <v>615629.09090909082</v>
          </cell>
          <cell r="R1037">
            <v>-615629.09090909082</v>
          </cell>
        </row>
        <row r="1038">
          <cell r="C1038" t="str">
            <v>dghn2.5</v>
          </cell>
          <cell r="D1038" t="str">
            <v>Cảng Hải Phòng&lt;-&gt; Đức Giang (Hà Nội)</v>
          </cell>
          <cell r="E1038">
            <v>230</v>
          </cell>
          <cell r="F1038">
            <v>2</v>
          </cell>
          <cell r="G1038">
            <v>3</v>
          </cell>
          <cell r="H1038">
            <v>23</v>
          </cell>
          <cell r="I1038">
            <v>332036.36363636359</v>
          </cell>
          <cell r="J1038">
            <v>60000</v>
          </cell>
          <cell r="K1038">
            <v>20000</v>
          </cell>
          <cell r="L1038">
            <v>80000</v>
          </cell>
          <cell r="M1038">
            <v>200000</v>
          </cell>
          <cell r="N1038">
            <v>200000</v>
          </cell>
          <cell r="O1038">
            <v>732036.36363636353</v>
          </cell>
          <cell r="R1038">
            <v>-732036.36363636353</v>
          </cell>
        </row>
        <row r="1039">
          <cell r="C1039" t="str">
            <v>dghn3.5</v>
          </cell>
          <cell r="D1039" t="str">
            <v>Cảng Hải Phòng&lt;-&gt; Đức Giang (Hà Nội)</v>
          </cell>
          <cell r="E1039">
            <v>230</v>
          </cell>
          <cell r="F1039">
            <v>2</v>
          </cell>
          <cell r="G1039">
            <v>3</v>
          </cell>
          <cell r="H1039">
            <v>27.6</v>
          </cell>
          <cell r="I1039">
            <v>398443.63636363635</v>
          </cell>
          <cell r="J1039">
            <v>60000</v>
          </cell>
          <cell r="K1039">
            <v>20000</v>
          </cell>
          <cell r="L1039">
            <v>80000</v>
          </cell>
          <cell r="M1039">
            <v>200000</v>
          </cell>
          <cell r="N1039">
            <v>200000</v>
          </cell>
          <cell r="O1039">
            <v>798443.63636363635</v>
          </cell>
          <cell r="R1039">
            <v>-798443.63636363635</v>
          </cell>
        </row>
        <row r="1040">
          <cell r="C1040" t="str">
            <v>dghnpnmt1</v>
          </cell>
          <cell r="D1040" t="str">
            <v>Cảng Hải Phòng&lt;-&gt; Đức Giang - Phú Nghĩa (Hà Nội)</v>
          </cell>
          <cell r="E1040">
            <v>310</v>
          </cell>
          <cell r="F1040">
            <v>2</v>
          </cell>
          <cell r="G1040">
            <v>3</v>
          </cell>
          <cell r="H1040">
            <v>93</v>
          </cell>
          <cell r="I1040">
            <v>1342581.8181818181</v>
          </cell>
          <cell r="J1040">
            <v>320000</v>
          </cell>
          <cell r="K1040">
            <v>300000</v>
          </cell>
          <cell r="L1040">
            <v>250000</v>
          </cell>
          <cell r="M1040">
            <v>900000</v>
          </cell>
          <cell r="N1040">
            <v>250000</v>
          </cell>
          <cell r="O1040">
            <v>2492581.8181818184</v>
          </cell>
          <cell r="R1040">
            <v>-2492581.8181818184</v>
          </cell>
          <cell r="S1040" t="str">
            <v>MTS</v>
          </cell>
        </row>
        <row r="1041">
          <cell r="C1041" t="str">
            <v>dghnpnmt2</v>
          </cell>
          <cell r="D1041" t="str">
            <v>Cảng Hải Phòng&lt;-&gt; Đức Giang - Phú Nghĩa (Hà Nội)</v>
          </cell>
          <cell r="E1041">
            <v>310</v>
          </cell>
          <cell r="F1041">
            <v>2</v>
          </cell>
          <cell r="G1041">
            <v>3</v>
          </cell>
          <cell r="H1041">
            <v>99.2</v>
          </cell>
          <cell r="I1041">
            <v>1432087.2727272727</v>
          </cell>
          <cell r="J1041">
            <v>320000</v>
          </cell>
          <cell r="K1041">
            <v>300000</v>
          </cell>
          <cell r="L1041">
            <v>250000</v>
          </cell>
          <cell r="M1041">
            <v>900000</v>
          </cell>
          <cell r="N1041">
            <v>250000</v>
          </cell>
          <cell r="O1041">
            <v>2582087.2727272725</v>
          </cell>
          <cell r="R1041">
            <v>-2582087.2727272725</v>
          </cell>
          <cell r="S1041" t="str">
            <v>MTS</v>
          </cell>
        </row>
        <row r="1042">
          <cell r="C1042" t="str">
            <v>dghnpnmt3</v>
          </cell>
          <cell r="D1042" t="str">
            <v>Cảng Hải Phòng&lt;-&gt; Đức Giang - Phú Nghĩa (Hà Nội)</v>
          </cell>
          <cell r="E1042">
            <v>310</v>
          </cell>
          <cell r="F1042">
            <v>2</v>
          </cell>
          <cell r="G1042">
            <v>3</v>
          </cell>
          <cell r="H1042">
            <v>108.5</v>
          </cell>
          <cell r="I1042">
            <v>1566345.4545454544</v>
          </cell>
          <cell r="J1042">
            <v>320000</v>
          </cell>
          <cell r="K1042">
            <v>300000</v>
          </cell>
          <cell r="L1042">
            <v>250000</v>
          </cell>
          <cell r="M1042">
            <v>900000</v>
          </cell>
          <cell r="N1042">
            <v>250000</v>
          </cell>
          <cell r="O1042">
            <v>2716345.4545454541</v>
          </cell>
          <cell r="R1042">
            <v>-2716345.4545454541</v>
          </cell>
          <cell r="S1042" t="str">
            <v>MTS</v>
          </cell>
        </row>
        <row r="1043">
          <cell r="C1043" t="str">
            <v>dghnpnmt4</v>
          </cell>
          <cell r="D1043" t="str">
            <v>Cảng Hải Phòng&lt;-&gt; Đức Giang - Phú Nghĩa (Hà Nội)</v>
          </cell>
          <cell r="E1043">
            <v>310</v>
          </cell>
          <cell r="F1043">
            <v>2</v>
          </cell>
          <cell r="G1043">
            <v>3</v>
          </cell>
          <cell r="H1043">
            <v>93</v>
          </cell>
          <cell r="I1043">
            <v>1342581.8181818181</v>
          </cell>
          <cell r="J1043">
            <v>320000</v>
          </cell>
          <cell r="K1043">
            <v>300000</v>
          </cell>
          <cell r="L1043">
            <v>250000</v>
          </cell>
          <cell r="M1043">
            <v>900000</v>
          </cell>
          <cell r="N1043">
            <v>250000</v>
          </cell>
          <cell r="O1043">
            <v>2492581.8181818184</v>
          </cell>
          <cell r="R1043">
            <v>-2492581.8181818184</v>
          </cell>
          <cell r="S1043" t="str">
            <v>MTS</v>
          </cell>
        </row>
        <row r="1044">
          <cell r="C1044" t="str">
            <v>dghnls1</v>
          </cell>
          <cell r="D1044" t="str">
            <v>Cảng Hải Phòng&lt;-&gt; Đức Giang (Hà Nội)</v>
          </cell>
          <cell r="E1044">
            <v>120</v>
          </cell>
          <cell r="H1044">
            <v>36</v>
          </cell>
          <cell r="I1044">
            <v>519709.09090909088</v>
          </cell>
          <cell r="J1044">
            <v>0</v>
          </cell>
          <cell r="K1044">
            <v>200000</v>
          </cell>
          <cell r="L1044">
            <v>100000</v>
          </cell>
          <cell r="M1044">
            <v>300000</v>
          </cell>
          <cell r="O1044">
            <v>819709.09090909082</v>
          </cell>
          <cell r="P1044">
            <v>232800</v>
          </cell>
          <cell r="R1044">
            <v>-586909.09090909082</v>
          </cell>
          <cell r="S1044" t="str">
            <v>Ls-vina</v>
          </cell>
        </row>
        <row r="1045">
          <cell r="C1045" t="str">
            <v>dghnls1.1</v>
          </cell>
          <cell r="D1045" t="str">
            <v>Cảng Hải Phòng&lt;-&gt; Đức Giang (Hà Nội)</v>
          </cell>
          <cell r="E1045">
            <v>120</v>
          </cell>
          <cell r="H1045">
            <v>36</v>
          </cell>
          <cell r="I1045">
            <v>519709.09090909088</v>
          </cell>
          <cell r="J1045">
            <v>0</v>
          </cell>
          <cell r="K1045">
            <v>200000</v>
          </cell>
          <cell r="L1045">
            <v>100000</v>
          </cell>
          <cell r="M1045">
            <v>300000</v>
          </cell>
          <cell r="O1045">
            <v>819709.09090909082</v>
          </cell>
          <cell r="P1045">
            <v>4423200</v>
          </cell>
          <cell r="R1045">
            <v>3603490.9090909092</v>
          </cell>
          <cell r="S1045" t="str">
            <v>Ls-vina</v>
          </cell>
        </row>
        <row r="1046">
          <cell r="C1046" t="str">
            <v>dghnls2</v>
          </cell>
          <cell r="D1046" t="str">
            <v>Cảng Hải Phòng&lt;-&gt; Đức Giang (Hà Nội)</v>
          </cell>
          <cell r="E1046">
            <v>113</v>
          </cell>
          <cell r="H1046">
            <v>36.159999999999997</v>
          </cell>
          <cell r="I1046">
            <v>522018.909090909</v>
          </cell>
          <cell r="J1046">
            <v>0</v>
          </cell>
          <cell r="K1046">
            <v>200000</v>
          </cell>
          <cell r="L1046">
            <v>100000</v>
          </cell>
          <cell r="M1046">
            <v>300000</v>
          </cell>
          <cell r="O1046">
            <v>822018.90909090894</v>
          </cell>
          <cell r="P1046">
            <v>232800</v>
          </cell>
          <cell r="R1046">
            <v>-589218.90909090894</v>
          </cell>
          <cell r="S1046" t="str">
            <v>Ls-vina</v>
          </cell>
        </row>
        <row r="1047">
          <cell r="C1047" t="str">
            <v>dghnls2.2</v>
          </cell>
          <cell r="D1047" t="str">
            <v>Cảng Hải Phòng&lt;-&gt; Đức Giang (Hà Nội)</v>
          </cell>
          <cell r="E1047">
            <v>113</v>
          </cell>
          <cell r="H1047">
            <v>36.159999999999997</v>
          </cell>
          <cell r="I1047">
            <v>522018.909090909</v>
          </cell>
          <cell r="J1047">
            <v>0</v>
          </cell>
          <cell r="K1047">
            <v>200000</v>
          </cell>
          <cell r="L1047">
            <v>100000</v>
          </cell>
          <cell r="M1047">
            <v>300000</v>
          </cell>
          <cell r="O1047">
            <v>822018.90909090894</v>
          </cell>
          <cell r="P1047">
            <v>4423200</v>
          </cell>
          <cell r="R1047">
            <v>3601181.0909090908</v>
          </cell>
          <cell r="S1047" t="str">
            <v>Ls-vina</v>
          </cell>
        </row>
        <row r="1048">
          <cell r="C1048" t="str">
            <v>dghnls3</v>
          </cell>
          <cell r="D1048" t="str">
            <v>Cảng Hải Phòng&lt;-&gt; Đức Giang (Hà Nội)</v>
          </cell>
          <cell r="E1048">
            <v>105</v>
          </cell>
          <cell r="H1048">
            <v>36.75</v>
          </cell>
          <cell r="I1048">
            <v>530536.36363636365</v>
          </cell>
          <cell r="J1048">
            <v>0</v>
          </cell>
          <cell r="K1048">
            <v>200000</v>
          </cell>
          <cell r="L1048">
            <v>100000</v>
          </cell>
          <cell r="M1048">
            <v>300000</v>
          </cell>
          <cell r="O1048">
            <v>830536.36363636365</v>
          </cell>
          <cell r="P1048">
            <v>232800</v>
          </cell>
          <cell r="R1048">
            <v>-597736.36363636365</v>
          </cell>
          <cell r="S1048" t="str">
            <v>Ls-vina</v>
          </cell>
        </row>
        <row r="1049">
          <cell r="C1049" t="str">
            <v>dghnls3.3</v>
          </cell>
          <cell r="D1049" t="str">
            <v>Cảng Hải Phòng&lt;-&gt; Đức Giang (Hà Nội)</v>
          </cell>
          <cell r="E1049">
            <v>105</v>
          </cell>
          <cell r="H1049">
            <v>36.75</v>
          </cell>
          <cell r="I1049">
            <v>530536.36363636365</v>
          </cell>
          <cell r="J1049">
            <v>0</v>
          </cell>
          <cell r="K1049">
            <v>200000</v>
          </cell>
          <cell r="L1049">
            <v>100000</v>
          </cell>
          <cell r="M1049">
            <v>300000</v>
          </cell>
          <cell r="O1049">
            <v>830536.36363636365</v>
          </cell>
          <cell r="P1049">
            <v>4423200</v>
          </cell>
          <cell r="R1049">
            <v>3592663.6363636362</v>
          </cell>
          <cell r="S1049" t="str">
            <v>Ls-vina</v>
          </cell>
        </row>
        <row r="1050">
          <cell r="C1050" t="str">
            <v>dghndch1.5</v>
          </cell>
          <cell r="D1050" t="str">
            <v>Cảng Hải Phòng&lt;-&gt; Đức Giang (Hà Nội)</v>
          </cell>
          <cell r="E1050">
            <v>230</v>
          </cell>
          <cell r="F1050">
            <v>2</v>
          </cell>
          <cell r="G1050">
            <v>3</v>
          </cell>
          <cell r="H1050">
            <v>18.399999999999999</v>
          </cell>
          <cell r="I1050">
            <v>265629.09090909088</v>
          </cell>
          <cell r="J1050">
            <v>40000</v>
          </cell>
          <cell r="K1050">
            <v>20000</v>
          </cell>
          <cell r="L1050">
            <v>80000</v>
          </cell>
          <cell r="M1050">
            <v>150000</v>
          </cell>
          <cell r="N1050">
            <v>200000</v>
          </cell>
          <cell r="O1050">
            <v>615629.09090909082</v>
          </cell>
          <cell r="P1050">
            <v>1306250</v>
          </cell>
          <cell r="Q1050">
            <v>39187.5</v>
          </cell>
          <cell r="R1050">
            <v>651433.40909090918</v>
          </cell>
          <cell r="S1050" t="str">
            <v>Damco (Huyền)</v>
          </cell>
        </row>
        <row r="1051">
          <cell r="C1051" t="str">
            <v>dghndch2.5</v>
          </cell>
          <cell r="D1051" t="str">
            <v>Cảng Hải Phòng&lt;-&gt; Đức Giang (Hà Nội)</v>
          </cell>
          <cell r="E1051">
            <v>230</v>
          </cell>
          <cell r="F1051">
            <v>2</v>
          </cell>
          <cell r="G1051">
            <v>3</v>
          </cell>
          <cell r="H1051">
            <v>23</v>
          </cell>
          <cell r="I1051">
            <v>332036.36363636359</v>
          </cell>
          <cell r="J1051">
            <v>60000</v>
          </cell>
          <cell r="K1051">
            <v>20000</v>
          </cell>
          <cell r="L1051">
            <v>80000</v>
          </cell>
          <cell r="M1051">
            <v>200000</v>
          </cell>
          <cell r="N1051">
            <v>200000</v>
          </cell>
          <cell r="O1051">
            <v>732036.36363636353</v>
          </cell>
          <cell r="P1051">
            <v>1776500</v>
          </cell>
          <cell r="Q1051">
            <v>53295</v>
          </cell>
          <cell r="R1051">
            <v>991168.63636363647</v>
          </cell>
          <cell r="S1051" t="str">
            <v>Damco (Huyền)</v>
          </cell>
        </row>
        <row r="1052">
          <cell r="C1052" t="str">
            <v>dghndch3.5</v>
          </cell>
          <cell r="D1052" t="str">
            <v>Cảng Hải Phòng&lt;-&gt; Đức Giang (Hà Nội)</v>
          </cell>
          <cell r="E1052">
            <v>230</v>
          </cell>
          <cell r="F1052">
            <v>2</v>
          </cell>
          <cell r="G1052">
            <v>3</v>
          </cell>
          <cell r="H1052">
            <v>27.6</v>
          </cell>
          <cell r="I1052">
            <v>398443.63636363635</v>
          </cell>
          <cell r="J1052">
            <v>60000</v>
          </cell>
          <cell r="K1052">
            <v>20000</v>
          </cell>
          <cell r="L1052">
            <v>80000</v>
          </cell>
          <cell r="M1052">
            <v>200000</v>
          </cell>
          <cell r="N1052">
            <v>200000</v>
          </cell>
          <cell r="O1052">
            <v>798443.63636363635</v>
          </cell>
          <cell r="P1052">
            <v>1881000</v>
          </cell>
          <cell r="Q1052">
            <v>56430</v>
          </cell>
          <cell r="R1052">
            <v>1026126.3636363638</v>
          </cell>
          <cell r="S1052" t="str">
            <v>Damco (Huyền)</v>
          </cell>
        </row>
        <row r="1053">
          <cell r="C1053" t="str">
            <v>dghndch5</v>
          </cell>
          <cell r="D1053" t="str">
            <v>Cảng Hải Phòng&lt;-&gt; Đức Giang (Hà Nội)</v>
          </cell>
          <cell r="E1053">
            <v>230</v>
          </cell>
          <cell r="F1053">
            <v>2</v>
          </cell>
          <cell r="G1053">
            <v>3</v>
          </cell>
          <cell r="H1053">
            <v>32.200000000000003</v>
          </cell>
          <cell r="I1053">
            <v>464850.90909090912</v>
          </cell>
          <cell r="J1053">
            <v>88000</v>
          </cell>
          <cell r="K1053">
            <v>30000</v>
          </cell>
          <cell r="L1053">
            <v>80000</v>
          </cell>
          <cell r="M1053">
            <v>200000</v>
          </cell>
          <cell r="N1053">
            <v>200000</v>
          </cell>
          <cell r="O1053">
            <v>864850.90909090918</v>
          </cell>
          <cell r="P1053">
            <v>2717000</v>
          </cell>
          <cell r="Q1053">
            <v>81510</v>
          </cell>
          <cell r="R1053">
            <v>1770639.0909090908</v>
          </cell>
          <cell r="S1053" t="str">
            <v>Damco (Huyền)</v>
          </cell>
        </row>
        <row r="1054">
          <cell r="C1054" t="str">
            <v>dghndch8</v>
          </cell>
          <cell r="D1054" t="str">
            <v>Cảng Hải Phòng&lt;-&gt; Đức Giang (Hà Nội)</v>
          </cell>
          <cell r="E1054">
            <v>230</v>
          </cell>
          <cell r="F1054">
            <v>2</v>
          </cell>
          <cell r="G1054">
            <v>3</v>
          </cell>
          <cell r="H1054">
            <v>43.7</v>
          </cell>
          <cell r="I1054">
            <v>630869.09090909082</v>
          </cell>
          <cell r="J1054">
            <v>88000</v>
          </cell>
          <cell r="K1054">
            <v>30000</v>
          </cell>
          <cell r="L1054">
            <v>80000</v>
          </cell>
          <cell r="M1054">
            <v>200000</v>
          </cell>
          <cell r="N1054">
            <v>200000</v>
          </cell>
          <cell r="O1054">
            <v>1030869.0909090908</v>
          </cell>
          <cell r="P1054">
            <v>3135000</v>
          </cell>
          <cell r="Q1054">
            <v>94050</v>
          </cell>
          <cell r="R1054">
            <v>2010080.9090909092</v>
          </cell>
          <cell r="S1054" t="str">
            <v>Damco (Huyền)</v>
          </cell>
        </row>
        <row r="1055">
          <cell r="C1055" t="str">
            <v>dghndcn1</v>
          </cell>
          <cell r="D1055" t="str">
            <v>Cảng Hải Phòng&lt;-&gt; Đức Giang (Hà Nội)</v>
          </cell>
          <cell r="E1055">
            <v>230</v>
          </cell>
          <cell r="F1055">
            <v>2</v>
          </cell>
          <cell r="G1055">
            <v>3</v>
          </cell>
          <cell r="H1055">
            <v>69</v>
          </cell>
          <cell r="I1055">
            <v>996109.09090909082</v>
          </cell>
          <cell r="J1055">
            <v>320000</v>
          </cell>
          <cell r="K1055">
            <v>150000</v>
          </cell>
          <cell r="L1055">
            <v>200000</v>
          </cell>
          <cell r="M1055">
            <v>700000</v>
          </cell>
          <cell r="N1055">
            <v>200000</v>
          </cell>
          <cell r="O1055">
            <v>1896109.0909090908</v>
          </cell>
          <cell r="P1055">
            <v>4500000</v>
          </cell>
          <cell r="Q1055">
            <v>200000</v>
          </cell>
          <cell r="R1055">
            <v>2403890.9090909092</v>
          </cell>
          <cell r="S1055" t="str">
            <v>Damco (Nga)</v>
          </cell>
        </row>
        <row r="1056">
          <cell r="C1056" t="str">
            <v>dghndcn2</v>
          </cell>
          <cell r="D1056" t="str">
            <v>Cảng Hải Phòng&lt;-&gt; Đức Giang (Hà Nội)</v>
          </cell>
          <cell r="E1056">
            <v>230</v>
          </cell>
          <cell r="F1056">
            <v>2</v>
          </cell>
          <cell r="G1056">
            <v>3</v>
          </cell>
          <cell r="H1056">
            <v>73.599999999999994</v>
          </cell>
          <cell r="I1056">
            <v>1062516.3636363635</v>
          </cell>
          <cell r="J1056">
            <v>320000</v>
          </cell>
          <cell r="K1056">
            <v>150000</v>
          </cell>
          <cell r="L1056">
            <v>200000</v>
          </cell>
          <cell r="M1056">
            <v>700000</v>
          </cell>
          <cell r="N1056">
            <v>200000</v>
          </cell>
          <cell r="O1056">
            <v>1962516.3636363635</v>
          </cell>
          <cell r="P1056">
            <v>4500000</v>
          </cell>
          <cell r="Q1056">
            <v>200000</v>
          </cell>
          <cell r="R1056">
            <v>2337483.6363636367</v>
          </cell>
          <cell r="S1056" t="str">
            <v>Damco (Nga)</v>
          </cell>
        </row>
        <row r="1057">
          <cell r="C1057" t="str">
            <v>dghndcn3</v>
          </cell>
          <cell r="D1057" t="str">
            <v>Cảng Hải Phòng&lt;-&gt; Đức Giang (Hà Nội)</v>
          </cell>
          <cell r="E1057">
            <v>230</v>
          </cell>
          <cell r="F1057">
            <v>2</v>
          </cell>
          <cell r="G1057">
            <v>3</v>
          </cell>
          <cell r="H1057">
            <v>80.5</v>
          </cell>
          <cell r="I1057">
            <v>1162127.2727272727</v>
          </cell>
          <cell r="J1057">
            <v>320000</v>
          </cell>
          <cell r="K1057">
            <v>150000</v>
          </cell>
          <cell r="L1057">
            <v>200000</v>
          </cell>
          <cell r="M1057">
            <v>700000</v>
          </cell>
          <cell r="N1057">
            <v>200000</v>
          </cell>
          <cell r="O1057">
            <v>2062127.2727272727</v>
          </cell>
          <cell r="P1057">
            <v>4900000</v>
          </cell>
          <cell r="R1057">
            <v>2837872.7272727275</v>
          </cell>
          <cell r="S1057" t="str">
            <v>Damco (Nga)</v>
          </cell>
        </row>
        <row r="1058">
          <cell r="C1058" t="str">
            <v>dghndcn3.3</v>
          </cell>
          <cell r="D1058" t="str">
            <v>Cảng Hải Phòng&lt;-&gt; Đức Giang (Hà Nội)</v>
          </cell>
          <cell r="E1058">
            <v>230</v>
          </cell>
          <cell r="F1058">
            <v>2</v>
          </cell>
          <cell r="G1058">
            <v>3</v>
          </cell>
          <cell r="H1058">
            <v>80.5</v>
          </cell>
          <cell r="I1058">
            <v>1162127.2727272727</v>
          </cell>
          <cell r="J1058">
            <v>320000</v>
          </cell>
          <cell r="K1058">
            <v>150000</v>
          </cell>
          <cell r="L1058">
            <v>200000</v>
          </cell>
          <cell r="M1058">
            <v>700000</v>
          </cell>
          <cell r="N1058">
            <v>200000</v>
          </cell>
          <cell r="O1058">
            <v>2062127.2727272727</v>
          </cell>
          <cell r="P1058">
            <v>4500000</v>
          </cell>
          <cell r="Q1058">
            <v>200000</v>
          </cell>
          <cell r="R1058">
            <v>2237872.7272727275</v>
          </cell>
          <cell r="S1058" t="str">
            <v>Damco (Nga)</v>
          </cell>
        </row>
        <row r="1059">
          <cell r="C1059" t="str">
            <v>dghndcn4</v>
          </cell>
          <cell r="D1059" t="str">
            <v>Cảng Hải Phòng&lt;-&gt; Đức Giang (Hà Nội)</v>
          </cell>
          <cell r="E1059">
            <v>230</v>
          </cell>
          <cell r="F1059">
            <v>2</v>
          </cell>
          <cell r="G1059">
            <v>3</v>
          </cell>
          <cell r="H1059">
            <v>69</v>
          </cell>
          <cell r="I1059">
            <v>996109.09090909082</v>
          </cell>
          <cell r="J1059">
            <v>320000</v>
          </cell>
          <cell r="K1059">
            <v>150000</v>
          </cell>
          <cell r="L1059">
            <v>200000</v>
          </cell>
          <cell r="M1059">
            <v>700000</v>
          </cell>
          <cell r="N1059">
            <v>200000</v>
          </cell>
          <cell r="O1059">
            <v>1896109.0909090908</v>
          </cell>
          <cell r="P1059">
            <v>4500000</v>
          </cell>
          <cell r="Q1059">
            <v>200000</v>
          </cell>
          <cell r="R1059">
            <v>2403890.9090909092</v>
          </cell>
          <cell r="S1059" t="str">
            <v>Damco (Nga)</v>
          </cell>
        </row>
        <row r="1060">
          <cell r="C1060" t="str">
            <v>ngthn</v>
          </cell>
          <cell r="D1060" t="str">
            <v>Cảng Hải Phòng&lt;-&gt; Ngô Gia Tự, Long Biên (Hà Nội)</v>
          </cell>
          <cell r="E1060">
            <v>230</v>
          </cell>
          <cell r="F1060">
            <v>2</v>
          </cell>
          <cell r="G1060">
            <v>3</v>
          </cell>
          <cell r="H1060">
            <v>73.599999999999994</v>
          </cell>
          <cell r="I1060">
            <v>1062516.3636363635</v>
          </cell>
          <cell r="J1060">
            <v>320000</v>
          </cell>
          <cell r="K1060">
            <v>150000</v>
          </cell>
          <cell r="L1060">
            <v>200000</v>
          </cell>
          <cell r="M1060">
            <v>700000</v>
          </cell>
          <cell r="N1060">
            <v>200000</v>
          </cell>
          <cell r="O1060">
            <v>1962516.3636363635</v>
          </cell>
          <cell r="P1060">
            <v>4200000</v>
          </cell>
          <cell r="R1060">
            <v>2237483.6363636367</v>
          </cell>
        </row>
        <row r="1061">
          <cell r="C1061" t="str">
            <v>ngthn1</v>
          </cell>
          <cell r="D1061" t="str">
            <v>Cảng Hải Phòng&lt;-&gt; Ngô Gia Tự, Long Biên (Hà Nội)</v>
          </cell>
          <cell r="E1061">
            <v>230</v>
          </cell>
          <cell r="F1061">
            <v>2</v>
          </cell>
          <cell r="G1061">
            <v>3</v>
          </cell>
          <cell r="H1061">
            <v>69</v>
          </cell>
          <cell r="I1061">
            <v>996109.09090909082</v>
          </cell>
          <cell r="J1061">
            <v>320000</v>
          </cell>
          <cell r="K1061">
            <v>150000</v>
          </cell>
          <cell r="L1061">
            <v>200000</v>
          </cell>
          <cell r="M1061">
            <v>700000</v>
          </cell>
          <cell r="N1061">
            <v>200000</v>
          </cell>
          <cell r="O1061">
            <v>1896109.0909090908</v>
          </cell>
          <cell r="P1061">
            <v>4200000</v>
          </cell>
          <cell r="R1061">
            <v>2303890.9090909092</v>
          </cell>
        </row>
        <row r="1062">
          <cell r="C1062" t="str">
            <v>ngthn2</v>
          </cell>
          <cell r="D1062" t="str">
            <v>Cảng Hải Phòng&lt;-&gt; Ngô Gia Tự, Long Biên (Hà Nội)</v>
          </cell>
          <cell r="E1062">
            <v>230</v>
          </cell>
          <cell r="F1062">
            <v>2</v>
          </cell>
          <cell r="G1062">
            <v>3</v>
          </cell>
          <cell r="H1062">
            <v>73.599999999999994</v>
          </cell>
          <cell r="I1062">
            <v>1062516.3636363635</v>
          </cell>
          <cell r="J1062">
            <v>320000</v>
          </cell>
          <cell r="K1062">
            <v>150000</v>
          </cell>
          <cell r="L1062">
            <v>200000</v>
          </cell>
          <cell r="M1062">
            <v>700000</v>
          </cell>
          <cell r="N1062">
            <v>200000</v>
          </cell>
          <cell r="O1062">
            <v>1962516.3636363635</v>
          </cell>
          <cell r="P1062">
            <v>4200000</v>
          </cell>
          <cell r="R1062">
            <v>2237483.6363636367</v>
          </cell>
        </row>
        <row r="1063">
          <cell r="C1063" t="str">
            <v>ngthn3</v>
          </cell>
          <cell r="D1063" t="str">
            <v>Cảng Hải Phòng&lt;-&gt; Ngô Gia Tự, Long Biên (Hà Nội)</v>
          </cell>
          <cell r="E1063">
            <v>230</v>
          </cell>
          <cell r="F1063">
            <v>2</v>
          </cell>
          <cell r="G1063">
            <v>3</v>
          </cell>
          <cell r="H1063">
            <v>80.5</v>
          </cell>
          <cell r="I1063">
            <v>1162127.2727272727</v>
          </cell>
          <cell r="J1063">
            <v>320000</v>
          </cell>
          <cell r="K1063">
            <v>150000</v>
          </cell>
          <cell r="L1063">
            <v>200000</v>
          </cell>
          <cell r="M1063">
            <v>700000</v>
          </cell>
          <cell r="N1063">
            <v>200000</v>
          </cell>
          <cell r="O1063">
            <v>2062127.2727272727</v>
          </cell>
          <cell r="P1063">
            <v>4500000</v>
          </cell>
          <cell r="R1063">
            <v>2437872.7272727275</v>
          </cell>
        </row>
        <row r="1064">
          <cell r="C1064" t="str">
            <v>ngthn4</v>
          </cell>
          <cell r="D1064" t="str">
            <v>Cảng Hải Phòng&lt;-&gt; Ngô Gia Tự, Long Biên (Hà Nội)</v>
          </cell>
          <cell r="E1064">
            <v>230</v>
          </cell>
          <cell r="F1064">
            <v>2</v>
          </cell>
          <cell r="G1064">
            <v>3</v>
          </cell>
          <cell r="H1064">
            <v>69</v>
          </cell>
          <cell r="I1064">
            <v>996109.09090909082</v>
          </cell>
          <cell r="J1064">
            <v>320000</v>
          </cell>
          <cell r="K1064">
            <v>150000</v>
          </cell>
          <cell r="L1064">
            <v>200000</v>
          </cell>
          <cell r="M1064">
            <v>700000</v>
          </cell>
          <cell r="N1064">
            <v>200000</v>
          </cell>
          <cell r="O1064">
            <v>1896109.0909090908</v>
          </cell>
          <cell r="P1064">
            <v>4200000</v>
          </cell>
          <cell r="R1064">
            <v>2303890.9090909092</v>
          </cell>
        </row>
        <row r="1065">
          <cell r="C1065" t="str">
            <v>ngthn5</v>
          </cell>
          <cell r="D1065" t="str">
            <v>Cảng Hải Phòng&lt;-&gt; Ngô Gia Tự, Long Biên (Hà Nội)</v>
          </cell>
          <cell r="E1065">
            <v>230</v>
          </cell>
          <cell r="F1065">
            <v>2</v>
          </cell>
          <cell r="G1065">
            <v>3</v>
          </cell>
          <cell r="H1065">
            <v>32.200000000000003</v>
          </cell>
          <cell r="I1065">
            <v>464850.90909090912</v>
          </cell>
          <cell r="J1065">
            <v>88000</v>
          </cell>
          <cell r="K1065">
            <v>30000</v>
          </cell>
          <cell r="L1065">
            <v>80000</v>
          </cell>
          <cell r="M1065">
            <v>200000</v>
          </cell>
          <cell r="N1065">
            <v>200000</v>
          </cell>
          <cell r="O1065">
            <v>864850.90909090918</v>
          </cell>
          <cell r="R1065">
            <v>-864850.90909090918</v>
          </cell>
        </row>
        <row r="1066">
          <cell r="C1066" t="str">
            <v>ngthn8</v>
          </cell>
          <cell r="D1066" t="str">
            <v>Cảng Hải Phòng&lt;-&gt; Ngô Gia Tự, Long Biên (Hà Nội)</v>
          </cell>
          <cell r="E1066">
            <v>230</v>
          </cell>
          <cell r="F1066">
            <v>2</v>
          </cell>
          <cell r="G1066">
            <v>3</v>
          </cell>
          <cell r="H1066">
            <v>43.7</v>
          </cell>
          <cell r="I1066">
            <v>630869.09090909082</v>
          </cell>
          <cell r="J1066">
            <v>88000</v>
          </cell>
          <cell r="K1066">
            <v>30000</v>
          </cell>
          <cell r="L1066">
            <v>80000</v>
          </cell>
          <cell r="M1066">
            <v>200000</v>
          </cell>
          <cell r="N1066">
            <v>200000</v>
          </cell>
          <cell r="O1066">
            <v>1030869.0909090908</v>
          </cell>
          <cell r="R1066">
            <v>-1030869.0909090908</v>
          </cell>
        </row>
        <row r="1067">
          <cell r="C1067" t="str">
            <v>ngthn1.5</v>
          </cell>
          <cell r="D1067" t="str">
            <v>Cảng Hải Phòng&lt;-&gt; Ngô Gia Tự, Long Biên (Hà Nội)</v>
          </cell>
          <cell r="E1067">
            <v>230</v>
          </cell>
          <cell r="F1067">
            <v>2</v>
          </cell>
          <cell r="G1067">
            <v>3</v>
          </cell>
          <cell r="H1067">
            <v>18.399999999999999</v>
          </cell>
          <cell r="I1067">
            <v>265629.09090909088</v>
          </cell>
          <cell r="J1067">
            <v>40000</v>
          </cell>
          <cell r="K1067">
            <v>20000</v>
          </cell>
          <cell r="L1067">
            <v>80000</v>
          </cell>
          <cell r="M1067">
            <v>150000</v>
          </cell>
          <cell r="N1067">
            <v>200000</v>
          </cell>
          <cell r="O1067">
            <v>615629.09090909082</v>
          </cell>
          <cell r="R1067">
            <v>-615629.09090909082</v>
          </cell>
        </row>
        <row r="1068">
          <cell r="C1068" t="str">
            <v>ngthn2.5</v>
          </cell>
          <cell r="D1068" t="str">
            <v>Cảng Hải Phòng&lt;-&gt; Ngô Gia Tự, Long Biên (Hà Nội)</v>
          </cell>
          <cell r="E1068">
            <v>230</v>
          </cell>
          <cell r="F1068">
            <v>2</v>
          </cell>
          <cell r="G1068">
            <v>3</v>
          </cell>
          <cell r="H1068">
            <v>23</v>
          </cell>
          <cell r="I1068">
            <v>332036.36363636359</v>
          </cell>
          <cell r="J1068">
            <v>60000</v>
          </cell>
          <cell r="K1068">
            <v>20000</v>
          </cell>
          <cell r="L1068">
            <v>80000</v>
          </cell>
          <cell r="M1068">
            <v>200000</v>
          </cell>
          <cell r="N1068">
            <v>200000</v>
          </cell>
          <cell r="O1068">
            <v>732036.36363636353</v>
          </cell>
          <cell r="R1068">
            <v>-732036.36363636353</v>
          </cell>
        </row>
        <row r="1069">
          <cell r="C1069" t="str">
            <v>ngthn3.5</v>
          </cell>
          <cell r="D1069" t="str">
            <v>Cảng Hải Phòng&lt;-&gt; Ngô Gia Tự, Long Biên (Hà Nội)</v>
          </cell>
          <cell r="E1069">
            <v>230</v>
          </cell>
          <cell r="F1069">
            <v>2</v>
          </cell>
          <cell r="G1069">
            <v>3</v>
          </cell>
          <cell r="H1069">
            <v>27.6</v>
          </cell>
          <cell r="I1069">
            <v>398443.63636363635</v>
          </cell>
          <cell r="J1069">
            <v>60000</v>
          </cell>
          <cell r="K1069">
            <v>20000</v>
          </cell>
          <cell r="L1069">
            <v>80000</v>
          </cell>
          <cell r="M1069">
            <v>200000</v>
          </cell>
          <cell r="N1069">
            <v>200000</v>
          </cell>
          <cell r="O1069">
            <v>798443.63636363635</v>
          </cell>
          <cell r="R1069">
            <v>-798443.63636363635</v>
          </cell>
        </row>
        <row r="1070">
          <cell r="C1070" t="str">
            <v>ngthndcn1</v>
          </cell>
          <cell r="D1070" t="str">
            <v>Cảng Hải Phòng&lt;-&gt; Ngô Gia Tự, Long Biên (Hà Nội)</v>
          </cell>
          <cell r="E1070">
            <v>230</v>
          </cell>
          <cell r="F1070">
            <v>2</v>
          </cell>
          <cell r="G1070">
            <v>3</v>
          </cell>
          <cell r="H1070">
            <v>69</v>
          </cell>
          <cell r="I1070">
            <v>996109.09090909082</v>
          </cell>
          <cell r="J1070">
            <v>320000</v>
          </cell>
          <cell r="K1070">
            <v>150000</v>
          </cell>
          <cell r="L1070">
            <v>200000</v>
          </cell>
          <cell r="M1070">
            <v>700000</v>
          </cell>
          <cell r="N1070">
            <v>200000</v>
          </cell>
          <cell r="O1070">
            <v>1896109.0909090908</v>
          </cell>
          <cell r="P1070">
            <v>4500000</v>
          </cell>
          <cell r="Q1070">
            <v>200000</v>
          </cell>
          <cell r="R1070">
            <v>2403890.9090909092</v>
          </cell>
          <cell r="S1070" t="str">
            <v>Damco (Nga)</v>
          </cell>
        </row>
        <row r="1071">
          <cell r="C1071" t="str">
            <v>ngthndcn2</v>
          </cell>
          <cell r="D1071" t="str">
            <v>Cảng Hải Phòng&lt;-&gt; Ngô Gia Tự, Long Biên (Hà Nội)</v>
          </cell>
          <cell r="E1071">
            <v>230</v>
          </cell>
          <cell r="F1071">
            <v>2</v>
          </cell>
          <cell r="G1071">
            <v>3</v>
          </cell>
          <cell r="H1071">
            <v>73.599999999999994</v>
          </cell>
          <cell r="I1071">
            <v>1062516.3636363635</v>
          </cell>
          <cell r="J1071">
            <v>320000</v>
          </cell>
          <cell r="K1071">
            <v>150000</v>
          </cell>
          <cell r="L1071">
            <v>200000</v>
          </cell>
          <cell r="M1071">
            <v>700000</v>
          </cell>
          <cell r="N1071">
            <v>200000</v>
          </cell>
          <cell r="O1071">
            <v>1962516.3636363635</v>
          </cell>
          <cell r="P1071">
            <v>4500000</v>
          </cell>
          <cell r="Q1071">
            <v>200000</v>
          </cell>
          <cell r="R1071">
            <v>2337483.6363636367</v>
          </cell>
          <cell r="S1071" t="str">
            <v>Damco (Nga)</v>
          </cell>
        </row>
        <row r="1072">
          <cell r="C1072" t="str">
            <v>ngthndcn3</v>
          </cell>
          <cell r="D1072" t="str">
            <v>Cảng Hải Phòng&lt;-&gt; Ngô Gia Tự, Long Biên (Hà Nội)</v>
          </cell>
          <cell r="E1072">
            <v>230</v>
          </cell>
          <cell r="F1072">
            <v>2</v>
          </cell>
          <cell r="G1072">
            <v>3</v>
          </cell>
          <cell r="H1072">
            <v>80.5</v>
          </cell>
          <cell r="I1072">
            <v>1162127.2727272727</v>
          </cell>
          <cell r="J1072">
            <v>320000</v>
          </cell>
          <cell r="K1072">
            <v>150000</v>
          </cell>
          <cell r="L1072">
            <v>200000</v>
          </cell>
          <cell r="M1072">
            <v>700000</v>
          </cell>
          <cell r="N1072">
            <v>200000</v>
          </cell>
          <cell r="O1072">
            <v>2062127.2727272727</v>
          </cell>
          <cell r="P1072">
            <v>4900000</v>
          </cell>
          <cell r="R1072">
            <v>2837872.7272727275</v>
          </cell>
          <cell r="S1072" t="str">
            <v>Damco (Nga)</v>
          </cell>
        </row>
        <row r="1073">
          <cell r="C1073" t="str">
            <v>ngthndcn3.3</v>
          </cell>
          <cell r="D1073" t="str">
            <v>Cảng Hải Phòng&lt;-&gt; Ngô Gia Tự, Long Biên (Hà Nội)</v>
          </cell>
          <cell r="E1073">
            <v>230</v>
          </cell>
          <cell r="F1073">
            <v>2</v>
          </cell>
          <cell r="G1073">
            <v>3</v>
          </cell>
          <cell r="H1073">
            <v>80.5</v>
          </cell>
          <cell r="I1073">
            <v>1162127.2727272727</v>
          </cell>
          <cell r="J1073">
            <v>320000</v>
          </cell>
          <cell r="K1073">
            <v>150000</v>
          </cell>
          <cell r="L1073">
            <v>200000</v>
          </cell>
          <cell r="M1073">
            <v>700000</v>
          </cell>
          <cell r="N1073">
            <v>200000</v>
          </cell>
          <cell r="O1073">
            <v>2062127.2727272727</v>
          </cell>
          <cell r="P1073">
            <v>4500000</v>
          </cell>
          <cell r="Q1073">
            <v>200000</v>
          </cell>
          <cell r="R1073">
            <v>2237872.7272727275</v>
          </cell>
          <cell r="S1073" t="str">
            <v>Damco (Nga)</v>
          </cell>
        </row>
        <row r="1074">
          <cell r="C1074" t="str">
            <v>ngthndcn4</v>
          </cell>
          <cell r="D1074" t="str">
            <v>Cảng Hải Phòng&lt;-&gt; Ngô Gia Tự, Long Biên (Hà Nội)</v>
          </cell>
          <cell r="E1074">
            <v>230</v>
          </cell>
          <cell r="F1074">
            <v>2</v>
          </cell>
          <cell r="G1074">
            <v>3</v>
          </cell>
          <cell r="H1074">
            <v>69</v>
          </cell>
          <cell r="I1074">
            <v>996109.09090909082</v>
          </cell>
          <cell r="J1074">
            <v>320000</v>
          </cell>
          <cell r="K1074">
            <v>150000</v>
          </cell>
          <cell r="L1074">
            <v>200000</v>
          </cell>
          <cell r="M1074">
            <v>700000</v>
          </cell>
          <cell r="N1074">
            <v>200000</v>
          </cell>
          <cell r="O1074">
            <v>1896109.0909090908</v>
          </cell>
          <cell r="P1074">
            <v>4500000</v>
          </cell>
          <cell r="Q1074">
            <v>200000</v>
          </cell>
          <cell r="R1074">
            <v>2403890.9090909092</v>
          </cell>
          <cell r="S1074" t="str">
            <v>Damco (Nga)</v>
          </cell>
        </row>
        <row r="1075">
          <cell r="C1075" t="str">
            <v>dghp</v>
          </cell>
          <cell r="D1075" t="str">
            <v xml:space="preserve"> Đức Giang (Hà Nội)&lt;-&gt; Cảng Hải Phòng </v>
          </cell>
          <cell r="E1075">
            <v>230</v>
          </cell>
          <cell r="F1075">
            <v>2</v>
          </cell>
          <cell r="G1075">
            <v>3</v>
          </cell>
          <cell r="H1075">
            <v>73.599999999999994</v>
          </cell>
          <cell r="I1075">
            <v>1062516.3636363635</v>
          </cell>
          <cell r="J1075">
            <v>320000</v>
          </cell>
          <cell r="K1075">
            <v>150000</v>
          </cell>
          <cell r="L1075">
            <v>200000</v>
          </cell>
          <cell r="M1075">
            <v>700000</v>
          </cell>
          <cell r="N1075">
            <v>200000</v>
          </cell>
          <cell r="O1075">
            <v>1962516.3636363635</v>
          </cell>
          <cell r="P1075">
            <v>4300000</v>
          </cell>
          <cell r="R1075">
            <v>2337483.6363636367</v>
          </cell>
        </row>
        <row r="1076">
          <cell r="C1076" t="str">
            <v>dcdg</v>
          </cell>
          <cell r="D1076" t="str">
            <v>Kho Damco HP&lt;-&gt; Đức Giang (Hà Nội)</v>
          </cell>
          <cell r="E1076">
            <v>230</v>
          </cell>
          <cell r="F1076">
            <v>2</v>
          </cell>
          <cell r="G1076">
            <v>3</v>
          </cell>
          <cell r="H1076">
            <v>73.599999999999994</v>
          </cell>
          <cell r="I1076">
            <v>1062516.3636363635</v>
          </cell>
          <cell r="J1076">
            <v>320000</v>
          </cell>
          <cell r="K1076">
            <v>150000</v>
          </cell>
          <cell r="L1076">
            <v>200000</v>
          </cell>
          <cell r="M1076">
            <v>700000</v>
          </cell>
          <cell r="N1076">
            <v>200000</v>
          </cell>
          <cell r="O1076">
            <v>1962516.3636363635</v>
          </cell>
          <cell r="P1076">
            <v>4300000</v>
          </cell>
          <cell r="R1076">
            <v>2337483.6363636367</v>
          </cell>
        </row>
        <row r="1077">
          <cell r="C1077" t="str">
            <v>dghdhn</v>
          </cell>
          <cell r="D1077" t="str">
            <v>Kho Damco HP&lt;-&gt; Đức Giang+Hoài Đức  (Hà Nội)</v>
          </cell>
          <cell r="E1077">
            <v>230</v>
          </cell>
          <cell r="F1077">
            <v>2</v>
          </cell>
          <cell r="G1077">
            <v>3</v>
          </cell>
          <cell r="H1077">
            <v>73.599999999999994</v>
          </cell>
          <cell r="I1077">
            <v>1062516.3636363635</v>
          </cell>
          <cell r="J1077">
            <v>320000</v>
          </cell>
          <cell r="K1077">
            <v>150000</v>
          </cell>
          <cell r="L1077">
            <v>200000</v>
          </cell>
          <cell r="M1077">
            <v>700000</v>
          </cell>
          <cell r="N1077">
            <v>200000</v>
          </cell>
          <cell r="O1077">
            <v>1962516.3636363635</v>
          </cell>
          <cell r="P1077">
            <v>4300000</v>
          </cell>
          <cell r="R1077">
            <v>2337483.6363636367</v>
          </cell>
        </row>
        <row r="1078">
          <cell r="C1078" t="str">
            <v>hdtphn</v>
          </cell>
          <cell r="D1078" t="str">
            <v>Cảng Hải Phòng &lt;-&gt; Hoài Đức  (Hà Nội)</v>
          </cell>
          <cell r="E1078">
            <v>230</v>
          </cell>
          <cell r="F1078">
            <v>2</v>
          </cell>
          <cell r="G1078">
            <v>3</v>
          </cell>
          <cell r="H1078">
            <v>73.599999999999994</v>
          </cell>
          <cell r="I1078">
            <v>1062516.3636363635</v>
          </cell>
          <cell r="J1078">
            <v>320000</v>
          </cell>
          <cell r="K1078">
            <v>150000</v>
          </cell>
          <cell r="L1078">
            <v>200000</v>
          </cell>
          <cell r="M1078">
            <v>700000</v>
          </cell>
          <cell r="N1078">
            <v>200000</v>
          </cell>
          <cell r="O1078">
            <v>1962516.3636363635</v>
          </cell>
          <cell r="P1078">
            <v>4300000</v>
          </cell>
          <cell r="R1078">
            <v>2337483.6363636367</v>
          </cell>
        </row>
        <row r="1079">
          <cell r="C1079" t="str">
            <v>dxglhn</v>
          </cell>
          <cell r="D1079" t="str">
            <v>Cảng Hải Phòng&lt;-&gt; Dương Xá -Gia Lâm (Hà Nội)</v>
          </cell>
          <cell r="E1079">
            <v>250</v>
          </cell>
          <cell r="F1079">
            <v>2</v>
          </cell>
          <cell r="G1079">
            <v>4</v>
          </cell>
          <cell r="H1079">
            <v>80</v>
          </cell>
          <cell r="I1079">
            <v>1154909.0909090908</v>
          </cell>
          <cell r="J1079">
            <v>320000</v>
          </cell>
          <cell r="K1079">
            <v>150000</v>
          </cell>
          <cell r="L1079">
            <v>200000</v>
          </cell>
          <cell r="M1079">
            <v>700000</v>
          </cell>
          <cell r="N1079">
            <v>200000</v>
          </cell>
          <cell r="O1079">
            <v>2054909.0909090908</v>
          </cell>
          <cell r="P1079">
            <v>4600000</v>
          </cell>
          <cell r="R1079">
            <v>2545090.9090909092</v>
          </cell>
        </row>
        <row r="1080">
          <cell r="C1080" t="str">
            <v>ptgl</v>
          </cell>
          <cell r="D1080" t="str">
            <v>Cảng Hải Phòng&lt;-&gt; Phú Thị -Gia Lâm (Hà Nội)</v>
          </cell>
          <cell r="E1080">
            <v>250</v>
          </cell>
          <cell r="F1080">
            <v>2</v>
          </cell>
          <cell r="G1080">
            <v>4</v>
          </cell>
          <cell r="H1080">
            <v>80</v>
          </cell>
          <cell r="I1080">
            <v>1154909.0909090908</v>
          </cell>
          <cell r="J1080">
            <v>320000</v>
          </cell>
          <cell r="K1080">
            <v>150000</v>
          </cell>
          <cell r="L1080">
            <v>200000</v>
          </cell>
          <cell r="M1080">
            <v>700000</v>
          </cell>
          <cell r="N1080">
            <v>200000</v>
          </cell>
          <cell r="O1080">
            <v>2054909.0909090908</v>
          </cell>
          <cell r="P1080">
            <v>4600000</v>
          </cell>
          <cell r="R1080">
            <v>2545090.9090909092</v>
          </cell>
        </row>
        <row r="1081">
          <cell r="C1081" t="str">
            <v>ptglhn</v>
          </cell>
          <cell r="D1081" t="str">
            <v>Cảng Hải Phòng&lt;-&gt; Phú Thụy -Gia Lâm (Hà Nội)</v>
          </cell>
          <cell r="E1081">
            <v>250</v>
          </cell>
          <cell r="F1081">
            <v>2</v>
          </cell>
          <cell r="G1081">
            <v>4</v>
          </cell>
          <cell r="H1081">
            <v>80</v>
          </cell>
          <cell r="I1081">
            <v>1154909.0909090908</v>
          </cell>
          <cell r="J1081">
            <v>320000</v>
          </cell>
          <cell r="K1081">
            <v>150000</v>
          </cell>
          <cell r="L1081">
            <v>200000</v>
          </cell>
          <cell r="M1081">
            <v>700000</v>
          </cell>
          <cell r="N1081">
            <v>200000</v>
          </cell>
          <cell r="O1081">
            <v>2054909.0909090908</v>
          </cell>
          <cell r="P1081">
            <v>4600000</v>
          </cell>
          <cell r="R1081">
            <v>2545090.9090909092</v>
          </cell>
        </row>
        <row r="1082">
          <cell r="C1082" t="str">
            <v>vpdghn</v>
          </cell>
          <cell r="D1082" t="str">
            <v>Cảng Hải Phòng&lt;-&gt; Việt Hưng -Gia Lâm (Hà Nội)</v>
          </cell>
          <cell r="E1082">
            <v>250</v>
          </cell>
          <cell r="F1082">
            <v>2</v>
          </cell>
          <cell r="G1082">
            <v>4</v>
          </cell>
          <cell r="H1082">
            <v>80</v>
          </cell>
          <cell r="I1082">
            <v>1154909.0909090908</v>
          </cell>
          <cell r="J1082">
            <v>320000</v>
          </cell>
          <cell r="K1082">
            <v>150000</v>
          </cell>
          <cell r="L1082">
            <v>200000</v>
          </cell>
          <cell r="M1082">
            <v>700000</v>
          </cell>
          <cell r="N1082">
            <v>200000</v>
          </cell>
          <cell r="O1082">
            <v>2054909.0909090908</v>
          </cell>
          <cell r="P1082">
            <v>4600000</v>
          </cell>
          <cell r="R1082">
            <v>2545090.9090909092</v>
          </cell>
        </row>
        <row r="1083">
          <cell r="C1083" t="str">
            <v>vpglhn</v>
          </cell>
          <cell r="D1083" t="str">
            <v>Cảng Hải Phòng&lt;-&gt; Việt Phương -Gia Lâm (Hà Nội)</v>
          </cell>
          <cell r="E1083">
            <v>230</v>
          </cell>
          <cell r="F1083">
            <v>2</v>
          </cell>
          <cell r="G1083">
            <v>4</v>
          </cell>
          <cell r="H1083">
            <v>73.599999999999994</v>
          </cell>
          <cell r="I1083">
            <v>1062516.3636363635</v>
          </cell>
          <cell r="J1083">
            <v>320000</v>
          </cell>
          <cell r="K1083">
            <v>150000</v>
          </cell>
          <cell r="L1083">
            <v>200000</v>
          </cell>
          <cell r="M1083">
            <v>700000</v>
          </cell>
          <cell r="N1083">
            <v>200000</v>
          </cell>
          <cell r="O1083">
            <v>1962516.3636363635</v>
          </cell>
          <cell r="P1083">
            <v>4600000</v>
          </cell>
          <cell r="R1083">
            <v>2637483.6363636367</v>
          </cell>
        </row>
        <row r="1084">
          <cell r="C1084" t="str">
            <v>glhn</v>
          </cell>
          <cell r="D1084" t="str">
            <v>Cảng Hải Phòng&lt;-&gt; Gia Lâm (Hà Nội)</v>
          </cell>
          <cell r="E1084">
            <v>220</v>
          </cell>
          <cell r="F1084">
            <v>2</v>
          </cell>
          <cell r="G1084">
            <v>4</v>
          </cell>
          <cell r="H1084">
            <v>70.400000000000006</v>
          </cell>
          <cell r="I1084">
            <v>1016319.9999999999</v>
          </cell>
          <cell r="J1084">
            <v>320000</v>
          </cell>
          <cell r="K1084">
            <v>150000</v>
          </cell>
          <cell r="L1084">
            <v>200000</v>
          </cell>
          <cell r="M1084">
            <v>700000</v>
          </cell>
          <cell r="N1084">
            <v>200000</v>
          </cell>
          <cell r="O1084">
            <v>1916320</v>
          </cell>
          <cell r="P1084">
            <v>4600000</v>
          </cell>
          <cell r="R1084">
            <v>2683680</v>
          </cell>
        </row>
        <row r="1085">
          <cell r="C1085" t="str">
            <v>dtsd</v>
          </cell>
          <cell r="D1085" t="str">
            <v>Cảng Hải Phòng&lt;-&gt; KCN Đài Tư (Hà Nội)</v>
          </cell>
          <cell r="E1085">
            <v>220</v>
          </cell>
          <cell r="F1085">
            <v>2</v>
          </cell>
          <cell r="G1085">
            <v>4</v>
          </cell>
          <cell r="H1085">
            <v>70.400000000000006</v>
          </cell>
          <cell r="I1085">
            <v>1016319.9999999999</v>
          </cell>
          <cell r="J1085">
            <v>320000</v>
          </cell>
          <cell r="K1085">
            <v>150000</v>
          </cell>
          <cell r="L1085">
            <v>200000</v>
          </cell>
          <cell r="M1085">
            <v>700000</v>
          </cell>
          <cell r="N1085">
            <v>200000</v>
          </cell>
          <cell r="O1085">
            <v>1916320</v>
          </cell>
          <cell r="P1085">
            <v>4100000</v>
          </cell>
          <cell r="R1085">
            <v>2183680</v>
          </cell>
        </row>
        <row r="1086">
          <cell r="C1086" t="str">
            <v>dtsd1</v>
          </cell>
          <cell r="D1086" t="str">
            <v>Cảng Hải Phòng&lt;-&gt; KCN Đài Tư (Hà Nội)</v>
          </cell>
          <cell r="E1086">
            <v>220</v>
          </cell>
          <cell r="F1086">
            <v>2</v>
          </cell>
          <cell r="G1086">
            <v>4</v>
          </cell>
          <cell r="H1086">
            <v>66</v>
          </cell>
          <cell r="I1086">
            <v>952799.99999999988</v>
          </cell>
          <cell r="J1086">
            <v>320000</v>
          </cell>
          <cell r="K1086">
            <v>150000</v>
          </cell>
          <cell r="L1086">
            <v>200000</v>
          </cell>
          <cell r="M1086">
            <v>700000</v>
          </cell>
          <cell r="N1086">
            <v>200000</v>
          </cell>
          <cell r="O1086">
            <v>1852800</v>
          </cell>
          <cell r="P1086">
            <v>4100000</v>
          </cell>
          <cell r="R1086">
            <v>2247200</v>
          </cell>
        </row>
        <row r="1087">
          <cell r="C1087" t="str">
            <v>dtsd2</v>
          </cell>
          <cell r="D1087" t="str">
            <v>Cảng Hải Phòng&lt;-&gt; KCN Đài Tư (Hà Nội)</v>
          </cell>
          <cell r="E1087">
            <v>220</v>
          </cell>
          <cell r="F1087">
            <v>2</v>
          </cell>
          <cell r="G1087">
            <v>4</v>
          </cell>
          <cell r="H1087">
            <v>70.400000000000006</v>
          </cell>
          <cell r="I1087">
            <v>1016319.9999999999</v>
          </cell>
          <cell r="J1087">
            <v>320000</v>
          </cell>
          <cell r="K1087">
            <v>150000</v>
          </cell>
          <cell r="L1087">
            <v>200000</v>
          </cell>
          <cell r="M1087">
            <v>700000</v>
          </cell>
          <cell r="N1087">
            <v>200000</v>
          </cell>
          <cell r="O1087">
            <v>1916320</v>
          </cell>
          <cell r="P1087">
            <v>4100000</v>
          </cell>
          <cell r="R1087">
            <v>2183680</v>
          </cell>
        </row>
        <row r="1088">
          <cell r="C1088" t="str">
            <v>dtsd3</v>
          </cell>
          <cell r="D1088" t="str">
            <v>Cảng Hải Phòng&lt;-&gt; KCN Đài Tư (Hà Nội)</v>
          </cell>
          <cell r="E1088">
            <v>220</v>
          </cell>
          <cell r="F1088">
            <v>2</v>
          </cell>
          <cell r="G1088">
            <v>4</v>
          </cell>
          <cell r="H1088">
            <v>77</v>
          </cell>
          <cell r="I1088">
            <v>1111600</v>
          </cell>
          <cell r="J1088">
            <v>320000</v>
          </cell>
          <cell r="K1088">
            <v>150000</v>
          </cell>
          <cell r="L1088">
            <v>200000</v>
          </cell>
          <cell r="M1088">
            <v>700000</v>
          </cell>
          <cell r="N1088">
            <v>200000</v>
          </cell>
          <cell r="O1088">
            <v>2011600</v>
          </cell>
          <cell r="P1088">
            <v>4500000</v>
          </cell>
          <cell r="R1088">
            <v>2488400</v>
          </cell>
        </row>
        <row r="1089">
          <cell r="C1089" t="str">
            <v>dtsd4</v>
          </cell>
          <cell r="D1089" t="str">
            <v>Cảng Hải Phòng&lt;-&gt; KCN Đài Tư (Hà Nội)</v>
          </cell>
          <cell r="E1089">
            <v>220</v>
          </cell>
          <cell r="F1089">
            <v>2</v>
          </cell>
          <cell r="G1089">
            <v>4</v>
          </cell>
          <cell r="H1089">
            <v>66</v>
          </cell>
          <cell r="I1089">
            <v>952799.99999999988</v>
          </cell>
          <cell r="J1089">
            <v>320000</v>
          </cell>
          <cell r="K1089">
            <v>150000</v>
          </cell>
          <cell r="L1089">
            <v>200000</v>
          </cell>
          <cell r="M1089">
            <v>700000</v>
          </cell>
          <cell r="N1089">
            <v>200000</v>
          </cell>
          <cell r="O1089">
            <v>1852800</v>
          </cell>
          <cell r="P1089">
            <v>3900000</v>
          </cell>
          <cell r="R1089">
            <v>2047200</v>
          </cell>
        </row>
        <row r="1090">
          <cell r="C1090" t="str">
            <v>dtsd5</v>
          </cell>
          <cell r="D1090" t="str">
            <v>Cảng Hải Phòng&lt;-&gt; KCN Đài Tư (Hà Nội)</v>
          </cell>
          <cell r="E1090">
            <v>220</v>
          </cell>
          <cell r="F1090">
            <v>2</v>
          </cell>
          <cell r="G1090">
            <v>4</v>
          </cell>
          <cell r="H1090">
            <v>30.8</v>
          </cell>
          <cell r="I1090">
            <v>444639.99999999994</v>
          </cell>
          <cell r="J1090">
            <v>88000</v>
          </cell>
          <cell r="K1090">
            <v>30000</v>
          </cell>
          <cell r="L1090">
            <v>80000</v>
          </cell>
          <cell r="M1090">
            <v>200000</v>
          </cell>
          <cell r="N1090">
            <v>200000</v>
          </cell>
          <cell r="O1090">
            <v>844640</v>
          </cell>
          <cell r="R1090">
            <v>-844640</v>
          </cell>
        </row>
        <row r="1091">
          <cell r="C1091" t="str">
            <v>dtsd8</v>
          </cell>
          <cell r="D1091" t="str">
            <v>Cảng Hải Phòng&lt;-&gt; KCN Đài Tư (Hà Nội)</v>
          </cell>
          <cell r="E1091">
            <v>220</v>
          </cell>
          <cell r="F1091">
            <v>2</v>
          </cell>
          <cell r="G1091">
            <v>4</v>
          </cell>
          <cell r="H1091">
            <v>41.8</v>
          </cell>
          <cell r="I1091">
            <v>603440</v>
          </cell>
          <cell r="J1091">
            <v>88000</v>
          </cell>
          <cell r="K1091">
            <v>30000</v>
          </cell>
          <cell r="L1091">
            <v>80000</v>
          </cell>
          <cell r="M1091">
            <v>200000</v>
          </cell>
          <cell r="N1091">
            <v>200000</v>
          </cell>
          <cell r="O1091">
            <v>1003440</v>
          </cell>
          <cell r="R1091">
            <v>-1003440</v>
          </cell>
        </row>
        <row r="1092">
          <cell r="C1092" t="str">
            <v>dtsd1.5</v>
          </cell>
          <cell r="D1092" t="str">
            <v>Cảng Hải Phòng&lt;-&gt; KCN Đài Tư (Hà Nội)</v>
          </cell>
          <cell r="E1092">
            <v>220</v>
          </cell>
          <cell r="F1092">
            <v>2</v>
          </cell>
          <cell r="G1092">
            <v>4</v>
          </cell>
          <cell r="H1092">
            <v>17.600000000000001</v>
          </cell>
          <cell r="I1092">
            <v>254079.99999999997</v>
          </cell>
          <cell r="J1092">
            <v>40000</v>
          </cell>
          <cell r="K1092">
            <v>20000</v>
          </cell>
          <cell r="L1092">
            <v>80000</v>
          </cell>
          <cell r="M1092">
            <v>150000</v>
          </cell>
          <cell r="N1092">
            <v>200000</v>
          </cell>
          <cell r="O1092">
            <v>604080</v>
          </cell>
          <cell r="R1092">
            <v>-604080</v>
          </cell>
        </row>
        <row r="1093">
          <cell r="C1093" t="str">
            <v>dtsd2.5</v>
          </cell>
          <cell r="D1093" t="str">
            <v>Cảng Hải Phòng&lt;-&gt; KCN Đài Tư (Hà Nội)</v>
          </cell>
          <cell r="E1093">
            <v>220</v>
          </cell>
          <cell r="F1093">
            <v>2</v>
          </cell>
          <cell r="G1093">
            <v>4</v>
          </cell>
          <cell r="H1093">
            <v>22</v>
          </cell>
          <cell r="I1093">
            <v>317600</v>
          </cell>
          <cell r="J1093">
            <v>60000</v>
          </cell>
          <cell r="K1093">
            <v>20000</v>
          </cell>
          <cell r="L1093">
            <v>80000</v>
          </cell>
          <cell r="M1093">
            <v>200000</v>
          </cell>
          <cell r="N1093">
            <v>200000</v>
          </cell>
          <cell r="O1093">
            <v>717600</v>
          </cell>
          <cell r="R1093">
            <v>-717600</v>
          </cell>
        </row>
        <row r="1094">
          <cell r="C1094" t="str">
            <v>dtsd3.5</v>
          </cell>
          <cell r="D1094" t="str">
            <v>Cảng Hải Phòng&lt;-&gt; KCN Đài Tư (Hà Nội)</v>
          </cell>
          <cell r="E1094">
            <v>220</v>
          </cell>
          <cell r="F1094">
            <v>2</v>
          </cell>
          <cell r="G1094">
            <v>4</v>
          </cell>
          <cell r="H1094">
            <v>26.4</v>
          </cell>
          <cell r="I1094">
            <v>381119.99999999994</v>
          </cell>
          <cell r="J1094">
            <v>60000</v>
          </cell>
          <cell r="K1094">
            <v>20000</v>
          </cell>
          <cell r="L1094">
            <v>80000</v>
          </cell>
          <cell r="M1094">
            <v>200000</v>
          </cell>
          <cell r="N1094">
            <v>200000</v>
          </cell>
          <cell r="O1094">
            <v>781120</v>
          </cell>
          <cell r="R1094">
            <v>-781120</v>
          </cell>
        </row>
        <row r="1095">
          <cell r="C1095" t="str">
            <v>dthnkm1</v>
          </cell>
          <cell r="D1095" t="str">
            <v>Cảng Hải Phòng&lt;-&gt; KCN Đài Tư (Hà Nội)</v>
          </cell>
          <cell r="E1095">
            <v>220</v>
          </cell>
          <cell r="F1095">
            <v>2</v>
          </cell>
          <cell r="G1095">
            <v>4</v>
          </cell>
          <cell r="H1095">
            <v>66</v>
          </cell>
          <cell r="I1095">
            <v>952799.99999999988</v>
          </cell>
          <cell r="J1095">
            <v>320000</v>
          </cell>
          <cell r="K1095">
            <v>150000</v>
          </cell>
          <cell r="L1095">
            <v>200000</v>
          </cell>
          <cell r="M1095">
            <v>700000</v>
          </cell>
          <cell r="N1095">
            <v>200000</v>
          </cell>
          <cell r="O1095">
            <v>1852800</v>
          </cell>
          <cell r="P1095">
            <v>3950000</v>
          </cell>
          <cell r="R1095">
            <v>2097200</v>
          </cell>
          <cell r="S1095" t="str">
            <v>KMG</v>
          </cell>
        </row>
        <row r="1096">
          <cell r="C1096" t="str">
            <v>dthnkm2</v>
          </cell>
          <cell r="D1096" t="str">
            <v>Cảng Hải Phòng&lt;-&gt; KCN Đài Tư (Hà Nội)</v>
          </cell>
          <cell r="E1096">
            <v>220</v>
          </cell>
          <cell r="F1096">
            <v>2</v>
          </cell>
          <cell r="G1096">
            <v>4</v>
          </cell>
          <cell r="H1096">
            <v>70.400000000000006</v>
          </cell>
          <cell r="I1096">
            <v>1016319.9999999999</v>
          </cell>
          <cell r="J1096">
            <v>320000</v>
          </cell>
          <cell r="K1096">
            <v>150000</v>
          </cell>
          <cell r="L1096">
            <v>200000</v>
          </cell>
          <cell r="M1096">
            <v>700000</v>
          </cell>
          <cell r="N1096">
            <v>200000</v>
          </cell>
          <cell r="O1096">
            <v>1916320</v>
          </cell>
          <cell r="P1096">
            <v>3950000</v>
          </cell>
          <cell r="R1096">
            <v>2033680</v>
          </cell>
          <cell r="S1096" t="str">
            <v>KMG</v>
          </cell>
        </row>
        <row r="1097">
          <cell r="C1097" t="str">
            <v>dthnkm3</v>
          </cell>
          <cell r="D1097" t="str">
            <v>Cảng Hải Phòng&lt;-&gt; KCN Đài Tư (Hà Nội)</v>
          </cell>
          <cell r="E1097">
            <v>220</v>
          </cell>
          <cell r="F1097">
            <v>2</v>
          </cell>
          <cell r="G1097">
            <v>4</v>
          </cell>
          <cell r="H1097">
            <v>77</v>
          </cell>
          <cell r="I1097">
            <v>1111600</v>
          </cell>
          <cell r="J1097">
            <v>320000</v>
          </cell>
          <cell r="K1097">
            <v>150000</v>
          </cell>
          <cell r="L1097">
            <v>200000</v>
          </cell>
          <cell r="M1097">
            <v>700000</v>
          </cell>
          <cell r="N1097">
            <v>200000</v>
          </cell>
          <cell r="O1097">
            <v>2011600</v>
          </cell>
          <cell r="P1097">
            <v>4350000</v>
          </cell>
          <cell r="R1097">
            <v>2338400</v>
          </cell>
          <cell r="S1097" t="str">
            <v>KMG</v>
          </cell>
        </row>
        <row r="1098">
          <cell r="C1098" t="str">
            <v>dthnkm3.3</v>
          </cell>
          <cell r="D1098" t="str">
            <v>Cảng Hải Phòng&lt;-&gt; KCN Đài Tư (Hà Nội)</v>
          </cell>
          <cell r="E1098">
            <v>220</v>
          </cell>
          <cell r="F1098">
            <v>2</v>
          </cell>
          <cell r="G1098">
            <v>4</v>
          </cell>
          <cell r="H1098">
            <v>77</v>
          </cell>
          <cell r="I1098">
            <v>1111600</v>
          </cell>
          <cell r="J1098">
            <v>320000</v>
          </cell>
          <cell r="K1098">
            <v>150000</v>
          </cell>
          <cell r="L1098">
            <v>200000</v>
          </cell>
          <cell r="M1098">
            <v>700000</v>
          </cell>
          <cell r="N1098">
            <v>200000</v>
          </cell>
          <cell r="O1098">
            <v>2011600</v>
          </cell>
          <cell r="P1098">
            <v>3950000</v>
          </cell>
          <cell r="R1098">
            <v>1938400</v>
          </cell>
          <cell r="S1098" t="str">
            <v>KMG</v>
          </cell>
        </row>
        <row r="1099">
          <cell r="C1099" t="str">
            <v>dthnkm4</v>
          </cell>
          <cell r="D1099" t="str">
            <v>Cảng Hải Phòng&lt;-&gt; KCN Đài Tư (Hà Nội)</v>
          </cell>
          <cell r="E1099">
            <v>220</v>
          </cell>
          <cell r="F1099">
            <v>2</v>
          </cell>
          <cell r="G1099">
            <v>4</v>
          </cell>
          <cell r="H1099">
            <v>66</v>
          </cell>
          <cell r="I1099">
            <v>952799.99999999988</v>
          </cell>
          <cell r="J1099">
            <v>320000</v>
          </cell>
          <cell r="K1099">
            <v>150000</v>
          </cell>
          <cell r="L1099">
            <v>200000</v>
          </cell>
          <cell r="M1099">
            <v>700000</v>
          </cell>
          <cell r="N1099">
            <v>200000</v>
          </cell>
          <cell r="O1099">
            <v>1852800</v>
          </cell>
          <cell r="R1099">
            <v>-1852800</v>
          </cell>
          <cell r="S1099" t="str">
            <v>KMG</v>
          </cell>
        </row>
        <row r="1100">
          <cell r="C1100" t="str">
            <v>dthnya5</v>
          </cell>
          <cell r="D1100" t="str">
            <v>Cảng Hải Phòng&lt;-&gt; KCN Đài Tư (Hà Nội)</v>
          </cell>
          <cell r="E1100">
            <v>220</v>
          </cell>
          <cell r="F1100">
            <v>2</v>
          </cell>
          <cell r="G1100">
            <v>4</v>
          </cell>
          <cell r="H1100">
            <v>30.8</v>
          </cell>
          <cell r="I1100">
            <v>444639.99999999994</v>
          </cell>
          <cell r="J1100">
            <v>88000</v>
          </cell>
          <cell r="K1100">
            <v>30000</v>
          </cell>
          <cell r="L1100">
            <v>80000</v>
          </cell>
          <cell r="M1100">
            <v>200000</v>
          </cell>
          <cell r="N1100">
            <v>200000</v>
          </cell>
          <cell r="O1100">
            <v>844640</v>
          </cell>
          <cell r="P1100">
            <v>2750000</v>
          </cell>
          <cell r="Q1100">
            <v>110000</v>
          </cell>
          <cell r="R1100">
            <v>1795360</v>
          </cell>
          <cell r="S1100" t="str">
            <v>Yasuda</v>
          </cell>
        </row>
        <row r="1101">
          <cell r="C1101" t="str">
            <v>dthnya8</v>
          </cell>
          <cell r="D1101" t="str">
            <v>Cảng Hải Phòng&lt;-&gt; KCN Đài Tư (Hà Nội)</v>
          </cell>
          <cell r="E1101">
            <v>220</v>
          </cell>
          <cell r="F1101">
            <v>2</v>
          </cell>
          <cell r="G1101">
            <v>4</v>
          </cell>
          <cell r="H1101">
            <v>41.8</v>
          </cell>
          <cell r="I1101">
            <v>603440</v>
          </cell>
          <cell r="J1101">
            <v>88000</v>
          </cell>
          <cell r="K1101">
            <v>30000</v>
          </cell>
          <cell r="L1101">
            <v>80000</v>
          </cell>
          <cell r="M1101">
            <v>200000</v>
          </cell>
          <cell r="N1101">
            <v>200000</v>
          </cell>
          <cell r="O1101">
            <v>1003440</v>
          </cell>
          <cell r="Q1101">
            <v>0</v>
          </cell>
          <cell r="R1101">
            <v>-1003440</v>
          </cell>
          <cell r="S1101" t="str">
            <v>Yasuda</v>
          </cell>
        </row>
        <row r="1102">
          <cell r="C1102" t="str">
            <v>dthnya1.5</v>
          </cell>
          <cell r="D1102" t="str">
            <v>Cảng Hải Phòng&lt;-&gt; KCN Đài Tư (Hà Nội)</v>
          </cell>
          <cell r="E1102">
            <v>220</v>
          </cell>
          <cell r="F1102">
            <v>2</v>
          </cell>
          <cell r="G1102">
            <v>4</v>
          </cell>
          <cell r="H1102">
            <v>17.600000000000001</v>
          </cell>
          <cell r="I1102">
            <v>254079.99999999997</v>
          </cell>
          <cell r="J1102">
            <v>40000</v>
          </cell>
          <cell r="K1102">
            <v>20000</v>
          </cell>
          <cell r="L1102">
            <v>80000</v>
          </cell>
          <cell r="M1102">
            <v>150000</v>
          </cell>
          <cell r="N1102">
            <v>200000</v>
          </cell>
          <cell r="O1102">
            <v>604080</v>
          </cell>
          <cell r="P1102">
            <v>1250000</v>
          </cell>
          <cell r="Q1102">
            <v>50000</v>
          </cell>
          <cell r="R1102">
            <v>595920</v>
          </cell>
          <cell r="S1102" t="str">
            <v>Yasuda</v>
          </cell>
        </row>
        <row r="1103">
          <cell r="C1103" t="str">
            <v>dthnya2.5</v>
          </cell>
          <cell r="D1103" t="str">
            <v>Cảng Hải Phòng&lt;-&gt; KCN Đài Tư (Hà Nội)</v>
          </cell>
          <cell r="E1103">
            <v>220</v>
          </cell>
          <cell r="F1103">
            <v>2</v>
          </cell>
          <cell r="G1103">
            <v>4</v>
          </cell>
          <cell r="H1103">
            <v>22</v>
          </cell>
          <cell r="I1103">
            <v>317600</v>
          </cell>
          <cell r="J1103">
            <v>60000</v>
          </cell>
          <cell r="K1103">
            <v>20000</v>
          </cell>
          <cell r="L1103">
            <v>80000</v>
          </cell>
          <cell r="M1103">
            <v>200000</v>
          </cell>
          <cell r="N1103">
            <v>200000</v>
          </cell>
          <cell r="O1103">
            <v>717600</v>
          </cell>
          <cell r="P1103">
            <v>1700000</v>
          </cell>
          <cell r="Q1103">
            <v>68000</v>
          </cell>
          <cell r="R1103">
            <v>914400</v>
          </cell>
          <cell r="S1103" t="str">
            <v>Yasuda</v>
          </cell>
        </row>
        <row r="1104">
          <cell r="C1104" t="str">
            <v>dthnya3.5</v>
          </cell>
          <cell r="D1104" t="str">
            <v>Cảng Hải Phòng&lt;-&gt; KCN Đài Tư (Hà Nội)</v>
          </cell>
          <cell r="E1104">
            <v>220</v>
          </cell>
          <cell r="F1104">
            <v>2</v>
          </cell>
          <cell r="G1104">
            <v>4</v>
          </cell>
          <cell r="H1104">
            <v>26.4</v>
          </cell>
          <cell r="I1104">
            <v>381119.99999999994</v>
          </cell>
          <cell r="J1104">
            <v>60000</v>
          </cell>
          <cell r="K1104">
            <v>20000</v>
          </cell>
          <cell r="L1104">
            <v>80000</v>
          </cell>
          <cell r="M1104">
            <v>200000</v>
          </cell>
          <cell r="N1104">
            <v>200000</v>
          </cell>
          <cell r="O1104">
            <v>781120</v>
          </cell>
          <cell r="P1104">
            <v>1850000</v>
          </cell>
          <cell r="Q1104">
            <v>74000</v>
          </cell>
          <cell r="R1104">
            <v>994880</v>
          </cell>
          <cell r="S1104" t="str">
            <v>Yasuda</v>
          </cell>
        </row>
        <row r="1105">
          <cell r="C1105" t="str">
            <v>dthndcn1</v>
          </cell>
          <cell r="D1105" t="str">
            <v>Cảng Hải Phòng&lt;-&gt; KCN Đài Tư (Hà Nội)</v>
          </cell>
          <cell r="E1105">
            <v>220</v>
          </cell>
          <cell r="F1105">
            <v>2</v>
          </cell>
          <cell r="G1105">
            <v>4</v>
          </cell>
          <cell r="H1105">
            <v>66</v>
          </cell>
          <cell r="I1105">
            <v>952799.99999999988</v>
          </cell>
          <cell r="J1105">
            <v>320000</v>
          </cell>
          <cell r="K1105">
            <v>150000</v>
          </cell>
          <cell r="L1105">
            <v>200000</v>
          </cell>
          <cell r="M1105">
            <v>700000</v>
          </cell>
          <cell r="N1105">
            <v>200000</v>
          </cell>
          <cell r="O1105">
            <v>1852800</v>
          </cell>
          <cell r="P1105">
            <v>4500000</v>
          </cell>
          <cell r="Q1105">
            <v>200000</v>
          </cell>
          <cell r="R1105">
            <v>2447200</v>
          </cell>
          <cell r="S1105" t="str">
            <v>Damco (Nga)</v>
          </cell>
        </row>
        <row r="1106">
          <cell r="C1106" t="str">
            <v>dthndcn2</v>
          </cell>
          <cell r="D1106" t="str">
            <v>Cảng Hải Phòng&lt;-&gt; KCN Đài Tư (Hà Nội)</v>
          </cell>
          <cell r="E1106">
            <v>220</v>
          </cell>
          <cell r="F1106">
            <v>2</v>
          </cell>
          <cell r="G1106">
            <v>4</v>
          </cell>
          <cell r="H1106">
            <v>70.400000000000006</v>
          </cell>
          <cell r="I1106">
            <v>1016319.9999999999</v>
          </cell>
          <cell r="J1106">
            <v>320000</v>
          </cell>
          <cell r="K1106">
            <v>150000</v>
          </cell>
          <cell r="L1106">
            <v>200000</v>
          </cell>
          <cell r="M1106">
            <v>700000</v>
          </cell>
          <cell r="N1106">
            <v>200000</v>
          </cell>
          <cell r="O1106">
            <v>1916320</v>
          </cell>
          <cell r="P1106">
            <v>4500000</v>
          </cell>
          <cell r="Q1106">
            <v>200000</v>
          </cell>
          <cell r="R1106">
            <v>2383680</v>
          </cell>
          <cell r="S1106" t="str">
            <v>Damco (Nga)</v>
          </cell>
        </row>
        <row r="1107">
          <cell r="C1107" t="str">
            <v>dthndcn3</v>
          </cell>
          <cell r="D1107" t="str">
            <v>Cảng Hải Phòng&lt;-&gt; KCN Đài Tư (Hà Nội)</v>
          </cell>
          <cell r="E1107">
            <v>220</v>
          </cell>
          <cell r="F1107">
            <v>2</v>
          </cell>
          <cell r="G1107">
            <v>4</v>
          </cell>
          <cell r="H1107">
            <v>77</v>
          </cell>
          <cell r="I1107">
            <v>1111600</v>
          </cell>
          <cell r="J1107">
            <v>320000</v>
          </cell>
          <cell r="K1107">
            <v>150000</v>
          </cell>
          <cell r="L1107">
            <v>200000</v>
          </cell>
          <cell r="M1107">
            <v>700000</v>
          </cell>
          <cell r="N1107">
            <v>200000</v>
          </cell>
          <cell r="O1107">
            <v>2011600</v>
          </cell>
          <cell r="P1107">
            <v>4900000</v>
          </cell>
          <cell r="R1107">
            <v>2888400</v>
          </cell>
          <cell r="S1107" t="str">
            <v>Damco (Nga)</v>
          </cell>
        </row>
        <row r="1108">
          <cell r="C1108" t="str">
            <v>dthndcn3.3</v>
          </cell>
          <cell r="D1108" t="str">
            <v>Cảng Hải Phòng&lt;-&gt; KCN Đài Tư (Hà Nội)</v>
          </cell>
          <cell r="E1108">
            <v>220</v>
          </cell>
          <cell r="F1108">
            <v>2</v>
          </cell>
          <cell r="G1108">
            <v>4</v>
          </cell>
          <cell r="H1108">
            <v>77</v>
          </cell>
          <cell r="I1108">
            <v>1111600</v>
          </cell>
          <cell r="J1108">
            <v>320000</v>
          </cell>
          <cell r="K1108">
            <v>150000</v>
          </cell>
          <cell r="L1108">
            <v>200000</v>
          </cell>
          <cell r="M1108">
            <v>700000</v>
          </cell>
          <cell r="N1108">
            <v>200000</v>
          </cell>
          <cell r="O1108">
            <v>2011600</v>
          </cell>
          <cell r="P1108">
            <v>4500000</v>
          </cell>
          <cell r="Q1108">
            <v>200000</v>
          </cell>
          <cell r="R1108">
            <v>2288400</v>
          </cell>
          <cell r="S1108" t="str">
            <v>Damco (Nga)</v>
          </cell>
        </row>
        <row r="1109">
          <cell r="C1109" t="str">
            <v>dthndcn4</v>
          </cell>
          <cell r="D1109" t="str">
            <v>Cảng Hải Phòng&lt;-&gt; KCN Đài Tư (Hà Nội)</v>
          </cell>
          <cell r="E1109">
            <v>220</v>
          </cell>
          <cell r="F1109">
            <v>2</v>
          </cell>
          <cell r="G1109">
            <v>4</v>
          </cell>
          <cell r="H1109">
            <v>66</v>
          </cell>
          <cell r="I1109">
            <v>952799.99999999988</v>
          </cell>
          <cell r="J1109">
            <v>320000</v>
          </cell>
          <cell r="K1109">
            <v>150000</v>
          </cell>
          <cell r="L1109">
            <v>200000</v>
          </cell>
          <cell r="M1109">
            <v>700000</v>
          </cell>
          <cell r="N1109">
            <v>200000</v>
          </cell>
          <cell r="O1109">
            <v>1852800</v>
          </cell>
          <cell r="P1109">
            <v>4500000</v>
          </cell>
          <cell r="Q1109">
            <v>200000</v>
          </cell>
          <cell r="R1109">
            <v>2447200</v>
          </cell>
          <cell r="S1109" t="str">
            <v>Damco (Nga)</v>
          </cell>
        </row>
        <row r="1110">
          <cell r="C1110" t="str">
            <v>kkhn</v>
          </cell>
          <cell r="D1110" t="str">
            <v>Cảng Hải Phòng&lt;-&gt; Kiêu Kỵ -Gia Lâm (Hà Nội)</v>
          </cell>
          <cell r="E1110">
            <v>210</v>
          </cell>
          <cell r="F1110">
            <v>2</v>
          </cell>
          <cell r="G1110">
            <v>4</v>
          </cell>
          <cell r="H1110">
            <v>67.2</v>
          </cell>
          <cell r="I1110">
            <v>970123.63636363624</v>
          </cell>
          <cell r="J1110">
            <v>320000</v>
          </cell>
          <cell r="K1110">
            <v>150000</v>
          </cell>
          <cell r="L1110">
            <v>200000</v>
          </cell>
          <cell r="M1110">
            <v>700000</v>
          </cell>
          <cell r="N1110">
            <v>200000</v>
          </cell>
          <cell r="O1110">
            <v>1870123.6363636362</v>
          </cell>
          <cell r="P1110">
            <v>4000000</v>
          </cell>
          <cell r="R1110">
            <v>2129876.3636363638</v>
          </cell>
        </row>
        <row r="1111">
          <cell r="C1111" t="str">
            <v>kkhn1</v>
          </cell>
          <cell r="D1111" t="str">
            <v>Cảng Hải Phòng&lt;-&gt; Kiêu Kỵ -Gia Lâm (Hà Nội)</v>
          </cell>
          <cell r="E1111">
            <v>210</v>
          </cell>
          <cell r="F1111">
            <v>2</v>
          </cell>
          <cell r="G1111">
            <v>4</v>
          </cell>
          <cell r="H1111">
            <v>63</v>
          </cell>
          <cell r="I1111">
            <v>909490.90909090906</v>
          </cell>
          <cell r="J1111">
            <v>320000</v>
          </cell>
          <cell r="K1111">
            <v>150000</v>
          </cell>
          <cell r="L1111">
            <v>200000</v>
          </cell>
          <cell r="M1111">
            <v>700000</v>
          </cell>
          <cell r="N1111">
            <v>200000</v>
          </cell>
          <cell r="O1111">
            <v>1809490.9090909092</v>
          </cell>
          <cell r="P1111">
            <v>4000000</v>
          </cell>
          <cell r="R1111">
            <v>2190509.0909090908</v>
          </cell>
        </row>
        <row r="1112">
          <cell r="C1112" t="str">
            <v>kkhn2</v>
          </cell>
          <cell r="D1112" t="str">
            <v>Cảng Hải Phòng&lt;-&gt; Kiêu Kỵ -Gia Lâm (Hà Nội)</v>
          </cell>
          <cell r="E1112">
            <v>210</v>
          </cell>
          <cell r="F1112">
            <v>2</v>
          </cell>
          <cell r="G1112">
            <v>4</v>
          </cell>
          <cell r="H1112">
            <v>67.2</v>
          </cell>
          <cell r="I1112">
            <v>970123.63636363624</v>
          </cell>
          <cell r="J1112">
            <v>320000</v>
          </cell>
          <cell r="K1112">
            <v>150000</v>
          </cell>
          <cell r="L1112">
            <v>200000</v>
          </cell>
          <cell r="M1112">
            <v>700000</v>
          </cell>
          <cell r="N1112">
            <v>200000</v>
          </cell>
          <cell r="O1112">
            <v>1870123.6363636362</v>
          </cell>
          <cell r="P1112">
            <v>4000000</v>
          </cell>
          <cell r="R1112">
            <v>2129876.3636363638</v>
          </cell>
        </row>
        <row r="1113">
          <cell r="C1113" t="str">
            <v>kkhn3</v>
          </cell>
          <cell r="D1113" t="str">
            <v>Cảng Hải Phòng&lt;-&gt; Kiêu Kỵ -Gia Lâm (Hà Nội)</v>
          </cell>
          <cell r="E1113">
            <v>210</v>
          </cell>
          <cell r="F1113">
            <v>2</v>
          </cell>
          <cell r="G1113">
            <v>4</v>
          </cell>
          <cell r="H1113">
            <v>73.5</v>
          </cell>
          <cell r="I1113">
            <v>1061072.7272727273</v>
          </cell>
          <cell r="J1113">
            <v>320000</v>
          </cell>
          <cell r="K1113">
            <v>150000</v>
          </cell>
          <cell r="L1113">
            <v>200000</v>
          </cell>
          <cell r="M1113">
            <v>700000</v>
          </cell>
          <cell r="N1113">
            <v>200000</v>
          </cell>
          <cell r="O1113">
            <v>1961072.7272727273</v>
          </cell>
          <cell r="P1113">
            <v>4400000</v>
          </cell>
          <cell r="R1113">
            <v>2438927.2727272725</v>
          </cell>
        </row>
        <row r="1114">
          <cell r="C1114" t="str">
            <v>kkhn4</v>
          </cell>
          <cell r="D1114" t="str">
            <v>Cảng Hải Phòng&lt;-&gt; Kiêu Kỵ -Gia Lâm (Hà Nội)</v>
          </cell>
          <cell r="E1114">
            <v>210</v>
          </cell>
          <cell r="F1114">
            <v>2</v>
          </cell>
          <cell r="G1114">
            <v>4</v>
          </cell>
          <cell r="H1114">
            <v>63</v>
          </cell>
          <cell r="I1114">
            <v>909490.90909090906</v>
          </cell>
          <cell r="J1114">
            <v>320000</v>
          </cell>
          <cell r="K1114">
            <v>150000</v>
          </cell>
          <cell r="L1114">
            <v>200000</v>
          </cell>
          <cell r="M1114">
            <v>700000</v>
          </cell>
          <cell r="N1114">
            <v>200000</v>
          </cell>
          <cell r="O1114">
            <v>1809490.9090909092</v>
          </cell>
          <cell r="P1114">
            <v>3800000</v>
          </cell>
          <cell r="R1114">
            <v>1990509.0909090908</v>
          </cell>
        </row>
        <row r="1115">
          <cell r="C1115" t="str">
            <v>kkhn5</v>
          </cell>
          <cell r="D1115" t="str">
            <v>Cảng Hải Phòng&lt;-&gt; Kiêu Kỵ -Gia Lâm (Hà Nội)</v>
          </cell>
          <cell r="E1115">
            <v>220</v>
          </cell>
          <cell r="F1115">
            <v>2</v>
          </cell>
          <cell r="G1115">
            <v>4</v>
          </cell>
          <cell r="H1115">
            <v>30.8</v>
          </cell>
          <cell r="I1115">
            <v>444639.99999999994</v>
          </cell>
          <cell r="J1115">
            <v>88000</v>
          </cell>
          <cell r="K1115">
            <v>30000</v>
          </cell>
          <cell r="L1115">
            <v>80000</v>
          </cell>
          <cell r="M1115">
            <v>200000</v>
          </cell>
          <cell r="N1115">
            <v>200000</v>
          </cell>
          <cell r="O1115">
            <v>844640</v>
          </cell>
          <cell r="R1115">
            <v>-844640</v>
          </cell>
        </row>
        <row r="1116">
          <cell r="C1116" t="str">
            <v>kkhn8</v>
          </cell>
          <cell r="D1116" t="str">
            <v>Cảng Hải Phòng&lt;-&gt; Kiêu Kỵ -Gia Lâm (Hà Nội)</v>
          </cell>
          <cell r="E1116">
            <v>220</v>
          </cell>
          <cell r="F1116">
            <v>2</v>
          </cell>
          <cell r="G1116">
            <v>4</v>
          </cell>
          <cell r="H1116">
            <v>41.8</v>
          </cell>
          <cell r="I1116">
            <v>603440</v>
          </cell>
          <cell r="J1116">
            <v>88000</v>
          </cell>
          <cell r="K1116">
            <v>30000</v>
          </cell>
          <cell r="L1116">
            <v>80000</v>
          </cell>
          <cell r="M1116">
            <v>200000</v>
          </cell>
          <cell r="N1116">
            <v>200000</v>
          </cell>
          <cell r="O1116">
            <v>1003440</v>
          </cell>
          <cell r="R1116">
            <v>-1003440</v>
          </cell>
        </row>
        <row r="1117">
          <cell r="C1117" t="str">
            <v>kkhn1.5</v>
          </cell>
          <cell r="D1117" t="str">
            <v>Cảng Hải Phòng&lt;-&gt; Kiêu Kỵ -Gia Lâm (Hà Nội)</v>
          </cell>
          <cell r="E1117">
            <v>220</v>
          </cell>
          <cell r="F1117">
            <v>2</v>
          </cell>
          <cell r="G1117">
            <v>4</v>
          </cell>
          <cell r="H1117">
            <v>17.600000000000001</v>
          </cell>
          <cell r="I1117">
            <v>254079.99999999997</v>
          </cell>
          <cell r="J1117">
            <v>40000</v>
          </cell>
          <cell r="K1117">
            <v>20000</v>
          </cell>
          <cell r="L1117">
            <v>80000</v>
          </cell>
          <cell r="M1117">
            <v>150000</v>
          </cell>
          <cell r="N1117">
            <v>200000</v>
          </cell>
          <cell r="O1117">
            <v>604080</v>
          </cell>
          <cell r="R1117">
            <v>-604080</v>
          </cell>
        </row>
        <row r="1118">
          <cell r="C1118" t="str">
            <v>kkhn2.5</v>
          </cell>
          <cell r="D1118" t="str">
            <v>Cảng Hải Phòng&lt;-&gt; Kiêu Kỵ -Gia Lâm (Hà Nội)</v>
          </cell>
          <cell r="E1118">
            <v>220</v>
          </cell>
          <cell r="F1118">
            <v>2</v>
          </cell>
          <cell r="G1118">
            <v>4</v>
          </cell>
          <cell r="H1118">
            <v>22</v>
          </cell>
          <cell r="I1118">
            <v>317600</v>
          </cell>
          <cell r="J1118">
            <v>60000</v>
          </cell>
          <cell r="K1118">
            <v>20000</v>
          </cell>
          <cell r="L1118">
            <v>80000</v>
          </cell>
          <cell r="M1118">
            <v>200000</v>
          </cell>
          <cell r="N1118">
            <v>200000</v>
          </cell>
          <cell r="O1118">
            <v>717600</v>
          </cell>
          <cell r="R1118">
            <v>-717600</v>
          </cell>
        </row>
        <row r="1119">
          <cell r="C1119" t="str">
            <v>kkhn3.5</v>
          </cell>
          <cell r="D1119" t="str">
            <v>Cảng Hải Phòng&lt;-&gt; Kiêu Kỵ -Gia Lâm (Hà Nội)</v>
          </cell>
          <cell r="E1119">
            <v>220</v>
          </cell>
          <cell r="F1119">
            <v>2</v>
          </cell>
          <cell r="G1119">
            <v>4</v>
          </cell>
          <cell r="H1119">
            <v>26.4</v>
          </cell>
          <cell r="I1119">
            <v>381119.99999999994</v>
          </cell>
          <cell r="J1119">
            <v>60000</v>
          </cell>
          <cell r="K1119">
            <v>20000</v>
          </cell>
          <cell r="L1119">
            <v>80000</v>
          </cell>
          <cell r="M1119">
            <v>200000</v>
          </cell>
          <cell r="N1119">
            <v>200000</v>
          </cell>
          <cell r="O1119">
            <v>781120</v>
          </cell>
          <cell r="R1119">
            <v>-781120</v>
          </cell>
        </row>
        <row r="1120">
          <cell r="C1120" t="str">
            <v>kkhnvn1</v>
          </cell>
          <cell r="D1120" t="str">
            <v>Cảng Hải Phòng&lt;-&gt; Kiêu Kỵ -Gia Lâm (Hà Nội)</v>
          </cell>
          <cell r="E1120">
            <v>210</v>
          </cell>
          <cell r="F1120">
            <v>2</v>
          </cell>
          <cell r="G1120">
            <v>4</v>
          </cell>
          <cell r="H1120">
            <v>63</v>
          </cell>
          <cell r="I1120">
            <v>909490.90909090906</v>
          </cell>
          <cell r="J1120">
            <v>320000</v>
          </cell>
          <cell r="K1120">
            <v>150000</v>
          </cell>
          <cell r="L1120">
            <v>200000</v>
          </cell>
          <cell r="M1120">
            <v>700000</v>
          </cell>
          <cell r="N1120">
            <v>200000</v>
          </cell>
          <cell r="O1120">
            <v>1809490.9090909092</v>
          </cell>
          <cell r="P1120">
            <v>3900000</v>
          </cell>
          <cell r="R1120">
            <v>2090509.0909090908</v>
          </cell>
          <cell r="S1120" t="str">
            <v>Vinalink</v>
          </cell>
        </row>
        <row r="1121">
          <cell r="C1121" t="str">
            <v>kkhnvn2</v>
          </cell>
          <cell r="D1121" t="str">
            <v>Cảng Hải Phòng&lt;-&gt; Kiêu Kỵ -Gia Lâm (Hà Nội)</v>
          </cell>
          <cell r="E1121">
            <v>210</v>
          </cell>
          <cell r="F1121">
            <v>2</v>
          </cell>
          <cell r="G1121">
            <v>4</v>
          </cell>
          <cell r="H1121">
            <v>67.2</v>
          </cell>
          <cell r="I1121">
            <v>970123.63636363624</v>
          </cell>
          <cell r="J1121">
            <v>320000</v>
          </cell>
          <cell r="K1121">
            <v>150000</v>
          </cell>
          <cell r="L1121">
            <v>200000</v>
          </cell>
          <cell r="M1121">
            <v>700000</v>
          </cell>
          <cell r="N1121">
            <v>200000</v>
          </cell>
          <cell r="O1121">
            <v>1870123.6363636362</v>
          </cell>
          <cell r="P1121">
            <v>3900000</v>
          </cell>
          <cell r="R1121">
            <v>2029876.3636363638</v>
          </cell>
          <cell r="S1121" t="str">
            <v>Vinalink</v>
          </cell>
        </row>
        <row r="1122">
          <cell r="C1122" t="str">
            <v>kkhnvn2.2</v>
          </cell>
          <cell r="D1122" t="str">
            <v>Cảng Hải Phòng&lt;-&gt; Kiêu Kỵ -Gia Lâm (Hà Nội)</v>
          </cell>
          <cell r="E1122">
            <v>210</v>
          </cell>
          <cell r="F1122">
            <v>2</v>
          </cell>
          <cell r="G1122">
            <v>4</v>
          </cell>
          <cell r="H1122">
            <v>67.2</v>
          </cell>
          <cell r="I1122">
            <v>970123.63636363624</v>
          </cell>
          <cell r="J1122">
            <v>320000</v>
          </cell>
          <cell r="K1122">
            <v>150000</v>
          </cell>
          <cell r="L1122">
            <v>200000</v>
          </cell>
          <cell r="M1122">
            <v>700000</v>
          </cell>
          <cell r="N1122">
            <v>200000</v>
          </cell>
          <cell r="O1122">
            <v>1870123.6363636362</v>
          </cell>
          <cell r="P1122">
            <v>3600000</v>
          </cell>
          <cell r="R1122">
            <v>1729876.3636363638</v>
          </cell>
          <cell r="S1122" t="str">
            <v>Vinalink</v>
          </cell>
        </row>
        <row r="1123">
          <cell r="C1123" t="str">
            <v>kkhnvn3</v>
          </cell>
          <cell r="D1123" t="str">
            <v>Cảng Hải Phòng&lt;-&gt; Kiêu Kỵ -Gia Lâm (Hà Nội)</v>
          </cell>
          <cell r="E1123">
            <v>210</v>
          </cell>
          <cell r="F1123">
            <v>2</v>
          </cell>
          <cell r="G1123">
            <v>4</v>
          </cell>
          <cell r="H1123">
            <v>73.5</v>
          </cell>
          <cell r="I1123">
            <v>1061072.7272727273</v>
          </cell>
          <cell r="J1123">
            <v>320000</v>
          </cell>
          <cell r="K1123">
            <v>150000</v>
          </cell>
          <cell r="L1123">
            <v>200000</v>
          </cell>
          <cell r="M1123">
            <v>700000</v>
          </cell>
          <cell r="N1123">
            <v>200000</v>
          </cell>
          <cell r="O1123">
            <v>1961072.7272727273</v>
          </cell>
          <cell r="P1123">
            <v>3900000</v>
          </cell>
          <cell r="R1123">
            <v>1938927.2727272727</v>
          </cell>
          <cell r="S1123" t="str">
            <v>Vinalink</v>
          </cell>
        </row>
        <row r="1124">
          <cell r="C1124" t="str">
            <v>kkhnvn3.3</v>
          </cell>
          <cell r="D1124" t="str">
            <v>Cảng Hải Phòng&lt;-&gt; Kiêu Kỵ -Gia Lâm (Hà Nội)</v>
          </cell>
          <cell r="E1124">
            <v>210</v>
          </cell>
          <cell r="F1124">
            <v>2</v>
          </cell>
          <cell r="G1124">
            <v>4</v>
          </cell>
          <cell r="H1124">
            <v>73.5</v>
          </cell>
          <cell r="I1124">
            <v>1061072.7272727273</v>
          </cell>
          <cell r="J1124">
            <v>320000</v>
          </cell>
          <cell r="K1124">
            <v>150000</v>
          </cell>
          <cell r="L1124">
            <v>200000</v>
          </cell>
          <cell r="M1124">
            <v>700000</v>
          </cell>
          <cell r="N1124">
            <v>200000</v>
          </cell>
          <cell r="O1124">
            <v>1961072.7272727273</v>
          </cell>
          <cell r="P1124">
            <v>3600000</v>
          </cell>
          <cell r="R1124">
            <v>1638927.2727272727</v>
          </cell>
          <cell r="S1124" t="str">
            <v>Vinalink</v>
          </cell>
        </row>
        <row r="1125">
          <cell r="C1125" t="str">
            <v>kkhnvn4</v>
          </cell>
          <cell r="D1125" t="str">
            <v>Cảng Hải Phòng&lt;-&gt; Kiêu Kỵ -Gia Lâm (Hà Nội)</v>
          </cell>
          <cell r="E1125">
            <v>210</v>
          </cell>
          <cell r="F1125">
            <v>2</v>
          </cell>
          <cell r="G1125">
            <v>4</v>
          </cell>
          <cell r="H1125">
            <v>63</v>
          </cell>
          <cell r="I1125">
            <v>909490.90909090906</v>
          </cell>
          <cell r="J1125">
            <v>320000</v>
          </cell>
          <cell r="K1125">
            <v>150000</v>
          </cell>
          <cell r="L1125">
            <v>200000</v>
          </cell>
          <cell r="M1125">
            <v>700000</v>
          </cell>
          <cell r="N1125">
            <v>200000</v>
          </cell>
          <cell r="O1125">
            <v>1809490.9090909092</v>
          </cell>
          <cell r="P1125">
            <v>3600000</v>
          </cell>
          <cell r="R1125">
            <v>1790509.0909090908</v>
          </cell>
          <cell r="S1125" t="str">
            <v>Vinalink</v>
          </cell>
        </row>
        <row r="1126">
          <cell r="C1126" t="str">
            <v>kkhnvn5</v>
          </cell>
          <cell r="D1126" t="str">
            <v>Cảng Hải Phòng&lt;-&gt; Kiêu Kỵ -Gia Lâm (Hà Nội)</v>
          </cell>
          <cell r="E1126">
            <v>220</v>
          </cell>
          <cell r="F1126">
            <v>2</v>
          </cell>
          <cell r="G1126">
            <v>4</v>
          </cell>
          <cell r="H1126">
            <v>30.8</v>
          </cell>
          <cell r="I1126">
            <v>444639.99999999994</v>
          </cell>
          <cell r="J1126">
            <v>88000</v>
          </cell>
          <cell r="K1126">
            <v>30000</v>
          </cell>
          <cell r="L1126">
            <v>80000</v>
          </cell>
          <cell r="M1126">
            <v>200000</v>
          </cell>
          <cell r="N1126">
            <v>200000</v>
          </cell>
          <cell r="O1126">
            <v>844640</v>
          </cell>
          <cell r="R1126">
            <v>-844640</v>
          </cell>
          <cell r="S1126" t="str">
            <v>Vinalink</v>
          </cell>
        </row>
        <row r="1127">
          <cell r="C1127" t="str">
            <v>kkhnvn8</v>
          </cell>
          <cell r="D1127" t="str">
            <v>Cảng Hải Phòng&lt;-&gt; Kiêu Kỵ -Gia Lâm (Hà Nội)</v>
          </cell>
          <cell r="E1127">
            <v>220</v>
          </cell>
          <cell r="F1127">
            <v>2</v>
          </cell>
          <cell r="G1127">
            <v>4</v>
          </cell>
          <cell r="H1127">
            <v>41.8</v>
          </cell>
          <cell r="I1127">
            <v>603440</v>
          </cell>
          <cell r="J1127">
            <v>88000</v>
          </cell>
          <cell r="K1127">
            <v>30000</v>
          </cell>
          <cell r="L1127">
            <v>80000</v>
          </cell>
          <cell r="M1127">
            <v>200000</v>
          </cell>
          <cell r="N1127">
            <v>200000</v>
          </cell>
          <cell r="O1127">
            <v>1003440</v>
          </cell>
          <cell r="R1127">
            <v>-1003440</v>
          </cell>
          <cell r="S1127" t="str">
            <v>Vinalink</v>
          </cell>
        </row>
        <row r="1128">
          <cell r="C1128" t="str">
            <v>kkhnvn1.5</v>
          </cell>
          <cell r="D1128" t="str">
            <v>Cảng Hải Phòng&lt;-&gt; Kiêu Kỵ -Gia Lâm (Hà Nội)</v>
          </cell>
          <cell r="E1128">
            <v>220</v>
          </cell>
          <cell r="F1128">
            <v>2</v>
          </cell>
          <cell r="G1128">
            <v>4</v>
          </cell>
          <cell r="H1128">
            <v>17.600000000000001</v>
          </cell>
          <cell r="I1128">
            <v>254079.99999999997</v>
          </cell>
          <cell r="J1128">
            <v>40000</v>
          </cell>
          <cell r="K1128">
            <v>20000</v>
          </cell>
          <cell r="L1128">
            <v>80000</v>
          </cell>
          <cell r="M1128">
            <v>150000</v>
          </cell>
          <cell r="N1128">
            <v>200000</v>
          </cell>
          <cell r="O1128">
            <v>604080</v>
          </cell>
          <cell r="R1128">
            <v>-604080</v>
          </cell>
          <cell r="S1128" t="str">
            <v>Vinalink</v>
          </cell>
        </row>
        <row r="1129">
          <cell r="C1129" t="str">
            <v>kkhnvn2.5</v>
          </cell>
          <cell r="D1129" t="str">
            <v>Cảng Hải Phòng&lt;-&gt; Kiêu Kỵ -Gia Lâm (Hà Nội)</v>
          </cell>
          <cell r="E1129">
            <v>220</v>
          </cell>
          <cell r="F1129">
            <v>2</v>
          </cell>
          <cell r="G1129">
            <v>4</v>
          </cell>
          <cell r="H1129">
            <v>22</v>
          </cell>
          <cell r="I1129">
            <v>317600</v>
          </cell>
          <cell r="J1129">
            <v>60000</v>
          </cell>
          <cell r="K1129">
            <v>20000</v>
          </cell>
          <cell r="L1129">
            <v>80000</v>
          </cell>
          <cell r="M1129">
            <v>200000</v>
          </cell>
          <cell r="N1129">
            <v>200000</v>
          </cell>
          <cell r="O1129">
            <v>717600</v>
          </cell>
          <cell r="R1129">
            <v>-717600</v>
          </cell>
          <cell r="S1129" t="str">
            <v>Vinalink</v>
          </cell>
        </row>
        <row r="1130">
          <cell r="C1130" t="str">
            <v>kkhnvn3.5</v>
          </cell>
          <cell r="D1130" t="str">
            <v>Cảng Hải Phòng&lt;-&gt; Kiêu Kỵ -Gia Lâm (Hà Nội)</v>
          </cell>
          <cell r="E1130">
            <v>220</v>
          </cell>
          <cell r="F1130">
            <v>2</v>
          </cell>
          <cell r="G1130">
            <v>4</v>
          </cell>
          <cell r="H1130">
            <v>26.4</v>
          </cell>
          <cell r="I1130">
            <v>381119.99999999994</v>
          </cell>
          <cell r="J1130">
            <v>60000</v>
          </cell>
          <cell r="K1130">
            <v>20000</v>
          </cell>
          <cell r="L1130">
            <v>80000</v>
          </cell>
          <cell r="M1130">
            <v>200000</v>
          </cell>
          <cell r="N1130">
            <v>200000</v>
          </cell>
          <cell r="O1130">
            <v>781120</v>
          </cell>
          <cell r="R1130">
            <v>-781120</v>
          </cell>
          <cell r="S1130" t="str">
            <v>Vinalink</v>
          </cell>
        </row>
        <row r="1131">
          <cell r="C1131" t="str">
            <v>kkhndch1</v>
          </cell>
          <cell r="D1131" t="str">
            <v>Cảng Hải Phòng&lt;-&gt; Kiêu Kỵ -Gia Lâm (Hà Nội)</v>
          </cell>
          <cell r="E1131">
            <v>210</v>
          </cell>
          <cell r="F1131">
            <v>2</v>
          </cell>
          <cell r="G1131">
            <v>4</v>
          </cell>
          <cell r="H1131">
            <v>60.9</v>
          </cell>
          <cell r="I1131">
            <v>879174.54545454541</v>
          </cell>
          <cell r="J1131">
            <v>320000</v>
          </cell>
          <cell r="K1131">
            <v>150000</v>
          </cell>
          <cell r="L1131">
            <v>200000</v>
          </cell>
          <cell r="M1131">
            <v>700000</v>
          </cell>
          <cell r="N1131">
            <v>200000</v>
          </cell>
          <cell r="O1131">
            <v>1779174.5454545454</v>
          </cell>
          <cell r="P1131">
            <v>3000000</v>
          </cell>
          <cell r="R1131">
            <v>1220825.4545454546</v>
          </cell>
          <cell r="S1131" t="str">
            <v>Damco (Hương)</v>
          </cell>
        </row>
        <row r="1132">
          <cell r="C1132" t="str">
            <v>kkhndch2</v>
          </cell>
          <cell r="D1132" t="str">
            <v>Cảng Hải Phòng&lt;-&gt; Kiêu Kỵ -Gia Lâm (Hà Nội)</v>
          </cell>
          <cell r="E1132">
            <v>210</v>
          </cell>
          <cell r="F1132">
            <v>2</v>
          </cell>
          <cell r="G1132">
            <v>4</v>
          </cell>
          <cell r="H1132">
            <v>67.2</v>
          </cell>
          <cell r="I1132">
            <v>970123.63636363624</v>
          </cell>
          <cell r="J1132">
            <v>320000</v>
          </cell>
          <cell r="K1132">
            <v>150000</v>
          </cell>
          <cell r="L1132">
            <v>200000</v>
          </cell>
          <cell r="M1132">
            <v>700000</v>
          </cell>
          <cell r="N1132">
            <v>200000</v>
          </cell>
          <cell r="O1132">
            <v>1870123.6363636362</v>
          </cell>
          <cell r="R1132">
            <v>-1870123.6363636362</v>
          </cell>
          <cell r="S1132" t="str">
            <v>Damco (Hương)</v>
          </cell>
        </row>
        <row r="1133">
          <cell r="C1133" t="str">
            <v>kkhndch3</v>
          </cell>
          <cell r="D1133" t="str">
            <v>Cảng Hải Phòng&lt;-&gt; Kiêu Kỵ -Gia Lâm (Hà Nội)</v>
          </cell>
          <cell r="E1133">
            <v>210</v>
          </cell>
          <cell r="F1133">
            <v>2</v>
          </cell>
          <cell r="G1133">
            <v>4</v>
          </cell>
          <cell r="H1133">
            <v>73.5</v>
          </cell>
          <cell r="I1133">
            <v>1061072.7272727273</v>
          </cell>
          <cell r="J1133">
            <v>320000</v>
          </cell>
          <cell r="K1133">
            <v>150000</v>
          </cell>
          <cell r="L1133">
            <v>200000</v>
          </cell>
          <cell r="M1133">
            <v>700000</v>
          </cell>
          <cell r="N1133">
            <v>200000</v>
          </cell>
          <cell r="O1133">
            <v>1961072.7272727273</v>
          </cell>
          <cell r="R1133">
            <v>-1961072.7272727273</v>
          </cell>
          <cell r="S1133" t="str">
            <v>Damco (Hương)</v>
          </cell>
        </row>
        <row r="1134">
          <cell r="C1134" t="str">
            <v>kkhnhydch2</v>
          </cell>
          <cell r="D1134" t="str">
            <v>Cảng Hải Phòng&lt;-&gt; Kiêu Kỵ -Gia Lâm (Hà Nội)</v>
          </cell>
          <cell r="E1134">
            <v>73</v>
          </cell>
          <cell r="H1134">
            <v>23.36</v>
          </cell>
          <cell r="I1134">
            <v>337233.45454545453</v>
          </cell>
          <cell r="K1134">
            <v>200000</v>
          </cell>
          <cell r="M1134">
            <v>200000</v>
          </cell>
          <cell r="N1134">
            <v>150000</v>
          </cell>
          <cell r="O1134">
            <v>687233.45454545459</v>
          </cell>
          <cell r="R1134">
            <v>-687233.45454545459</v>
          </cell>
          <cell r="S1134" t="str">
            <v>Damco (Hương)</v>
          </cell>
        </row>
        <row r="1135">
          <cell r="C1135" t="str">
            <v>kkhnhydch3</v>
          </cell>
          <cell r="D1135" t="str">
            <v>Cảng Hải Phòng&lt;-&gt; Kiêu Kỵ -Gia Lâm (Hà Nội)</v>
          </cell>
          <cell r="E1135">
            <v>68</v>
          </cell>
          <cell r="H1135">
            <v>23.8</v>
          </cell>
          <cell r="I1135">
            <v>343585.45454545453</v>
          </cell>
          <cell r="K1135">
            <v>200000</v>
          </cell>
          <cell r="M1135">
            <v>200000</v>
          </cell>
          <cell r="N1135">
            <v>150000</v>
          </cell>
          <cell r="O1135">
            <v>693585.45454545459</v>
          </cell>
          <cell r="R1135">
            <v>-693585.45454545459</v>
          </cell>
          <cell r="S1135" t="str">
            <v>Damco (Hương)</v>
          </cell>
        </row>
        <row r="1136">
          <cell r="N1136">
            <v>50000</v>
          </cell>
        </row>
        <row r="1137">
          <cell r="N1137">
            <v>50000</v>
          </cell>
        </row>
        <row r="1138">
          <cell r="C1138" t="str">
            <v>yvchp</v>
          </cell>
          <cell r="D1138" t="str">
            <v xml:space="preserve"> Yên Viên, Gia Lâm &lt;-&gt; Cảng Hải Phòng </v>
          </cell>
          <cell r="E1138">
            <v>220</v>
          </cell>
          <cell r="F1138">
            <v>3</v>
          </cell>
          <cell r="G1138">
            <v>4</v>
          </cell>
          <cell r="H1138">
            <v>70.400000000000006</v>
          </cell>
          <cell r="I1138">
            <v>1016319.9999999999</v>
          </cell>
          <cell r="J1138">
            <v>480000</v>
          </cell>
          <cell r="K1138">
            <v>150000</v>
          </cell>
          <cell r="L1138">
            <v>150000</v>
          </cell>
          <cell r="M1138">
            <v>800000</v>
          </cell>
          <cell r="N1138">
            <v>200000</v>
          </cell>
          <cell r="O1138">
            <v>2016320</v>
          </cell>
          <cell r="P1138">
            <v>4700000</v>
          </cell>
          <cell r="R1138">
            <v>2683680</v>
          </cell>
        </row>
        <row r="1139">
          <cell r="C1139" t="str">
            <v>yvhn</v>
          </cell>
          <cell r="D1139" t="str">
            <v>Cảng Hải Phòng&lt;-&gt; Yên Viên, Gia Lâm (HN)</v>
          </cell>
          <cell r="E1139">
            <v>250</v>
          </cell>
          <cell r="F1139">
            <v>2</v>
          </cell>
          <cell r="G1139">
            <v>5</v>
          </cell>
          <cell r="H1139">
            <v>80</v>
          </cell>
          <cell r="I1139">
            <v>1154909.0909090908</v>
          </cell>
          <cell r="J1139">
            <v>320000</v>
          </cell>
          <cell r="K1139">
            <v>150000</v>
          </cell>
          <cell r="L1139">
            <v>200000</v>
          </cell>
          <cell r="M1139">
            <v>700000</v>
          </cell>
          <cell r="N1139">
            <v>200000</v>
          </cell>
          <cell r="O1139">
            <v>2054909.0909090908</v>
          </cell>
          <cell r="P1139">
            <v>4400000</v>
          </cell>
          <cell r="R1139">
            <v>2345090.9090909092</v>
          </cell>
        </row>
        <row r="1140">
          <cell r="C1140" t="str">
            <v>yvhn1</v>
          </cell>
          <cell r="D1140" t="str">
            <v>Cảng Hải Phòng&lt;-&gt; Yên Viên, Gia Lâm (HN)</v>
          </cell>
          <cell r="E1140">
            <v>250</v>
          </cell>
          <cell r="F1140">
            <v>2</v>
          </cell>
          <cell r="G1140">
            <v>5</v>
          </cell>
          <cell r="H1140">
            <v>75</v>
          </cell>
          <cell r="I1140">
            <v>1082727.2727272727</v>
          </cell>
          <cell r="J1140">
            <v>320000</v>
          </cell>
          <cell r="K1140">
            <v>150000</v>
          </cell>
          <cell r="L1140">
            <v>200000</v>
          </cell>
          <cell r="M1140">
            <v>700000</v>
          </cell>
          <cell r="N1140">
            <v>200000</v>
          </cell>
          <cell r="O1140">
            <v>1982727.2727272727</v>
          </cell>
          <cell r="P1140">
            <v>4400000</v>
          </cell>
          <cell r="R1140">
            <v>2417272.7272727275</v>
          </cell>
        </row>
        <row r="1141">
          <cell r="C1141" t="str">
            <v>yvhn2</v>
          </cell>
          <cell r="D1141" t="str">
            <v>Cảng Hải Phòng&lt;-&gt; Yên Viên, Gia Lâm (HN)</v>
          </cell>
          <cell r="E1141">
            <v>250</v>
          </cell>
          <cell r="F1141">
            <v>2</v>
          </cell>
          <cell r="G1141">
            <v>5</v>
          </cell>
          <cell r="H1141">
            <v>80</v>
          </cell>
          <cell r="I1141">
            <v>1154909.0909090908</v>
          </cell>
          <cell r="J1141">
            <v>320000</v>
          </cell>
          <cell r="K1141">
            <v>150000</v>
          </cell>
          <cell r="L1141">
            <v>200000</v>
          </cell>
          <cell r="M1141">
            <v>700000</v>
          </cell>
          <cell r="N1141">
            <v>200000</v>
          </cell>
          <cell r="O1141">
            <v>2054909.0909090908</v>
          </cell>
          <cell r="P1141">
            <v>4400000</v>
          </cell>
          <cell r="R1141">
            <v>2345090.9090909092</v>
          </cell>
        </row>
        <row r="1142">
          <cell r="C1142" t="str">
            <v>yvhn3</v>
          </cell>
          <cell r="D1142" t="str">
            <v>Cảng Hải Phòng&lt;-&gt; Yên Viên, Gia Lâm (HN)</v>
          </cell>
          <cell r="E1142">
            <v>250</v>
          </cell>
          <cell r="F1142">
            <v>2</v>
          </cell>
          <cell r="G1142">
            <v>5</v>
          </cell>
          <cell r="H1142">
            <v>87.5</v>
          </cell>
          <cell r="I1142">
            <v>1263181.8181818181</v>
          </cell>
          <cell r="J1142">
            <v>320000</v>
          </cell>
          <cell r="K1142">
            <v>150000</v>
          </cell>
          <cell r="L1142">
            <v>200000</v>
          </cell>
          <cell r="M1142">
            <v>700000</v>
          </cell>
          <cell r="N1142">
            <v>200000</v>
          </cell>
          <cell r="O1142">
            <v>2163181.8181818184</v>
          </cell>
          <cell r="P1142">
            <v>4600000</v>
          </cell>
          <cell r="R1142">
            <v>2436818.1818181816</v>
          </cell>
        </row>
        <row r="1143">
          <cell r="C1143" t="str">
            <v>yvhn4</v>
          </cell>
          <cell r="D1143" t="str">
            <v>Cảng Hải Phòng&lt;-&gt; Yên Viên, Gia Lâm (HN)</v>
          </cell>
          <cell r="E1143">
            <v>250</v>
          </cell>
          <cell r="F1143">
            <v>2</v>
          </cell>
          <cell r="G1143">
            <v>5</v>
          </cell>
          <cell r="H1143">
            <v>75</v>
          </cell>
          <cell r="I1143">
            <v>1082727.2727272727</v>
          </cell>
          <cell r="J1143">
            <v>320000</v>
          </cell>
          <cell r="K1143">
            <v>150000</v>
          </cell>
          <cell r="L1143">
            <v>200000</v>
          </cell>
          <cell r="M1143">
            <v>700000</v>
          </cell>
          <cell r="N1143">
            <v>200000</v>
          </cell>
          <cell r="O1143">
            <v>1982727.2727272727</v>
          </cell>
          <cell r="P1143">
            <v>4200000</v>
          </cell>
          <cell r="R1143">
            <v>2217272.7272727275</v>
          </cell>
        </row>
        <row r="1144">
          <cell r="C1144" t="str">
            <v>yvhn5</v>
          </cell>
          <cell r="D1144" t="str">
            <v>Cảng Hải Phòng&lt;-&gt; Yên Viên, Gia Lâm (HN)</v>
          </cell>
          <cell r="E1144">
            <v>250</v>
          </cell>
          <cell r="F1144">
            <v>2</v>
          </cell>
          <cell r="G1144">
            <v>5</v>
          </cell>
          <cell r="H1144">
            <v>35</v>
          </cell>
          <cell r="I1144">
            <v>505272.72727272724</v>
          </cell>
          <cell r="J1144">
            <v>88000</v>
          </cell>
          <cell r="K1144">
            <v>30000</v>
          </cell>
          <cell r="L1144">
            <v>80000</v>
          </cell>
          <cell r="M1144">
            <v>200000</v>
          </cell>
          <cell r="N1144">
            <v>200000</v>
          </cell>
          <cell r="O1144">
            <v>905272.72727272729</v>
          </cell>
          <cell r="R1144">
            <v>-905272.72727272729</v>
          </cell>
        </row>
        <row r="1145">
          <cell r="C1145" t="str">
            <v>yvhn8</v>
          </cell>
          <cell r="D1145" t="str">
            <v>Cảng Hải Phòng&lt;-&gt; Yên Viên, Gia Lâm (HN)</v>
          </cell>
          <cell r="E1145">
            <v>250</v>
          </cell>
          <cell r="F1145">
            <v>2</v>
          </cell>
          <cell r="G1145">
            <v>5</v>
          </cell>
          <cell r="H1145">
            <v>47.5</v>
          </cell>
          <cell r="I1145">
            <v>685727.27272727271</v>
          </cell>
          <cell r="J1145">
            <v>88000</v>
          </cell>
          <cell r="K1145">
            <v>30000</v>
          </cell>
          <cell r="L1145">
            <v>80000</v>
          </cell>
          <cell r="M1145">
            <v>200000</v>
          </cell>
          <cell r="N1145">
            <v>200000</v>
          </cell>
          <cell r="O1145">
            <v>1085727.2727272727</v>
          </cell>
          <cell r="R1145">
            <v>-1085727.2727272727</v>
          </cell>
        </row>
        <row r="1146">
          <cell r="C1146" t="str">
            <v>yvhn1.5</v>
          </cell>
          <cell r="D1146" t="str">
            <v>Cảng Hải Phòng&lt;-&gt; Yên Viên, Gia Lâm (HN)</v>
          </cell>
          <cell r="E1146">
            <v>250</v>
          </cell>
          <cell r="F1146">
            <v>2</v>
          </cell>
          <cell r="G1146">
            <v>5</v>
          </cell>
          <cell r="H1146">
            <v>20</v>
          </cell>
          <cell r="I1146">
            <v>288727.27272727271</v>
          </cell>
          <cell r="J1146">
            <v>40000</v>
          </cell>
          <cell r="K1146">
            <v>20000</v>
          </cell>
          <cell r="L1146">
            <v>80000</v>
          </cell>
          <cell r="M1146">
            <v>150000</v>
          </cell>
          <cell r="N1146">
            <v>200000</v>
          </cell>
          <cell r="O1146">
            <v>638727.27272727271</v>
          </cell>
          <cell r="R1146">
            <v>-638727.27272727271</v>
          </cell>
        </row>
        <row r="1147">
          <cell r="C1147" t="str">
            <v>yvhn2.5</v>
          </cell>
          <cell r="D1147" t="str">
            <v>Cảng Hải Phòng&lt;-&gt; Yên Viên, Gia Lâm (HN)</v>
          </cell>
          <cell r="E1147">
            <v>250</v>
          </cell>
          <cell r="F1147">
            <v>2</v>
          </cell>
          <cell r="G1147">
            <v>5</v>
          </cell>
          <cell r="H1147">
            <v>25</v>
          </cell>
          <cell r="I1147">
            <v>360909.09090909088</v>
          </cell>
          <cell r="J1147">
            <v>60000</v>
          </cell>
          <cell r="K1147">
            <v>20000</v>
          </cell>
          <cell r="L1147">
            <v>80000</v>
          </cell>
          <cell r="M1147">
            <v>200000</v>
          </cell>
          <cell r="N1147">
            <v>200000</v>
          </cell>
          <cell r="O1147">
            <v>760909.09090909082</v>
          </cell>
          <cell r="R1147">
            <v>-760909.09090909082</v>
          </cell>
        </row>
        <row r="1148">
          <cell r="C1148" t="str">
            <v>yvhn3.5</v>
          </cell>
          <cell r="D1148" t="str">
            <v>Cảng Hải Phòng&lt;-&gt; Yên Viên, Gia Lâm (HN)</v>
          </cell>
          <cell r="E1148">
            <v>250</v>
          </cell>
          <cell r="F1148">
            <v>2</v>
          </cell>
          <cell r="G1148">
            <v>5</v>
          </cell>
          <cell r="H1148">
            <v>30</v>
          </cell>
          <cell r="I1148">
            <v>433090.90909090906</v>
          </cell>
          <cell r="J1148">
            <v>60000</v>
          </cell>
          <cell r="K1148">
            <v>20000</v>
          </cell>
          <cell r="L1148">
            <v>80000</v>
          </cell>
          <cell r="M1148">
            <v>200000</v>
          </cell>
          <cell r="N1148">
            <v>200000</v>
          </cell>
          <cell r="O1148">
            <v>833090.90909090906</v>
          </cell>
          <cell r="R1148">
            <v>-833090.90909090906</v>
          </cell>
        </row>
        <row r="1149">
          <cell r="C1149" t="str">
            <v>yvhndcn1</v>
          </cell>
          <cell r="D1149" t="str">
            <v>Cảng Hải Phòng&lt;-&gt; Yên Viên, Gia Lâm (HN)</v>
          </cell>
          <cell r="E1149">
            <v>250</v>
          </cell>
          <cell r="F1149">
            <v>2</v>
          </cell>
          <cell r="G1149">
            <v>5</v>
          </cell>
          <cell r="H1149">
            <v>75</v>
          </cell>
          <cell r="I1149">
            <v>1082727.2727272727</v>
          </cell>
          <cell r="J1149">
            <v>320000</v>
          </cell>
          <cell r="K1149">
            <v>150000</v>
          </cell>
          <cell r="L1149">
            <v>200000</v>
          </cell>
          <cell r="M1149">
            <v>700000</v>
          </cell>
          <cell r="N1149">
            <v>200000</v>
          </cell>
          <cell r="O1149">
            <v>1982727.2727272727</v>
          </cell>
          <cell r="P1149">
            <v>4400000</v>
          </cell>
          <cell r="Q1149">
            <v>132000</v>
          </cell>
          <cell r="R1149">
            <v>2285272.7272727275</v>
          </cell>
          <cell r="S1149" t="str">
            <v>Damco (Nga)</v>
          </cell>
        </row>
        <row r="1150">
          <cell r="C1150" t="str">
            <v>yvhndcn2</v>
          </cell>
          <cell r="D1150" t="str">
            <v>Cảng Hải Phòng&lt;-&gt; Yên Viên, Gia Lâm (HN)</v>
          </cell>
          <cell r="E1150">
            <v>250</v>
          </cell>
          <cell r="F1150">
            <v>2</v>
          </cell>
          <cell r="G1150">
            <v>5</v>
          </cell>
          <cell r="H1150">
            <v>80</v>
          </cell>
          <cell r="I1150">
            <v>1154909.0909090908</v>
          </cell>
          <cell r="J1150">
            <v>320000</v>
          </cell>
          <cell r="K1150">
            <v>150000</v>
          </cell>
          <cell r="L1150">
            <v>200000</v>
          </cell>
          <cell r="M1150">
            <v>700000</v>
          </cell>
          <cell r="N1150">
            <v>200000</v>
          </cell>
          <cell r="O1150">
            <v>2054909.0909090908</v>
          </cell>
          <cell r="P1150">
            <v>4400000</v>
          </cell>
          <cell r="Q1150">
            <v>132000</v>
          </cell>
          <cell r="R1150">
            <v>2213090.9090909092</v>
          </cell>
          <cell r="S1150" t="str">
            <v>Damco (Nga)</v>
          </cell>
        </row>
        <row r="1151">
          <cell r="C1151" t="str">
            <v>yvhndcn3</v>
          </cell>
          <cell r="D1151" t="str">
            <v>Cảng Hải Phòng&lt;-&gt; Yên Viên, Gia Lâm (HN)</v>
          </cell>
          <cell r="E1151">
            <v>250</v>
          </cell>
          <cell r="F1151">
            <v>2</v>
          </cell>
          <cell r="G1151">
            <v>5</v>
          </cell>
          <cell r="H1151">
            <v>87.5</v>
          </cell>
          <cell r="I1151">
            <v>1263181.8181818181</v>
          </cell>
          <cell r="J1151">
            <v>320000</v>
          </cell>
          <cell r="K1151">
            <v>150000</v>
          </cell>
          <cell r="L1151">
            <v>200000</v>
          </cell>
          <cell r="M1151">
            <v>700000</v>
          </cell>
          <cell r="N1151">
            <v>200000</v>
          </cell>
          <cell r="O1151">
            <v>2163181.8181818184</v>
          </cell>
          <cell r="P1151">
            <v>4800000</v>
          </cell>
          <cell r="Q1151">
            <v>144000</v>
          </cell>
          <cell r="R1151">
            <v>2492818.1818181816</v>
          </cell>
          <cell r="S1151" t="str">
            <v>Damco (Nga)</v>
          </cell>
        </row>
        <row r="1152">
          <cell r="C1152" t="str">
            <v>yvhndcn3.3</v>
          </cell>
          <cell r="D1152" t="str">
            <v>Cảng Hải Phòng&lt;-&gt; Yên Viên, Gia Lâm (HN)</v>
          </cell>
          <cell r="E1152">
            <v>250</v>
          </cell>
          <cell r="F1152">
            <v>2</v>
          </cell>
          <cell r="G1152">
            <v>5</v>
          </cell>
          <cell r="H1152">
            <v>87.5</v>
          </cell>
          <cell r="I1152">
            <v>1263181.8181818181</v>
          </cell>
          <cell r="J1152">
            <v>320000</v>
          </cell>
          <cell r="K1152">
            <v>150000</v>
          </cell>
          <cell r="L1152">
            <v>200000</v>
          </cell>
          <cell r="M1152">
            <v>700000</v>
          </cell>
          <cell r="N1152">
            <v>200000</v>
          </cell>
          <cell r="O1152">
            <v>2163181.8181818184</v>
          </cell>
          <cell r="P1152">
            <v>4400000</v>
          </cell>
          <cell r="Q1152">
            <v>132000</v>
          </cell>
          <cell r="R1152">
            <v>2104818.1818181816</v>
          </cell>
          <cell r="S1152" t="str">
            <v>Damco (Nga)</v>
          </cell>
        </row>
        <row r="1153">
          <cell r="C1153" t="str">
            <v>yvhndcn4</v>
          </cell>
          <cell r="D1153" t="str">
            <v>Cảng Hải Phòng&lt;-&gt; Yên Viên, Gia Lâm (HN)</v>
          </cell>
          <cell r="E1153">
            <v>250</v>
          </cell>
          <cell r="F1153">
            <v>2</v>
          </cell>
          <cell r="G1153">
            <v>5</v>
          </cell>
          <cell r="H1153">
            <v>75</v>
          </cell>
          <cell r="I1153">
            <v>1082727.2727272727</v>
          </cell>
          <cell r="J1153">
            <v>320000</v>
          </cell>
          <cell r="K1153">
            <v>150000</v>
          </cell>
          <cell r="L1153">
            <v>200000</v>
          </cell>
          <cell r="M1153">
            <v>700000</v>
          </cell>
          <cell r="N1153">
            <v>200000</v>
          </cell>
          <cell r="O1153">
            <v>1982727.2727272727</v>
          </cell>
          <cell r="P1153">
            <v>4400000</v>
          </cell>
          <cell r="Q1153">
            <v>132000</v>
          </cell>
          <cell r="R1153">
            <v>2285272.7272727275</v>
          </cell>
          <cell r="S1153" t="str">
            <v>Damco (Nga)</v>
          </cell>
        </row>
        <row r="1154">
          <cell r="C1154" t="str">
            <v>yvhnqvls</v>
          </cell>
          <cell r="D1154" t="str">
            <v>Cảng Hải Phòng&lt;-&gt; Yên Viên, Gia Lâm (HN)</v>
          </cell>
          <cell r="E1154">
            <v>120</v>
          </cell>
          <cell r="G1154">
            <v>5</v>
          </cell>
          <cell r="H1154">
            <v>36</v>
          </cell>
          <cell r="I1154">
            <v>519709.09090909088</v>
          </cell>
          <cell r="J1154">
            <v>0</v>
          </cell>
          <cell r="K1154">
            <v>200000</v>
          </cell>
          <cell r="L1154">
            <v>100000</v>
          </cell>
          <cell r="M1154">
            <v>300000</v>
          </cell>
          <cell r="O1154">
            <v>819709.09090909082</v>
          </cell>
          <cell r="P1154">
            <v>4791800</v>
          </cell>
          <cell r="R1154">
            <v>3972090.9090909092</v>
          </cell>
          <cell r="S1154" t="str">
            <v>Ls-vina</v>
          </cell>
        </row>
        <row r="1155">
          <cell r="C1155" t="str">
            <v>yvhnqvls1</v>
          </cell>
          <cell r="D1155" t="str">
            <v>Cảng Hải Phòng&lt;-&gt; Yên Viên, Gia Lâm (HN)</v>
          </cell>
          <cell r="E1155">
            <v>120</v>
          </cell>
          <cell r="G1155">
            <v>5</v>
          </cell>
          <cell r="H1155">
            <v>36</v>
          </cell>
          <cell r="I1155">
            <v>519709.09090909088</v>
          </cell>
          <cell r="J1155">
            <v>0</v>
          </cell>
          <cell r="K1155">
            <v>200000</v>
          </cell>
          <cell r="L1155">
            <v>100000</v>
          </cell>
          <cell r="M1155">
            <v>300000</v>
          </cell>
          <cell r="O1155">
            <v>819709.09090909082</v>
          </cell>
          <cell r="P1155">
            <v>252200</v>
          </cell>
          <cell r="R1155">
            <v>-567509.09090909082</v>
          </cell>
          <cell r="S1155" t="str">
            <v>Ls-vina</v>
          </cell>
        </row>
        <row r="1156">
          <cell r="C1156" t="str">
            <v>yvhnqvls2</v>
          </cell>
          <cell r="D1156" t="str">
            <v>Cảng Hải Phòng&lt;-&gt; Yên Viên, Gia Lâm (HN)</v>
          </cell>
          <cell r="E1156">
            <v>113</v>
          </cell>
          <cell r="G1156">
            <v>5</v>
          </cell>
          <cell r="H1156">
            <v>36.159999999999997</v>
          </cell>
          <cell r="I1156">
            <v>522018.909090909</v>
          </cell>
          <cell r="J1156">
            <v>0</v>
          </cell>
          <cell r="K1156">
            <v>200000</v>
          </cell>
          <cell r="L1156">
            <v>100000</v>
          </cell>
          <cell r="M1156">
            <v>300000</v>
          </cell>
          <cell r="O1156">
            <v>822018.90909090894</v>
          </cell>
          <cell r="P1156">
            <v>252200</v>
          </cell>
          <cell r="R1156">
            <v>-569818.90909090894</v>
          </cell>
          <cell r="S1156" t="str">
            <v>Ls-vina</v>
          </cell>
        </row>
        <row r="1157">
          <cell r="C1157" t="str">
            <v>yvhnqvls3</v>
          </cell>
          <cell r="D1157" t="str">
            <v>Cảng Hải Phòng&lt;-&gt; Yên Viên, Gia Lâm (HN)</v>
          </cell>
          <cell r="E1157">
            <v>105</v>
          </cell>
          <cell r="G1157">
            <v>5</v>
          </cell>
          <cell r="H1157">
            <v>36.75</v>
          </cell>
          <cell r="I1157">
            <v>530536.36363636365</v>
          </cell>
          <cell r="J1157">
            <v>0</v>
          </cell>
          <cell r="K1157">
            <v>200000</v>
          </cell>
          <cell r="L1157">
            <v>100000</v>
          </cell>
          <cell r="M1157">
            <v>300000</v>
          </cell>
          <cell r="O1157">
            <v>830536.36363636365</v>
          </cell>
          <cell r="P1157">
            <v>252200</v>
          </cell>
          <cell r="R1157">
            <v>-578336.36363636365</v>
          </cell>
          <cell r="S1157" t="str">
            <v>Ls-vina</v>
          </cell>
        </row>
        <row r="1158">
          <cell r="C1158" t="str">
            <v>yvhnvt1</v>
          </cell>
          <cell r="D1158" t="str">
            <v>Cảng Hải Phòng&lt;-&gt; Yên Viên, Gia Lâm (HN)</v>
          </cell>
          <cell r="E1158">
            <v>250</v>
          </cell>
          <cell r="F1158">
            <v>2</v>
          </cell>
          <cell r="G1158">
            <v>5</v>
          </cell>
          <cell r="H1158">
            <v>75</v>
          </cell>
          <cell r="I1158">
            <v>1082727.2727272727</v>
          </cell>
          <cell r="J1158">
            <v>320000</v>
          </cell>
          <cell r="K1158">
            <v>150000</v>
          </cell>
          <cell r="L1158">
            <v>200000</v>
          </cell>
          <cell r="M1158">
            <v>700000</v>
          </cell>
          <cell r="N1158">
            <v>200000</v>
          </cell>
          <cell r="O1158">
            <v>1982727.2727272727</v>
          </cell>
          <cell r="P1158">
            <v>4500000</v>
          </cell>
          <cell r="R1158">
            <v>2517272.7272727275</v>
          </cell>
          <cell r="S1158" t="str">
            <v>Viettrans</v>
          </cell>
        </row>
        <row r="1159">
          <cell r="C1159" t="str">
            <v>yvhnvt2</v>
          </cell>
          <cell r="D1159" t="str">
            <v>Cảng Hải Phòng&lt;-&gt; Yên Viên, Gia Lâm (HN)</v>
          </cell>
          <cell r="E1159">
            <v>250</v>
          </cell>
          <cell r="F1159">
            <v>2</v>
          </cell>
          <cell r="G1159">
            <v>5</v>
          </cell>
          <cell r="H1159">
            <v>80</v>
          </cell>
          <cell r="I1159">
            <v>1154909.0909090908</v>
          </cell>
          <cell r="J1159">
            <v>320000</v>
          </cell>
          <cell r="K1159">
            <v>150000</v>
          </cell>
          <cell r="L1159">
            <v>200000</v>
          </cell>
          <cell r="M1159">
            <v>700000</v>
          </cell>
          <cell r="N1159">
            <v>200000</v>
          </cell>
          <cell r="O1159">
            <v>2054909.0909090908</v>
          </cell>
          <cell r="P1159">
            <v>4500000</v>
          </cell>
          <cell r="R1159">
            <v>2445090.9090909092</v>
          </cell>
          <cell r="S1159" t="str">
            <v>Viettrans</v>
          </cell>
        </row>
        <row r="1160">
          <cell r="C1160" t="str">
            <v>yvhnvt2.2</v>
          </cell>
          <cell r="D1160" t="str">
            <v>Cảng Hải Phòng&lt;-&gt; Yên Viên, Gia Lâm (HN)</v>
          </cell>
          <cell r="E1160">
            <v>250</v>
          </cell>
          <cell r="F1160">
            <v>2</v>
          </cell>
          <cell r="G1160">
            <v>5</v>
          </cell>
          <cell r="H1160">
            <v>80</v>
          </cell>
          <cell r="I1160">
            <v>1154909.0909090908</v>
          </cell>
          <cell r="J1160">
            <v>320000</v>
          </cell>
          <cell r="K1160">
            <v>150000</v>
          </cell>
          <cell r="L1160">
            <v>200000</v>
          </cell>
          <cell r="M1160">
            <v>700000</v>
          </cell>
          <cell r="N1160">
            <v>200000</v>
          </cell>
          <cell r="O1160">
            <v>2054909.0909090908</v>
          </cell>
          <cell r="P1160">
            <v>4000000</v>
          </cell>
          <cell r="R1160">
            <v>1945090.9090909092</v>
          </cell>
          <cell r="S1160" t="str">
            <v>Viettrans</v>
          </cell>
        </row>
        <row r="1161">
          <cell r="C1161" t="str">
            <v>yvhnvt3</v>
          </cell>
          <cell r="D1161" t="str">
            <v>Cảng Hải Phòng&lt;-&gt; Yên Viên, Gia Lâm (HN)</v>
          </cell>
          <cell r="E1161">
            <v>250</v>
          </cell>
          <cell r="F1161">
            <v>2</v>
          </cell>
          <cell r="G1161">
            <v>5</v>
          </cell>
          <cell r="H1161">
            <v>87.5</v>
          </cell>
          <cell r="I1161">
            <v>1263181.8181818181</v>
          </cell>
          <cell r="J1161">
            <v>320000</v>
          </cell>
          <cell r="K1161">
            <v>150000</v>
          </cell>
          <cell r="L1161">
            <v>200000</v>
          </cell>
          <cell r="M1161">
            <v>700000</v>
          </cell>
          <cell r="N1161">
            <v>200000</v>
          </cell>
          <cell r="O1161">
            <v>2163181.8181818184</v>
          </cell>
          <cell r="P1161">
            <v>4500000</v>
          </cell>
          <cell r="R1161">
            <v>2336818.1818181816</v>
          </cell>
          <cell r="S1161" t="str">
            <v>Viettrans</v>
          </cell>
        </row>
        <row r="1162">
          <cell r="C1162" t="str">
            <v>yvhnvt3.3</v>
          </cell>
          <cell r="D1162" t="str">
            <v>Cảng Hải Phòng&lt;-&gt; Yên Viên, Gia Lâm (HN)</v>
          </cell>
          <cell r="E1162">
            <v>250</v>
          </cell>
          <cell r="F1162">
            <v>2</v>
          </cell>
          <cell r="G1162">
            <v>5</v>
          </cell>
          <cell r="H1162">
            <v>87.5</v>
          </cell>
          <cell r="I1162">
            <v>1263181.8181818181</v>
          </cell>
          <cell r="J1162">
            <v>320000</v>
          </cell>
          <cell r="K1162">
            <v>150000</v>
          </cell>
          <cell r="L1162">
            <v>200000</v>
          </cell>
          <cell r="M1162">
            <v>700000</v>
          </cell>
          <cell r="N1162">
            <v>200000</v>
          </cell>
          <cell r="O1162">
            <v>2163181.8181818184</v>
          </cell>
          <cell r="P1162">
            <v>4000000</v>
          </cell>
          <cell r="R1162">
            <v>1836818.1818181816</v>
          </cell>
          <cell r="S1162" t="str">
            <v>Viettrans</v>
          </cell>
        </row>
        <row r="1163">
          <cell r="C1163" t="str">
            <v>yvhnvt4</v>
          </cell>
          <cell r="D1163" t="str">
            <v>Cảng Hải Phòng&lt;-&gt; Yên Viên, Gia Lâm (HN)</v>
          </cell>
          <cell r="E1163">
            <v>250</v>
          </cell>
          <cell r="F1163">
            <v>2</v>
          </cell>
          <cell r="G1163">
            <v>5</v>
          </cell>
          <cell r="H1163">
            <v>75</v>
          </cell>
          <cell r="I1163">
            <v>1082727.2727272727</v>
          </cell>
          <cell r="J1163">
            <v>320000</v>
          </cell>
          <cell r="K1163">
            <v>150000</v>
          </cell>
          <cell r="L1163">
            <v>200000</v>
          </cell>
          <cell r="M1163">
            <v>700000</v>
          </cell>
          <cell r="N1163">
            <v>200000</v>
          </cell>
          <cell r="O1163">
            <v>1982727.2727272727</v>
          </cell>
          <cell r="P1163">
            <v>4000000</v>
          </cell>
          <cell r="R1163">
            <v>2017272.7272727273</v>
          </cell>
          <cell r="S1163" t="str">
            <v>Viettrans</v>
          </cell>
        </row>
        <row r="1164">
          <cell r="C1164" t="str">
            <v>yvhp</v>
          </cell>
          <cell r="D1164" t="str">
            <v xml:space="preserve"> Yên Viên, Gia Lâm (HN) &lt;-&gt; Cảng Hải Phòng</v>
          </cell>
          <cell r="E1164">
            <v>220</v>
          </cell>
          <cell r="F1164">
            <v>3</v>
          </cell>
          <cell r="G1164">
            <v>4</v>
          </cell>
          <cell r="H1164">
            <v>70.400000000000006</v>
          </cell>
          <cell r="I1164">
            <v>1016319.9999999999</v>
          </cell>
          <cell r="J1164">
            <v>480000</v>
          </cell>
          <cell r="K1164">
            <v>150000</v>
          </cell>
          <cell r="L1164">
            <v>150000</v>
          </cell>
          <cell r="M1164">
            <v>800000</v>
          </cell>
          <cell r="N1164">
            <v>200000</v>
          </cell>
          <cell r="O1164">
            <v>2016320</v>
          </cell>
          <cell r="P1164">
            <v>4700000</v>
          </cell>
          <cell r="R1164">
            <v>2683680</v>
          </cell>
        </row>
        <row r="1165">
          <cell r="C1165" t="str">
            <v>lđhn</v>
          </cell>
          <cell r="D1165" t="str">
            <v>Cảng Hải Phòng&lt;-&gt; Linh Đàm (HN)</v>
          </cell>
          <cell r="E1165">
            <v>240</v>
          </cell>
          <cell r="F1165">
            <v>2</v>
          </cell>
          <cell r="G1165">
            <v>4</v>
          </cell>
          <cell r="H1165">
            <v>76.8</v>
          </cell>
          <cell r="I1165">
            <v>1108712.7272727273</v>
          </cell>
          <cell r="J1165">
            <v>320000</v>
          </cell>
          <cell r="K1165">
            <v>200000</v>
          </cell>
          <cell r="L1165">
            <v>150000</v>
          </cell>
          <cell r="M1165">
            <v>700000</v>
          </cell>
          <cell r="N1165">
            <v>200000</v>
          </cell>
          <cell r="O1165">
            <v>2008712.7272727273</v>
          </cell>
          <cell r="P1165">
            <v>4700000</v>
          </cell>
          <cell r="R1165">
            <v>2691287.2727272725</v>
          </cell>
        </row>
        <row r="1166">
          <cell r="C1166" t="str">
            <v>lđhn1</v>
          </cell>
          <cell r="D1166" t="str">
            <v>Cảng Hải Phòng&lt;-&gt; Linh Đàm (HN)</v>
          </cell>
          <cell r="E1166">
            <v>240</v>
          </cell>
          <cell r="F1166">
            <v>2</v>
          </cell>
          <cell r="G1166">
            <v>4</v>
          </cell>
          <cell r="H1166">
            <v>69.599999999999994</v>
          </cell>
          <cell r="I1166">
            <v>1004770.9090909091</v>
          </cell>
          <cell r="J1166">
            <v>320000</v>
          </cell>
          <cell r="K1166">
            <v>200000</v>
          </cell>
          <cell r="L1166">
            <v>150000</v>
          </cell>
          <cell r="M1166">
            <v>700000</v>
          </cell>
          <cell r="N1166">
            <v>200000</v>
          </cell>
          <cell r="O1166">
            <v>1904770.9090909092</v>
          </cell>
          <cell r="P1166">
            <v>4700000</v>
          </cell>
          <cell r="R1166">
            <v>2795229.0909090908</v>
          </cell>
        </row>
        <row r="1167">
          <cell r="C1167" t="str">
            <v>lđhn2</v>
          </cell>
          <cell r="D1167" t="str">
            <v>Cảng Hải Phòng&lt;-&gt; Linh Đàm (HN)</v>
          </cell>
          <cell r="E1167">
            <v>240</v>
          </cell>
          <cell r="F1167">
            <v>2</v>
          </cell>
          <cell r="G1167">
            <v>4</v>
          </cell>
          <cell r="H1167">
            <v>76.8</v>
          </cell>
          <cell r="I1167">
            <v>1108712.7272727273</v>
          </cell>
          <cell r="J1167">
            <v>320000</v>
          </cell>
          <cell r="K1167">
            <v>200000</v>
          </cell>
          <cell r="L1167">
            <v>150000</v>
          </cell>
          <cell r="M1167">
            <v>700000</v>
          </cell>
          <cell r="N1167">
            <v>200000</v>
          </cell>
          <cell r="O1167">
            <v>2008712.7272727273</v>
          </cell>
          <cell r="P1167">
            <v>4700000</v>
          </cell>
          <cell r="R1167">
            <v>2691287.2727272725</v>
          </cell>
        </row>
        <row r="1168">
          <cell r="C1168" t="str">
            <v>lđhn3</v>
          </cell>
          <cell r="D1168" t="str">
            <v>Cảng Hải Phòng&lt;-&gt; Linh Đàm (HN)</v>
          </cell>
          <cell r="E1168">
            <v>240</v>
          </cell>
          <cell r="F1168">
            <v>2</v>
          </cell>
          <cell r="G1168">
            <v>4</v>
          </cell>
          <cell r="H1168">
            <v>84</v>
          </cell>
          <cell r="I1168">
            <v>1212654.5454545454</v>
          </cell>
          <cell r="J1168">
            <v>320000</v>
          </cell>
          <cell r="K1168">
            <v>200000</v>
          </cell>
          <cell r="L1168">
            <v>150000</v>
          </cell>
          <cell r="M1168">
            <v>700000</v>
          </cell>
          <cell r="N1168">
            <v>200000</v>
          </cell>
          <cell r="O1168">
            <v>2112654.5454545454</v>
          </cell>
          <cell r="P1168">
            <v>4700000</v>
          </cell>
          <cell r="R1168">
            <v>2587345.4545454546</v>
          </cell>
        </row>
        <row r="1169">
          <cell r="C1169" t="str">
            <v>lđhn4</v>
          </cell>
          <cell r="D1169" t="str">
            <v>Cảng Hải Phòng&lt;-&gt; Linh Đàm (HN)</v>
          </cell>
          <cell r="E1169">
            <v>240</v>
          </cell>
          <cell r="F1169">
            <v>2</v>
          </cell>
          <cell r="G1169">
            <v>4</v>
          </cell>
          <cell r="H1169">
            <v>69.599999999999994</v>
          </cell>
          <cell r="I1169">
            <v>1004770.9090909091</v>
          </cell>
          <cell r="J1169">
            <v>320000</v>
          </cell>
          <cell r="K1169">
            <v>200000</v>
          </cell>
          <cell r="L1169">
            <v>150000</v>
          </cell>
          <cell r="M1169">
            <v>700000</v>
          </cell>
          <cell r="N1169">
            <v>200000</v>
          </cell>
          <cell r="O1169">
            <v>1904770.9090909092</v>
          </cell>
          <cell r="P1169">
            <v>4700000</v>
          </cell>
          <cell r="R1169">
            <v>2795229.0909090908</v>
          </cell>
        </row>
        <row r="1170">
          <cell r="C1170" t="str">
            <v>lđhn5</v>
          </cell>
          <cell r="D1170" t="str">
            <v>Cảng Hải Phòng&lt;-&gt; Linh Đàm (HN)</v>
          </cell>
          <cell r="E1170">
            <v>240</v>
          </cell>
          <cell r="F1170">
            <v>2</v>
          </cell>
          <cell r="G1170">
            <v>4</v>
          </cell>
          <cell r="H1170">
            <v>33.6</v>
          </cell>
          <cell r="I1170">
            <v>485061.81818181812</v>
          </cell>
          <cell r="J1170">
            <v>320000</v>
          </cell>
          <cell r="K1170">
            <v>200000</v>
          </cell>
          <cell r="L1170">
            <v>150000</v>
          </cell>
          <cell r="M1170">
            <v>700000</v>
          </cell>
          <cell r="N1170">
            <v>200000</v>
          </cell>
          <cell r="O1170">
            <v>1385061.8181818181</v>
          </cell>
          <cell r="P1170">
            <v>4700000</v>
          </cell>
          <cell r="R1170">
            <v>3314938.1818181816</v>
          </cell>
        </row>
        <row r="1171">
          <cell r="C1171" t="str">
            <v>lđhn8</v>
          </cell>
          <cell r="D1171" t="str">
            <v>Cảng Hải Phòng&lt;-&gt; Linh Đàm (HN)</v>
          </cell>
          <cell r="E1171">
            <v>240</v>
          </cell>
          <cell r="F1171">
            <v>2</v>
          </cell>
          <cell r="G1171">
            <v>4</v>
          </cell>
          <cell r="H1171">
            <v>45.6</v>
          </cell>
          <cell r="I1171">
            <v>658298.18181818177</v>
          </cell>
          <cell r="J1171">
            <v>320000</v>
          </cell>
          <cell r="K1171">
            <v>200000</v>
          </cell>
          <cell r="L1171">
            <v>150000</v>
          </cell>
          <cell r="M1171">
            <v>700000</v>
          </cell>
          <cell r="N1171">
            <v>200000</v>
          </cell>
          <cell r="O1171">
            <v>1558298.1818181816</v>
          </cell>
          <cell r="P1171">
            <v>4700000</v>
          </cell>
          <cell r="R1171">
            <v>3141701.8181818184</v>
          </cell>
        </row>
        <row r="1172">
          <cell r="C1172" t="str">
            <v>lđhn1.5</v>
          </cell>
          <cell r="D1172" t="str">
            <v>Cảng Hải Phòng&lt;-&gt; Linh Đàm (HN)</v>
          </cell>
          <cell r="E1172">
            <v>240</v>
          </cell>
          <cell r="F1172">
            <v>2</v>
          </cell>
          <cell r="G1172">
            <v>4</v>
          </cell>
          <cell r="H1172">
            <v>19.2</v>
          </cell>
          <cell r="I1172">
            <v>277178.18181818182</v>
          </cell>
          <cell r="J1172">
            <v>320000</v>
          </cell>
          <cell r="K1172">
            <v>200000</v>
          </cell>
          <cell r="L1172">
            <v>150000</v>
          </cell>
          <cell r="M1172">
            <v>700000</v>
          </cell>
          <cell r="N1172">
            <v>200000</v>
          </cell>
          <cell r="O1172">
            <v>1177178.1818181819</v>
          </cell>
          <cell r="P1172">
            <v>4700000</v>
          </cell>
          <cell r="R1172">
            <v>3522821.8181818184</v>
          </cell>
        </row>
        <row r="1173">
          <cell r="C1173" t="str">
            <v>lđhn2.5</v>
          </cell>
          <cell r="D1173" t="str">
            <v>Cảng Hải Phòng&lt;-&gt; Linh Đàm (HN)</v>
          </cell>
          <cell r="E1173">
            <v>240</v>
          </cell>
          <cell r="F1173">
            <v>2</v>
          </cell>
          <cell r="G1173">
            <v>4</v>
          </cell>
          <cell r="H1173">
            <v>24</v>
          </cell>
          <cell r="I1173">
            <v>346472.72727272724</v>
          </cell>
          <cell r="J1173">
            <v>320000</v>
          </cell>
          <cell r="K1173">
            <v>200000</v>
          </cell>
          <cell r="L1173">
            <v>150000</v>
          </cell>
          <cell r="M1173">
            <v>700000</v>
          </cell>
          <cell r="N1173">
            <v>200000</v>
          </cell>
          <cell r="O1173">
            <v>1246472.7272727273</v>
          </cell>
          <cell r="P1173">
            <v>4700000</v>
          </cell>
          <cell r="R1173">
            <v>3453527.2727272725</v>
          </cell>
        </row>
        <row r="1174">
          <cell r="C1174" t="str">
            <v>lđhn3.5</v>
          </cell>
          <cell r="D1174" t="str">
            <v>Cảng Hải Phòng&lt;-&gt; Linh Đàm (HN)</v>
          </cell>
          <cell r="E1174">
            <v>240</v>
          </cell>
          <cell r="F1174">
            <v>2</v>
          </cell>
          <cell r="G1174">
            <v>4</v>
          </cell>
          <cell r="H1174">
            <v>28.8</v>
          </cell>
          <cell r="I1174">
            <v>415767.27272727271</v>
          </cell>
          <cell r="J1174">
            <v>320000</v>
          </cell>
          <cell r="K1174">
            <v>200000</v>
          </cell>
          <cell r="L1174">
            <v>150000</v>
          </cell>
          <cell r="M1174">
            <v>700000</v>
          </cell>
          <cell r="N1174">
            <v>200000</v>
          </cell>
          <cell r="O1174">
            <v>1315767.2727272727</v>
          </cell>
          <cell r="P1174">
            <v>4700000</v>
          </cell>
          <cell r="R1174">
            <v>3384232.7272727275</v>
          </cell>
        </row>
        <row r="1175">
          <cell r="C1175" t="str">
            <v>lđhn1</v>
          </cell>
          <cell r="D1175" t="str">
            <v>Cảng Hải Phòng&lt;-&gt; Linh Đàm (HN)</v>
          </cell>
          <cell r="E1175">
            <v>240</v>
          </cell>
          <cell r="F1175">
            <v>2</v>
          </cell>
          <cell r="G1175">
            <v>4</v>
          </cell>
          <cell r="H1175">
            <v>69.599999999999994</v>
          </cell>
          <cell r="I1175">
            <v>1004770.9090909091</v>
          </cell>
          <cell r="J1175">
            <v>320000</v>
          </cell>
          <cell r="K1175">
            <v>200000</v>
          </cell>
          <cell r="L1175">
            <v>150000</v>
          </cell>
          <cell r="M1175">
            <v>700000</v>
          </cell>
          <cell r="N1175">
            <v>200000</v>
          </cell>
          <cell r="O1175">
            <v>1904770.9090909092</v>
          </cell>
          <cell r="R1175">
            <v>-1904770.9090909092</v>
          </cell>
        </row>
        <row r="1176">
          <cell r="C1176" t="str">
            <v>lđhn2</v>
          </cell>
          <cell r="D1176" t="str">
            <v>Cảng Hải Phòng&lt;-&gt; Linh Đàm (HN)</v>
          </cell>
          <cell r="E1176">
            <v>240</v>
          </cell>
          <cell r="F1176">
            <v>2</v>
          </cell>
          <cell r="G1176">
            <v>4</v>
          </cell>
          <cell r="H1176">
            <v>76.8</v>
          </cell>
          <cell r="I1176">
            <v>1108712.7272727273</v>
          </cell>
          <cell r="J1176">
            <v>320000</v>
          </cell>
          <cell r="K1176">
            <v>200000</v>
          </cell>
          <cell r="L1176">
            <v>150000</v>
          </cell>
          <cell r="M1176">
            <v>700000</v>
          </cell>
          <cell r="N1176">
            <v>200000</v>
          </cell>
          <cell r="O1176">
            <v>2008712.7272727273</v>
          </cell>
          <cell r="R1176">
            <v>-2008712.7272727273</v>
          </cell>
        </row>
        <row r="1177">
          <cell r="C1177" t="str">
            <v>lđhn3</v>
          </cell>
          <cell r="D1177" t="str">
            <v>Cảng Hải Phòng&lt;-&gt; Linh Đàm (HN)</v>
          </cell>
          <cell r="E1177">
            <v>240</v>
          </cell>
          <cell r="F1177">
            <v>2</v>
          </cell>
          <cell r="G1177">
            <v>4</v>
          </cell>
          <cell r="H1177">
            <v>84</v>
          </cell>
          <cell r="I1177">
            <v>1212654.5454545454</v>
          </cell>
          <cell r="J1177">
            <v>320000</v>
          </cell>
          <cell r="K1177">
            <v>200000</v>
          </cell>
          <cell r="L1177">
            <v>150000</v>
          </cell>
          <cell r="M1177">
            <v>700000</v>
          </cell>
          <cell r="N1177">
            <v>200000</v>
          </cell>
          <cell r="O1177">
            <v>2112654.5454545454</v>
          </cell>
          <cell r="R1177">
            <v>-2112654.5454545454</v>
          </cell>
        </row>
        <row r="1178">
          <cell r="C1178" t="str">
            <v>lđhn4</v>
          </cell>
          <cell r="D1178" t="str">
            <v>Cảng Hải Phòng&lt;-&gt; Linh Đàm (HN)</v>
          </cell>
          <cell r="E1178">
            <v>240</v>
          </cell>
          <cell r="F1178">
            <v>2</v>
          </cell>
          <cell r="G1178">
            <v>4</v>
          </cell>
          <cell r="H1178">
            <v>69.599999999999994</v>
          </cell>
          <cell r="I1178">
            <v>1004770.9090909091</v>
          </cell>
          <cell r="J1178">
            <v>320000</v>
          </cell>
          <cell r="K1178">
            <v>200000</v>
          </cell>
          <cell r="L1178">
            <v>150000</v>
          </cell>
          <cell r="M1178">
            <v>700000</v>
          </cell>
          <cell r="N1178">
            <v>200000</v>
          </cell>
          <cell r="O1178">
            <v>1904770.9090909092</v>
          </cell>
          <cell r="R1178">
            <v>-1904770.9090909092</v>
          </cell>
        </row>
        <row r="1179">
          <cell r="C1179" t="str">
            <v>ldhnqvls2</v>
          </cell>
          <cell r="D1179" t="str">
            <v>Cảng Hải Phòng&lt;-&gt; Linh Đàm (HN)</v>
          </cell>
          <cell r="E1179">
            <v>115</v>
          </cell>
          <cell r="H1179">
            <v>36.799999999999997</v>
          </cell>
          <cell r="I1179">
            <v>531258.18181818177</v>
          </cell>
          <cell r="J1179">
            <v>0</v>
          </cell>
          <cell r="K1179">
            <v>200000</v>
          </cell>
          <cell r="L1179">
            <v>100000</v>
          </cell>
          <cell r="M1179">
            <v>300000</v>
          </cell>
          <cell r="O1179">
            <v>831258.18181818177</v>
          </cell>
          <cell r="P1179">
            <v>4423200</v>
          </cell>
          <cell r="R1179">
            <v>3591941.8181818184</v>
          </cell>
          <cell r="S1179" t="str">
            <v>Ls-vina</v>
          </cell>
        </row>
        <row r="1180">
          <cell r="C1180" t="str">
            <v>ldhnqvls2.2</v>
          </cell>
          <cell r="D1180" t="str">
            <v>Cảng Hải Phòng&lt;-&gt; Linh Đàm (HN)</v>
          </cell>
          <cell r="E1180">
            <v>115</v>
          </cell>
          <cell r="H1180">
            <v>36.799999999999997</v>
          </cell>
          <cell r="I1180">
            <v>531258.18181818177</v>
          </cell>
          <cell r="J1180">
            <v>0</v>
          </cell>
          <cell r="K1180">
            <v>200000</v>
          </cell>
          <cell r="L1180">
            <v>100000</v>
          </cell>
          <cell r="M1180">
            <v>300000</v>
          </cell>
          <cell r="O1180">
            <v>831258.18181818177</v>
          </cell>
          <cell r="P1180">
            <v>232800</v>
          </cell>
          <cell r="R1180">
            <v>-598458.18181818177</v>
          </cell>
          <cell r="S1180" t="str">
            <v>Ls-vina</v>
          </cell>
        </row>
        <row r="1181">
          <cell r="C1181" t="str">
            <v>ldhnqvls3</v>
          </cell>
          <cell r="D1181" t="str">
            <v>Cảng Hải Phòng&lt;-&gt; Linh Đàm (HN)</v>
          </cell>
          <cell r="E1181">
            <v>105</v>
          </cell>
          <cell r="H1181">
            <v>36.75</v>
          </cell>
          <cell r="I1181">
            <v>530536.36363636365</v>
          </cell>
          <cell r="J1181">
            <v>0</v>
          </cell>
          <cell r="K1181">
            <v>200000</v>
          </cell>
          <cell r="L1181">
            <v>100000</v>
          </cell>
          <cell r="M1181">
            <v>300000</v>
          </cell>
          <cell r="O1181">
            <v>830536.36363636365</v>
          </cell>
          <cell r="P1181">
            <v>4423200</v>
          </cell>
          <cell r="R1181">
            <v>3592663.6363636362</v>
          </cell>
          <cell r="S1181" t="str">
            <v>Ls-vina</v>
          </cell>
        </row>
        <row r="1182">
          <cell r="C1182" t="str">
            <v>ldhnqvls3.3</v>
          </cell>
          <cell r="D1182" t="str">
            <v>Cảng Hải Phòng&lt;-&gt; Linh Đàm (HN)</v>
          </cell>
          <cell r="E1182">
            <v>105</v>
          </cell>
          <cell r="H1182">
            <v>36.75</v>
          </cell>
          <cell r="I1182">
            <v>530536.36363636365</v>
          </cell>
          <cell r="J1182">
            <v>0</v>
          </cell>
          <cell r="K1182">
            <v>200000</v>
          </cell>
          <cell r="L1182">
            <v>100000</v>
          </cell>
          <cell r="M1182">
            <v>300000</v>
          </cell>
          <cell r="O1182">
            <v>830536.36363636365</v>
          </cell>
          <cell r="P1182">
            <v>232800</v>
          </cell>
          <cell r="R1182">
            <v>-597736.36363636365</v>
          </cell>
          <cell r="S1182" t="str">
            <v>Ls-vina</v>
          </cell>
        </row>
        <row r="1183">
          <cell r="C1183" t="str">
            <v>ldhnls2</v>
          </cell>
          <cell r="D1183" t="str">
            <v>Cảng Hải Phòng&lt;-&gt; Linh Đàm (HN)</v>
          </cell>
          <cell r="E1183">
            <v>240</v>
          </cell>
          <cell r="F1183">
            <v>2</v>
          </cell>
          <cell r="G1183">
            <v>4</v>
          </cell>
          <cell r="H1183">
            <v>76.8</v>
          </cell>
          <cell r="I1183">
            <v>1108712.7272727273</v>
          </cell>
          <cell r="J1183">
            <v>320000</v>
          </cell>
          <cell r="K1183">
            <v>200000</v>
          </cell>
          <cell r="L1183">
            <v>150000</v>
          </cell>
          <cell r="M1183">
            <v>700000</v>
          </cell>
          <cell r="O1183">
            <v>1808712.7272727273</v>
          </cell>
          <cell r="P1183">
            <v>4423200</v>
          </cell>
          <cell r="R1183">
            <v>2614487.2727272725</v>
          </cell>
          <cell r="S1183" t="str">
            <v>Ls-vina</v>
          </cell>
        </row>
        <row r="1184">
          <cell r="C1184" t="str">
            <v>ldhnls2.2</v>
          </cell>
          <cell r="D1184" t="str">
            <v>Cảng Hải Phòng&lt;-&gt; Linh Đàm (HN)</v>
          </cell>
          <cell r="E1184">
            <v>240</v>
          </cell>
          <cell r="F1184">
            <v>2</v>
          </cell>
          <cell r="G1184">
            <v>4</v>
          </cell>
          <cell r="H1184">
            <v>76.8</v>
          </cell>
          <cell r="I1184">
            <v>1108712.7272727273</v>
          </cell>
          <cell r="J1184">
            <v>320000</v>
          </cell>
          <cell r="K1184">
            <v>200000</v>
          </cell>
          <cell r="L1184">
            <v>150000</v>
          </cell>
          <cell r="M1184">
            <v>700000</v>
          </cell>
          <cell r="O1184">
            <v>1808712.7272727273</v>
          </cell>
          <cell r="P1184">
            <v>232800</v>
          </cell>
          <cell r="R1184">
            <v>-1575912.7272727273</v>
          </cell>
          <cell r="S1184" t="str">
            <v>Ls-vina</v>
          </cell>
        </row>
        <row r="1185">
          <cell r="C1185" t="str">
            <v>ldhnls3</v>
          </cell>
          <cell r="D1185" t="str">
            <v>Cảng Hải Phòng&lt;-&gt; Linh Đàm (HN)</v>
          </cell>
          <cell r="E1185">
            <v>240</v>
          </cell>
          <cell r="F1185">
            <v>2</v>
          </cell>
          <cell r="G1185">
            <v>4</v>
          </cell>
          <cell r="H1185">
            <v>84</v>
          </cell>
          <cell r="I1185">
            <v>1212654.5454545454</v>
          </cell>
          <cell r="J1185">
            <v>320000</v>
          </cell>
          <cell r="K1185">
            <v>200000</v>
          </cell>
          <cell r="L1185">
            <v>150000</v>
          </cell>
          <cell r="M1185">
            <v>700000</v>
          </cell>
          <cell r="O1185">
            <v>1912654.5454545454</v>
          </cell>
          <cell r="P1185">
            <v>4423200</v>
          </cell>
          <cell r="R1185">
            <v>2510545.4545454546</v>
          </cell>
          <cell r="S1185" t="str">
            <v>Ls-vina</v>
          </cell>
        </row>
        <row r="1186">
          <cell r="C1186" t="str">
            <v>ldhnls3.3</v>
          </cell>
          <cell r="D1186" t="str">
            <v>Cảng Hải Phòng&lt;-&gt; Linh Đàm (HN)</v>
          </cell>
          <cell r="E1186">
            <v>240</v>
          </cell>
          <cell r="F1186">
            <v>2</v>
          </cell>
          <cell r="G1186">
            <v>4</v>
          </cell>
          <cell r="H1186">
            <v>84</v>
          </cell>
          <cell r="I1186">
            <v>1212654.5454545454</v>
          </cell>
          <cell r="J1186">
            <v>320000</v>
          </cell>
          <cell r="K1186">
            <v>200000</v>
          </cell>
          <cell r="L1186">
            <v>150000</v>
          </cell>
          <cell r="M1186">
            <v>700000</v>
          </cell>
          <cell r="O1186">
            <v>1912654.5454545454</v>
          </cell>
          <cell r="P1186">
            <v>232800</v>
          </cell>
          <cell r="R1186">
            <v>-1679854.5454545454</v>
          </cell>
          <cell r="S1186" t="str">
            <v>Ls-vina</v>
          </cell>
        </row>
        <row r="1187">
          <cell r="C1187" t="str">
            <v>dahn</v>
          </cell>
          <cell r="D1187" t="str">
            <v>Cảng Hải Phòng&lt;-&gt; Đông Anh (Hà Nội)</v>
          </cell>
          <cell r="E1187">
            <v>300</v>
          </cell>
          <cell r="F1187">
            <v>2</v>
          </cell>
          <cell r="G1187">
            <v>4</v>
          </cell>
          <cell r="H1187">
            <v>96</v>
          </cell>
          <cell r="I1187">
            <v>1385890.9090909089</v>
          </cell>
          <cell r="J1187">
            <v>320000</v>
          </cell>
          <cell r="K1187">
            <v>150000</v>
          </cell>
          <cell r="L1187">
            <v>200000</v>
          </cell>
          <cell r="M1187">
            <v>700000</v>
          </cell>
          <cell r="N1187">
            <v>250000</v>
          </cell>
          <cell r="O1187">
            <v>2335890.9090909092</v>
          </cell>
          <cell r="P1187">
            <v>4600000</v>
          </cell>
          <cell r="R1187">
            <v>2264109.0909090908</v>
          </cell>
        </row>
        <row r="1188">
          <cell r="C1188" t="str">
            <v>dahn1</v>
          </cell>
          <cell r="D1188" t="str">
            <v>Cảng Hải Phòng&lt;-&gt; Đông Anh (Hà Nội)</v>
          </cell>
          <cell r="E1188">
            <v>300</v>
          </cell>
          <cell r="F1188">
            <v>2</v>
          </cell>
          <cell r="G1188">
            <v>4</v>
          </cell>
          <cell r="H1188">
            <v>90</v>
          </cell>
          <cell r="I1188">
            <v>1299272.7272727271</v>
          </cell>
          <cell r="J1188">
            <v>320000</v>
          </cell>
          <cell r="K1188">
            <v>150000</v>
          </cell>
          <cell r="L1188">
            <v>200000</v>
          </cell>
          <cell r="M1188">
            <v>700000</v>
          </cell>
          <cell r="N1188">
            <v>250000</v>
          </cell>
          <cell r="O1188">
            <v>2249272.7272727271</v>
          </cell>
          <cell r="P1188">
            <v>4600000</v>
          </cell>
          <cell r="R1188">
            <v>2350727.2727272729</v>
          </cell>
        </row>
        <row r="1189">
          <cell r="C1189" t="str">
            <v>dahn2</v>
          </cell>
          <cell r="D1189" t="str">
            <v>Cảng Hải Phòng&lt;-&gt; Đông Anh (Hà Nội)</v>
          </cell>
          <cell r="E1189">
            <v>300</v>
          </cell>
          <cell r="F1189">
            <v>2</v>
          </cell>
          <cell r="G1189">
            <v>4</v>
          </cell>
          <cell r="H1189">
            <v>96</v>
          </cell>
          <cell r="I1189">
            <v>1385890.9090909089</v>
          </cell>
          <cell r="J1189">
            <v>320000</v>
          </cell>
          <cell r="K1189">
            <v>150000</v>
          </cell>
          <cell r="L1189">
            <v>200000</v>
          </cell>
          <cell r="M1189">
            <v>700000</v>
          </cell>
          <cell r="N1189">
            <v>250000</v>
          </cell>
          <cell r="O1189">
            <v>2335890.9090909092</v>
          </cell>
          <cell r="P1189">
            <v>4600000</v>
          </cell>
          <cell r="R1189">
            <v>2264109.0909090908</v>
          </cell>
        </row>
        <row r="1190">
          <cell r="C1190" t="str">
            <v>dahn3</v>
          </cell>
          <cell r="D1190" t="str">
            <v>Cảng Hải Phòng&lt;-&gt; Đông Anh (Hà Nội)</v>
          </cell>
          <cell r="E1190">
            <v>300</v>
          </cell>
          <cell r="F1190">
            <v>2</v>
          </cell>
          <cell r="G1190">
            <v>4</v>
          </cell>
          <cell r="H1190">
            <v>105</v>
          </cell>
          <cell r="I1190">
            <v>1515818.1818181816</v>
          </cell>
          <cell r="J1190">
            <v>320000</v>
          </cell>
          <cell r="K1190">
            <v>150000</v>
          </cell>
          <cell r="L1190">
            <v>200000</v>
          </cell>
          <cell r="M1190">
            <v>700000</v>
          </cell>
          <cell r="N1190">
            <v>250000</v>
          </cell>
          <cell r="O1190">
            <v>2465818.1818181816</v>
          </cell>
          <cell r="P1190">
            <v>5000000</v>
          </cell>
          <cell r="R1190">
            <v>2534181.8181818184</v>
          </cell>
        </row>
        <row r="1191">
          <cell r="C1191" t="str">
            <v>dahn4</v>
          </cell>
          <cell r="D1191" t="str">
            <v>Cảng Hải Phòng&lt;-&gt; Đông Anh (Hà Nội)</v>
          </cell>
          <cell r="E1191">
            <v>300</v>
          </cell>
          <cell r="F1191">
            <v>2</v>
          </cell>
          <cell r="G1191">
            <v>4</v>
          </cell>
          <cell r="H1191">
            <v>90</v>
          </cell>
          <cell r="I1191">
            <v>1299272.7272727271</v>
          </cell>
          <cell r="J1191">
            <v>320000</v>
          </cell>
          <cell r="K1191">
            <v>150000</v>
          </cell>
          <cell r="L1191">
            <v>200000</v>
          </cell>
          <cell r="M1191">
            <v>700000</v>
          </cell>
          <cell r="N1191">
            <v>250000</v>
          </cell>
          <cell r="O1191">
            <v>2249272.7272727271</v>
          </cell>
          <cell r="P1191">
            <v>4300000</v>
          </cell>
          <cell r="R1191">
            <v>2050727.2727272729</v>
          </cell>
        </row>
        <row r="1192">
          <cell r="C1192" t="str">
            <v>dahn5</v>
          </cell>
          <cell r="D1192" t="str">
            <v>Cảng Hải Phòng&lt;-&gt; Đông Anh (Hà Nội)</v>
          </cell>
          <cell r="E1192">
            <v>300</v>
          </cell>
          <cell r="F1192">
            <v>2</v>
          </cell>
          <cell r="G1192">
            <v>4</v>
          </cell>
          <cell r="H1192">
            <v>42</v>
          </cell>
          <cell r="I1192">
            <v>606327.27272727271</v>
          </cell>
          <cell r="J1192">
            <v>88000</v>
          </cell>
          <cell r="K1192">
            <v>30000</v>
          </cell>
          <cell r="L1192">
            <v>80000</v>
          </cell>
          <cell r="M1192">
            <v>200000</v>
          </cell>
          <cell r="N1192">
            <v>250000</v>
          </cell>
          <cell r="O1192">
            <v>1056327.2727272727</v>
          </cell>
          <cell r="R1192">
            <v>-1056327.2727272727</v>
          </cell>
        </row>
        <row r="1193">
          <cell r="C1193" t="str">
            <v>dahn8</v>
          </cell>
          <cell r="D1193" t="str">
            <v>Cảng Hải Phòng&lt;-&gt; Đông Anh (Hà Nội)</v>
          </cell>
          <cell r="E1193">
            <v>300</v>
          </cell>
          <cell r="F1193">
            <v>2</v>
          </cell>
          <cell r="G1193">
            <v>4</v>
          </cell>
          <cell r="H1193">
            <v>57</v>
          </cell>
          <cell r="I1193">
            <v>822872.72727272718</v>
          </cell>
          <cell r="J1193">
            <v>88000</v>
          </cell>
          <cell r="K1193">
            <v>30000</v>
          </cell>
          <cell r="L1193">
            <v>80000</v>
          </cell>
          <cell r="M1193">
            <v>200000</v>
          </cell>
          <cell r="N1193">
            <v>250000</v>
          </cell>
          <cell r="O1193">
            <v>1272872.7272727271</v>
          </cell>
          <cell r="R1193">
            <v>-1272872.7272727271</v>
          </cell>
        </row>
        <row r="1194">
          <cell r="C1194" t="str">
            <v>dahn1.5</v>
          </cell>
          <cell r="D1194" t="str">
            <v>Cảng Hải Phòng&lt;-&gt; Đông Anh (Hà Nội)</v>
          </cell>
          <cell r="E1194">
            <v>300</v>
          </cell>
          <cell r="F1194">
            <v>2</v>
          </cell>
          <cell r="G1194">
            <v>4</v>
          </cell>
          <cell r="H1194">
            <v>24</v>
          </cell>
          <cell r="I1194">
            <v>346472.72727272724</v>
          </cell>
          <cell r="J1194">
            <v>40000</v>
          </cell>
          <cell r="K1194">
            <v>20000</v>
          </cell>
          <cell r="L1194">
            <v>80000</v>
          </cell>
          <cell r="M1194">
            <v>150000</v>
          </cell>
          <cell r="N1194">
            <v>250000</v>
          </cell>
          <cell r="O1194">
            <v>746472.72727272729</v>
          </cell>
          <cell r="R1194">
            <v>-746472.72727272729</v>
          </cell>
        </row>
        <row r="1195">
          <cell r="C1195" t="str">
            <v>dahn2.5</v>
          </cell>
          <cell r="D1195" t="str">
            <v>Cảng Hải Phòng&lt;-&gt; Đông Anh (Hà Nội)</v>
          </cell>
          <cell r="E1195">
            <v>300</v>
          </cell>
          <cell r="F1195">
            <v>2</v>
          </cell>
          <cell r="G1195">
            <v>4</v>
          </cell>
          <cell r="H1195">
            <v>30</v>
          </cell>
          <cell r="I1195">
            <v>433090.90909090906</v>
          </cell>
          <cell r="J1195">
            <v>60000</v>
          </cell>
          <cell r="K1195">
            <v>20000</v>
          </cell>
          <cell r="L1195">
            <v>80000</v>
          </cell>
          <cell r="M1195">
            <v>200000</v>
          </cell>
          <cell r="N1195">
            <v>250000</v>
          </cell>
          <cell r="O1195">
            <v>883090.90909090906</v>
          </cell>
          <cell r="R1195">
            <v>-883090.90909090906</v>
          </cell>
        </row>
        <row r="1196">
          <cell r="C1196" t="str">
            <v>dahn3.5</v>
          </cell>
          <cell r="D1196" t="str">
            <v>Cảng Hải Phòng&lt;-&gt; Đông Anh (Hà Nội)</v>
          </cell>
          <cell r="E1196">
            <v>300</v>
          </cell>
          <cell r="F1196">
            <v>2</v>
          </cell>
          <cell r="G1196">
            <v>4</v>
          </cell>
          <cell r="H1196">
            <v>36</v>
          </cell>
          <cell r="I1196">
            <v>519709.09090909088</v>
          </cell>
          <cell r="J1196">
            <v>60000</v>
          </cell>
          <cell r="K1196">
            <v>20000</v>
          </cell>
          <cell r="L1196">
            <v>80000</v>
          </cell>
          <cell r="M1196">
            <v>200000</v>
          </cell>
          <cell r="N1196">
            <v>250000</v>
          </cell>
          <cell r="O1196">
            <v>969709.09090909082</v>
          </cell>
          <cell r="R1196">
            <v>-969709.09090909082</v>
          </cell>
        </row>
        <row r="1197">
          <cell r="C1197" t="str">
            <v>dahndcn1</v>
          </cell>
          <cell r="D1197" t="str">
            <v>Cảng Hải Phòng&lt;-&gt; Kim Chung - Đông Anh (Hà Nội)</v>
          </cell>
          <cell r="E1197">
            <v>270</v>
          </cell>
          <cell r="F1197">
            <v>2</v>
          </cell>
          <cell r="G1197">
            <v>4</v>
          </cell>
          <cell r="H1197">
            <v>81</v>
          </cell>
          <cell r="I1197">
            <v>1169345.4545454544</v>
          </cell>
          <cell r="J1197">
            <v>320000</v>
          </cell>
          <cell r="K1197">
            <v>150000</v>
          </cell>
          <cell r="L1197">
            <v>200000</v>
          </cell>
          <cell r="M1197">
            <v>700000</v>
          </cell>
          <cell r="N1197">
            <v>250000</v>
          </cell>
          <cell r="O1197">
            <v>2119345.4545454541</v>
          </cell>
          <cell r="P1197">
            <v>4650000</v>
          </cell>
          <cell r="Q1197">
            <v>139500</v>
          </cell>
          <cell r="R1197">
            <v>2391154.5454545459</v>
          </cell>
          <cell r="S1197" t="str">
            <v>Damco (Nga)</v>
          </cell>
        </row>
        <row r="1198">
          <cell r="C1198" t="str">
            <v>dahndcn2</v>
          </cell>
          <cell r="D1198" t="str">
            <v>Cảng Hải Phòng&lt;-&gt; Kim Chung - Đông Anh (Hà Nội)</v>
          </cell>
          <cell r="E1198">
            <v>270</v>
          </cell>
          <cell r="F1198">
            <v>2</v>
          </cell>
          <cell r="G1198">
            <v>4</v>
          </cell>
          <cell r="H1198">
            <v>86.4</v>
          </cell>
          <cell r="I1198">
            <v>1247301.8181818181</v>
          </cell>
          <cell r="J1198">
            <v>320000</v>
          </cell>
          <cell r="K1198">
            <v>150000</v>
          </cell>
          <cell r="L1198">
            <v>200000</v>
          </cell>
          <cell r="M1198">
            <v>700000</v>
          </cell>
          <cell r="N1198">
            <v>250000</v>
          </cell>
          <cell r="O1198">
            <v>2197301.8181818184</v>
          </cell>
          <cell r="P1198">
            <v>4650000</v>
          </cell>
          <cell r="Q1198">
            <v>139500</v>
          </cell>
          <cell r="R1198">
            <v>2313198.1818181816</v>
          </cell>
          <cell r="S1198" t="str">
            <v>Damco (Nga)</v>
          </cell>
        </row>
        <row r="1199">
          <cell r="C1199" t="str">
            <v>dahndcn2.2</v>
          </cell>
          <cell r="D1199" t="str">
            <v>Cảng Hải Phòng&lt;-&gt; Kim Chung - Đông Anh (Hà Nội)</v>
          </cell>
          <cell r="E1199">
            <v>270</v>
          </cell>
          <cell r="F1199">
            <v>2</v>
          </cell>
          <cell r="G1199">
            <v>4</v>
          </cell>
          <cell r="H1199">
            <v>86.4</v>
          </cell>
          <cell r="I1199">
            <v>1247301.8181818181</v>
          </cell>
          <cell r="J1199">
            <v>320000</v>
          </cell>
          <cell r="K1199">
            <v>150000</v>
          </cell>
          <cell r="L1199">
            <v>200000</v>
          </cell>
          <cell r="M1199">
            <v>700000</v>
          </cell>
          <cell r="N1199">
            <v>250000</v>
          </cell>
          <cell r="O1199">
            <v>2197301.8181818184</v>
          </cell>
          <cell r="P1199">
            <v>4350000</v>
          </cell>
          <cell r="Q1199">
            <v>130500</v>
          </cell>
          <cell r="R1199">
            <v>2022198.1818181816</v>
          </cell>
          <cell r="S1199" t="str">
            <v>Damco (Nga)</v>
          </cell>
        </row>
        <row r="1200">
          <cell r="C1200" t="str">
            <v>dahndcn3</v>
          </cell>
          <cell r="D1200" t="str">
            <v>Cảng Hải Phòng&lt;-&gt; Kim Chung - Đông Anh (Hà Nội)</v>
          </cell>
          <cell r="E1200">
            <v>270</v>
          </cell>
          <cell r="F1200">
            <v>2</v>
          </cell>
          <cell r="G1200">
            <v>4</v>
          </cell>
          <cell r="H1200">
            <v>94.5</v>
          </cell>
          <cell r="I1200">
            <v>1364236.3636363635</v>
          </cell>
          <cell r="J1200">
            <v>320000</v>
          </cell>
          <cell r="K1200">
            <v>150000</v>
          </cell>
          <cell r="L1200">
            <v>200000</v>
          </cell>
          <cell r="M1200">
            <v>700000</v>
          </cell>
          <cell r="N1200">
            <v>250000</v>
          </cell>
          <cell r="O1200">
            <v>2314236.3636363633</v>
          </cell>
          <cell r="P1200">
            <v>4650000</v>
          </cell>
          <cell r="Q1200">
            <v>139500</v>
          </cell>
          <cell r="R1200">
            <v>2196263.6363636367</v>
          </cell>
          <cell r="S1200" t="str">
            <v>Damco (Nga)</v>
          </cell>
        </row>
        <row r="1201">
          <cell r="C1201" t="str">
            <v>dahndcn3.3</v>
          </cell>
          <cell r="D1201" t="str">
            <v>Cảng Hải Phòng&lt;-&gt; Kim Chung - Đông Anh (Hà Nội)</v>
          </cell>
          <cell r="E1201">
            <v>270</v>
          </cell>
          <cell r="F1201">
            <v>2</v>
          </cell>
          <cell r="G1201">
            <v>4</v>
          </cell>
          <cell r="H1201">
            <v>94.5</v>
          </cell>
          <cell r="I1201">
            <v>1364236.3636363635</v>
          </cell>
          <cell r="J1201">
            <v>320000</v>
          </cell>
          <cell r="K1201">
            <v>150000</v>
          </cell>
          <cell r="L1201">
            <v>200000</v>
          </cell>
          <cell r="M1201">
            <v>700000</v>
          </cell>
          <cell r="N1201">
            <v>250000</v>
          </cell>
          <cell r="O1201">
            <v>2314236.3636363633</v>
          </cell>
          <cell r="P1201">
            <v>4350000</v>
          </cell>
          <cell r="Q1201">
            <v>130500</v>
          </cell>
          <cell r="R1201">
            <v>1905263.6363636367</v>
          </cell>
          <cell r="S1201" t="str">
            <v>Damco (Nga)</v>
          </cell>
        </row>
        <row r="1202">
          <cell r="C1202" t="str">
            <v>dahndcn4</v>
          </cell>
          <cell r="D1202" t="str">
            <v>Cảng Hải Phòng&lt;-&gt; Kim Chung - Đông Anh (Hà Nội)</v>
          </cell>
          <cell r="E1202">
            <v>270</v>
          </cell>
          <cell r="F1202">
            <v>2</v>
          </cell>
          <cell r="G1202">
            <v>4</v>
          </cell>
          <cell r="H1202">
            <v>81</v>
          </cell>
          <cell r="I1202">
            <v>1169345.4545454544</v>
          </cell>
          <cell r="J1202">
            <v>320000</v>
          </cell>
          <cell r="K1202">
            <v>150000</v>
          </cell>
          <cell r="L1202">
            <v>200000</v>
          </cell>
          <cell r="M1202">
            <v>700000</v>
          </cell>
          <cell r="N1202">
            <v>250000</v>
          </cell>
          <cell r="O1202">
            <v>2119345.4545454541</v>
          </cell>
          <cell r="P1202">
            <v>4350000</v>
          </cell>
          <cell r="Q1202">
            <v>130500</v>
          </cell>
          <cell r="R1202">
            <v>2100154.5454545459</v>
          </cell>
          <cell r="S1202" t="str">
            <v>Damco (Nga)</v>
          </cell>
        </row>
        <row r="1203">
          <cell r="C1203" t="str">
            <v>dahnvn1</v>
          </cell>
          <cell r="D1203" t="str">
            <v>Cảng Hải Phòng&lt;-&gt; Đông Anh (Hà Nội)</v>
          </cell>
          <cell r="E1203">
            <v>300</v>
          </cell>
          <cell r="F1203">
            <v>2</v>
          </cell>
          <cell r="G1203">
            <v>4</v>
          </cell>
          <cell r="H1203">
            <v>90</v>
          </cell>
          <cell r="I1203">
            <v>1299272.7272727271</v>
          </cell>
          <cell r="J1203">
            <v>320000</v>
          </cell>
          <cell r="K1203">
            <v>150000</v>
          </cell>
          <cell r="L1203">
            <v>200000</v>
          </cell>
          <cell r="M1203">
            <v>700000</v>
          </cell>
          <cell r="N1203">
            <v>250000</v>
          </cell>
          <cell r="O1203">
            <v>2249272.7272727271</v>
          </cell>
          <cell r="P1203">
            <v>4700000</v>
          </cell>
          <cell r="R1203">
            <v>2450727.2727272729</v>
          </cell>
          <cell r="S1203" t="str">
            <v>Vinalink</v>
          </cell>
        </row>
        <row r="1204">
          <cell r="C1204" t="str">
            <v>dahnvn2</v>
          </cell>
          <cell r="D1204" t="str">
            <v>Cảng Hải Phòng&lt;-&gt; Đông Anh (Hà Nội)</v>
          </cell>
          <cell r="E1204">
            <v>300</v>
          </cell>
          <cell r="F1204">
            <v>2</v>
          </cell>
          <cell r="G1204">
            <v>4</v>
          </cell>
          <cell r="H1204">
            <v>96</v>
          </cell>
          <cell r="I1204">
            <v>1385890.9090909089</v>
          </cell>
          <cell r="J1204">
            <v>320000</v>
          </cell>
          <cell r="K1204">
            <v>150000</v>
          </cell>
          <cell r="L1204">
            <v>200000</v>
          </cell>
          <cell r="M1204">
            <v>700000</v>
          </cell>
          <cell r="N1204">
            <v>250000</v>
          </cell>
          <cell r="O1204">
            <v>2335890.9090909092</v>
          </cell>
          <cell r="P1204">
            <v>4700000</v>
          </cell>
          <cell r="R1204">
            <v>2364109.0909090908</v>
          </cell>
          <cell r="S1204" t="str">
            <v>Vinalink</v>
          </cell>
        </row>
        <row r="1205">
          <cell r="C1205" t="str">
            <v>dahnvn2.2</v>
          </cell>
          <cell r="D1205" t="str">
            <v>Cảng Hải Phòng&lt;-&gt; Đông Anh (Hà Nội)</v>
          </cell>
          <cell r="E1205">
            <v>300</v>
          </cell>
          <cell r="F1205">
            <v>2</v>
          </cell>
          <cell r="G1205">
            <v>4</v>
          </cell>
          <cell r="H1205">
            <v>96</v>
          </cell>
          <cell r="I1205">
            <v>1385890.9090909089</v>
          </cell>
          <cell r="J1205">
            <v>320000</v>
          </cell>
          <cell r="K1205">
            <v>150000</v>
          </cell>
          <cell r="L1205">
            <v>200000</v>
          </cell>
          <cell r="M1205">
            <v>700000</v>
          </cell>
          <cell r="N1205">
            <v>250000</v>
          </cell>
          <cell r="O1205">
            <v>2335890.9090909092</v>
          </cell>
          <cell r="P1205">
            <v>4400000</v>
          </cell>
          <cell r="R1205">
            <v>2064109.0909090908</v>
          </cell>
          <cell r="S1205" t="str">
            <v>Vinalink</v>
          </cell>
        </row>
        <row r="1206">
          <cell r="C1206" t="str">
            <v>dahnvn3</v>
          </cell>
          <cell r="D1206" t="str">
            <v>Cảng Hải Phòng&lt;-&gt; Đông Anh (Hà Nội)</v>
          </cell>
          <cell r="E1206">
            <v>300</v>
          </cell>
          <cell r="F1206">
            <v>2</v>
          </cell>
          <cell r="G1206">
            <v>4</v>
          </cell>
          <cell r="H1206">
            <v>105</v>
          </cell>
          <cell r="I1206">
            <v>1515818.1818181816</v>
          </cell>
          <cell r="J1206">
            <v>320000</v>
          </cell>
          <cell r="K1206">
            <v>150000</v>
          </cell>
          <cell r="L1206">
            <v>200000</v>
          </cell>
          <cell r="M1206">
            <v>700000</v>
          </cell>
          <cell r="N1206">
            <v>250000</v>
          </cell>
          <cell r="O1206">
            <v>2465818.1818181816</v>
          </cell>
          <cell r="P1206">
            <v>4700000</v>
          </cell>
          <cell r="R1206">
            <v>2234181.8181818184</v>
          </cell>
          <cell r="S1206" t="str">
            <v>Vinalink</v>
          </cell>
        </row>
        <row r="1207">
          <cell r="C1207" t="str">
            <v>dahnvn3.1</v>
          </cell>
          <cell r="D1207" t="str">
            <v>Cảng Hải Phòng&lt;-&gt; Đông Anh (Hà Nội)</v>
          </cell>
          <cell r="E1207">
            <v>300</v>
          </cell>
          <cell r="F1207">
            <v>2</v>
          </cell>
          <cell r="G1207">
            <v>4</v>
          </cell>
          <cell r="H1207">
            <v>105</v>
          </cell>
          <cell r="I1207">
            <v>1515818.1818181816</v>
          </cell>
          <cell r="J1207">
            <v>320000</v>
          </cell>
          <cell r="K1207">
            <v>150000</v>
          </cell>
          <cell r="L1207">
            <v>200000</v>
          </cell>
          <cell r="M1207">
            <v>700000</v>
          </cell>
          <cell r="N1207">
            <v>250000</v>
          </cell>
          <cell r="O1207">
            <v>2465818.1818181816</v>
          </cell>
          <cell r="P1207">
            <v>4400000</v>
          </cell>
          <cell r="R1207">
            <v>1934181.8181818184</v>
          </cell>
          <cell r="S1207" t="str">
            <v>Vinalink</v>
          </cell>
        </row>
        <row r="1208">
          <cell r="C1208" t="str">
            <v>dahnvn4</v>
          </cell>
          <cell r="D1208" t="str">
            <v>Cảng Hải Phòng&lt;-&gt; Đông Anh (Hà Nội)</v>
          </cell>
          <cell r="E1208">
            <v>300</v>
          </cell>
          <cell r="F1208">
            <v>2</v>
          </cell>
          <cell r="G1208">
            <v>4</v>
          </cell>
          <cell r="H1208">
            <v>90</v>
          </cell>
          <cell r="I1208">
            <v>1299272.7272727271</v>
          </cell>
          <cell r="J1208">
            <v>320000</v>
          </cell>
          <cell r="K1208">
            <v>150000</v>
          </cell>
          <cell r="L1208">
            <v>200000</v>
          </cell>
          <cell r="M1208">
            <v>700000</v>
          </cell>
          <cell r="N1208">
            <v>250000</v>
          </cell>
          <cell r="O1208">
            <v>2249272.7272727271</v>
          </cell>
          <cell r="P1208">
            <v>4400000</v>
          </cell>
          <cell r="R1208">
            <v>2150727.2727272729</v>
          </cell>
          <cell r="S1208" t="str">
            <v>Vinalink</v>
          </cell>
        </row>
        <row r="1209">
          <cell r="C1209" t="str">
            <v>dahnvh3</v>
          </cell>
          <cell r="D1209" t="str">
            <v>Cảng Hải Phòng&lt;-&gt; Đông Anh (Hà Nội)</v>
          </cell>
          <cell r="E1209">
            <v>310</v>
          </cell>
          <cell r="F1209">
            <v>2</v>
          </cell>
          <cell r="G1209">
            <v>4</v>
          </cell>
          <cell r="H1209">
            <v>108.5</v>
          </cell>
          <cell r="I1209">
            <v>1566345.4545454544</v>
          </cell>
          <cell r="J1209">
            <v>320000</v>
          </cell>
          <cell r="K1209">
            <v>200000</v>
          </cell>
          <cell r="L1209">
            <v>150000</v>
          </cell>
          <cell r="M1209">
            <v>700000</v>
          </cell>
          <cell r="N1209">
            <v>250000</v>
          </cell>
          <cell r="O1209">
            <v>2516345.4545454541</v>
          </cell>
          <cell r="P1209">
            <v>205000</v>
          </cell>
          <cell r="R1209">
            <v>-2311345.4545454541</v>
          </cell>
          <cell r="S1209" t="str">
            <v>Việt Hải</v>
          </cell>
        </row>
        <row r="1210">
          <cell r="C1210" t="str">
            <v>dahnqmvh1</v>
          </cell>
          <cell r="D1210" t="str">
            <v>Cảng Hải Phòng&lt;-&gt; Đông Anh (Hà Nội)</v>
          </cell>
          <cell r="E1210">
            <v>88</v>
          </cell>
          <cell r="G1210">
            <v>4</v>
          </cell>
          <cell r="H1210">
            <v>26.4</v>
          </cell>
          <cell r="I1210">
            <v>381119.99999999994</v>
          </cell>
          <cell r="J1210">
            <v>0</v>
          </cell>
          <cell r="K1210">
            <v>200000</v>
          </cell>
          <cell r="L1210">
            <v>100000</v>
          </cell>
          <cell r="M1210">
            <v>300000</v>
          </cell>
          <cell r="N1210">
            <v>150000</v>
          </cell>
          <cell r="O1210">
            <v>831120</v>
          </cell>
          <cell r="P1210">
            <v>205000</v>
          </cell>
          <cell r="R1210">
            <v>-626120</v>
          </cell>
          <cell r="S1210" t="str">
            <v>Việt Hải</v>
          </cell>
        </row>
        <row r="1211">
          <cell r="C1211" t="str">
            <v>dahnqmvh2</v>
          </cell>
          <cell r="D1211" t="str">
            <v>Cảng Hải Phòng&lt;-&gt; Đông Anh (Hà Nội)</v>
          </cell>
          <cell r="E1211">
            <v>82</v>
          </cell>
          <cell r="G1211">
            <v>4</v>
          </cell>
          <cell r="H1211">
            <v>26.24</v>
          </cell>
          <cell r="I1211">
            <v>378810.18181818177</v>
          </cell>
          <cell r="J1211">
            <v>0</v>
          </cell>
          <cell r="K1211">
            <v>200000</v>
          </cell>
          <cell r="L1211">
            <v>100000</v>
          </cell>
          <cell r="M1211">
            <v>300000</v>
          </cell>
          <cell r="N1211">
            <v>150000</v>
          </cell>
          <cell r="O1211">
            <v>828810.18181818177</v>
          </cell>
          <cell r="P1211">
            <v>205000</v>
          </cell>
          <cell r="R1211">
            <v>-623810.18181818177</v>
          </cell>
          <cell r="S1211" t="str">
            <v>Việt Hải</v>
          </cell>
        </row>
        <row r="1212">
          <cell r="C1212" t="str">
            <v>dahnqmvh3</v>
          </cell>
          <cell r="D1212" t="str">
            <v>Cảng Hải Phòng&lt;-&gt; Đông Anh (Hà Nội)</v>
          </cell>
          <cell r="E1212">
            <v>75</v>
          </cell>
          <cell r="G1212">
            <v>4</v>
          </cell>
          <cell r="H1212">
            <v>26.25</v>
          </cell>
          <cell r="I1212">
            <v>378954.54545454541</v>
          </cell>
          <cell r="J1212">
            <v>0</v>
          </cell>
          <cell r="K1212">
            <v>200000</v>
          </cell>
          <cell r="L1212">
            <v>100000</v>
          </cell>
          <cell r="M1212">
            <v>300000</v>
          </cell>
          <cell r="N1212">
            <v>150000</v>
          </cell>
          <cell r="O1212">
            <v>828954.54545454541</v>
          </cell>
          <cell r="P1212">
            <v>205000</v>
          </cell>
          <cell r="R1212">
            <v>-623954.54545454541</v>
          </cell>
          <cell r="S1212" t="str">
            <v>Việt Hải</v>
          </cell>
        </row>
        <row r="1213">
          <cell r="C1213" t="str">
            <v>plda</v>
          </cell>
          <cell r="D1213" t="str">
            <v>Cảng Hải Phòng&lt;-&gt;Phủ Lỗ - Đông Anh (Hà Nội)</v>
          </cell>
          <cell r="E1213">
            <v>280</v>
          </cell>
          <cell r="F1213">
            <v>3</v>
          </cell>
          <cell r="G1213">
            <v>4</v>
          </cell>
          <cell r="H1213">
            <v>89.6</v>
          </cell>
          <cell r="I1213">
            <v>1293498.1818181816</v>
          </cell>
          <cell r="J1213">
            <v>480000</v>
          </cell>
          <cell r="K1213">
            <v>200000</v>
          </cell>
          <cell r="L1213">
            <v>150000</v>
          </cell>
          <cell r="M1213">
            <v>850000</v>
          </cell>
          <cell r="N1213">
            <v>250000</v>
          </cell>
          <cell r="O1213">
            <v>2393498.1818181816</v>
          </cell>
          <cell r="P1213">
            <v>5000000</v>
          </cell>
          <cell r="R1213">
            <v>2606501.8181818184</v>
          </cell>
        </row>
        <row r="1214">
          <cell r="C1214" t="str">
            <v>ynhn</v>
          </cell>
          <cell r="D1214" t="str">
            <v>Cảng Hải Phòng&lt;-&gt; Yên Nghĩa  (Hà Nội)</v>
          </cell>
          <cell r="E1214">
            <v>280</v>
          </cell>
          <cell r="F1214">
            <v>3</v>
          </cell>
          <cell r="G1214">
            <v>4</v>
          </cell>
          <cell r="H1214">
            <v>89.6</v>
          </cell>
          <cell r="I1214">
            <v>1293498.1818181816</v>
          </cell>
          <cell r="J1214">
            <v>480000</v>
          </cell>
          <cell r="K1214">
            <v>200000</v>
          </cell>
          <cell r="L1214">
            <v>150000</v>
          </cell>
          <cell r="M1214">
            <v>850000</v>
          </cell>
          <cell r="N1214">
            <v>250000</v>
          </cell>
          <cell r="O1214">
            <v>2393498.1818181816</v>
          </cell>
          <cell r="P1214">
            <v>5000000</v>
          </cell>
          <cell r="R1214">
            <v>2606501.8181818184</v>
          </cell>
        </row>
        <row r="1215">
          <cell r="C1215" t="str">
            <v>sshn</v>
          </cell>
          <cell r="D1215" t="str">
            <v>Cảng Hải Phòng&lt;-&gt; Sóc Sơn (Hà Nội)</v>
          </cell>
          <cell r="E1215">
            <v>300</v>
          </cell>
          <cell r="F1215">
            <v>3</v>
          </cell>
          <cell r="G1215">
            <v>4</v>
          </cell>
          <cell r="H1215">
            <v>96</v>
          </cell>
          <cell r="I1215">
            <v>1385890.9090909089</v>
          </cell>
          <cell r="J1215">
            <v>480000</v>
          </cell>
          <cell r="K1215">
            <v>200000</v>
          </cell>
          <cell r="L1215">
            <v>150000</v>
          </cell>
          <cell r="M1215">
            <v>850000</v>
          </cell>
          <cell r="N1215">
            <v>250000</v>
          </cell>
          <cell r="O1215">
            <v>2485890.9090909092</v>
          </cell>
          <cell r="P1215">
            <v>5100000</v>
          </cell>
          <cell r="R1215">
            <v>2614109.0909090908</v>
          </cell>
        </row>
        <row r="1216">
          <cell r="C1216" t="str">
            <v>vdhn</v>
          </cell>
          <cell r="D1216" t="str">
            <v>Cảng Hải Phòng&lt;-&gt; Văn Điển- Cầu Bươu (Hà Nội)</v>
          </cell>
          <cell r="E1216">
            <v>260</v>
          </cell>
          <cell r="F1216">
            <v>2</v>
          </cell>
          <cell r="G1216">
            <v>4</v>
          </cell>
          <cell r="H1216">
            <v>83.2</v>
          </cell>
          <cell r="I1216">
            <v>1201105.4545454544</v>
          </cell>
          <cell r="J1216">
            <v>320000</v>
          </cell>
          <cell r="K1216">
            <v>200000</v>
          </cell>
          <cell r="L1216">
            <v>150000</v>
          </cell>
          <cell r="M1216">
            <v>700000</v>
          </cell>
          <cell r="N1216">
            <v>200000</v>
          </cell>
          <cell r="O1216">
            <v>2101105.4545454541</v>
          </cell>
          <cell r="P1216">
            <v>4500000</v>
          </cell>
          <cell r="R1216">
            <v>2398894.5454545459</v>
          </cell>
        </row>
        <row r="1217">
          <cell r="C1217" t="str">
            <v>vdhn1</v>
          </cell>
          <cell r="D1217" t="str">
            <v>Cảng Hải Phòng&lt;-&gt; Văn Điển- Cầu Bươu (Hà Nội)</v>
          </cell>
          <cell r="E1217">
            <v>260</v>
          </cell>
          <cell r="F1217">
            <v>2</v>
          </cell>
          <cell r="G1217">
            <v>4</v>
          </cell>
          <cell r="H1217">
            <v>78</v>
          </cell>
          <cell r="I1217">
            <v>1126036.3636363635</v>
          </cell>
          <cell r="J1217">
            <v>320000</v>
          </cell>
          <cell r="K1217">
            <v>200000</v>
          </cell>
          <cell r="L1217">
            <v>150000</v>
          </cell>
          <cell r="M1217">
            <v>700000</v>
          </cell>
          <cell r="N1217">
            <v>200000</v>
          </cell>
          <cell r="O1217">
            <v>2026036.3636363635</v>
          </cell>
          <cell r="P1217">
            <v>4500000</v>
          </cell>
          <cell r="R1217">
            <v>2473963.6363636367</v>
          </cell>
        </row>
        <row r="1218">
          <cell r="C1218" t="str">
            <v>vdhn2</v>
          </cell>
          <cell r="D1218" t="str">
            <v>Cảng Hải Phòng&lt;-&gt; Văn Điển- Cầu Bươu (Hà Nội)</v>
          </cell>
          <cell r="E1218">
            <v>260</v>
          </cell>
          <cell r="F1218">
            <v>2</v>
          </cell>
          <cell r="G1218">
            <v>4</v>
          </cell>
          <cell r="H1218">
            <v>83.2</v>
          </cell>
          <cell r="I1218">
            <v>1201105.4545454544</v>
          </cell>
          <cell r="J1218">
            <v>320000</v>
          </cell>
          <cell r="K1218">
            <v>200000</v>
          </cell>
          <cell r="L1218">
            <v>150000</v>
          </cell>
          <cell r="M1218">
            <v>700000</v>
          </cell>
          <cell r="N1218">
            <v>200000</v>
          </cell>
          <cell r="O1218">
            <v>2101105.4545454541</v>
          </cell>
          <cell r="P1218">
            <v>4500000</v>
          </cell>
          <cell r="R1218">
            <v>2398894.5454545459</v>
          </cell>
        </row>
        <row r="1219">
          <cell r="C1219" t="str">
            <v>vdhn3</v>
          </cell>
          <cell r="D1219" t="str">
            <v>Cảng Hải Phòng&lt;-&gt; Văn Điển- Cầu Bươu (Hà Nội)</v>
          </cell>
          <cell r="E1219">
            <v>260</v>
          </cell>
          <cell r="F1219">
            <v>2</v>
          </cell>
          <cell r="G1219">
            <v>4</v>
          </cell>
          <cell r="H1219">
            <v>91</v>
          </cell>
          <cell r="I1219">
            <v>1313709.0909090908</v>
          </cell>
          <cell r="J1219">
            <v>320000</v>
          </cell>
          <cell r="K1219">
            <v>200000</v>
          </cell>
          <cell r="L1219">
            <v>150000</v>
          </cell>
          <cell r="M1219">
            <v>700000</v>
          </cell>
          <cell r="N1219">
            <v>200000</v>
          </cell>
          <cell r="O1219">
            <v>2213709.0909090908</v>
          </cell>
          <cell r="P1219">
            <v>4500000</v>
          </cell>
          <cell r="R1219">
            <v>2286290.9090909092</v>
          </cell>
        </row>
        <row r="1220">
          <cell r="C1220" t="str">
            <v>vdhn4</v>
          </cell>
          <cell r="D1220" t="str">
            <v>Cảng Hải Phòng&lt;-&gt; Văn Điển- Cầu Bươu (Hà Nội)</v>
          </cell>
          <cell r="E1220">
            <v>260</v>
          </cell>
          <cell r="F1220">
            <v>2</v>
          </cell>
          <cell r="G1220">
            <v>4</v>
          </cell>
          <cell r="H1220">
            <v>78</v>
          </cell>
          <cell r="I1220">
            <v>1126036.3636363635</v>
          </cell>
          <cell r="J1220">
            <v>320000</v>
          </cell>
          <cell r="K1220">
            <v>200000</v>
          </cell>
          <cell r="L1220">
            <v>150000</v>
          </cell>
          <cell r="M1220">
            <v>700000</v>
          </cell>
          <cell r="N1220">
            <v>200000</v>
          </cell>
          <cell r="O1220">
            <v>2026036.3636363635</v>
          </cell>
          <cell r="P1220">
            <v>4500000</v>
          </cell>
          <cell r="R1220">
            <v>2473963.6363636367</v>
          </cell>
        </row>
        <row r="1221">
          <cell r="C1221" t="str">
            <v>vdhn5</v>
          </cell>
          <cell r="D1221" t="str">
            <v>Cảng Hải Phòng&lt;-&gt; Văn Điển- Cầu Bươu (Hà Nội)</v>
          </cell>
          <cell r="E1221">
            <v>260</v>
          </cell>
          <cell r="F1221">
            <v>2</v>
          </cell>
          <cell r="G1221">
            <v>4</v>
          </cell>
          <cell r="H1221">
            <v>36.4</v>
          </cell>
          <cell r="I1221">
            <v>525483.63636363635</v>
          </cell>
          <cell r="J1221">
            <v>88000</v>
          </cell>
          <cell r="K1221">
            <v>30000</v>
          </cell>
          <cell r="L1221">
            <v>80000</v>
          </cell>
          <cell r="M1221">
            <v>200000</v>
          </cell>
          <cell r="N1221">
            <v>200000</v>
          </cell>
          <cell r="O1221">
            <v>925483.63636363635</v>
          </cell>
          <cell r="P1221">
            <v>4500000</v>
          </cell>
          <cell r="R1221">
            <v>3574516.3636363638</v>
          </cell>
        </row>
        <row r="1222">
          <cell r="C1222" t="str">
            <v>vdhn8</v>
          </cell>
          <cell r="D1222" t="str">
            <v>Cảng Hải Phòng&lt;-&gt; Văn Điển- Cầu Bươu (Hà Nội)</v>
          </cell>
          <cell r="E1222">
            <v>260</v>
          </cell>
          <cell r="F1222">
            <v>2</v>
          </cell>
          <cell r="G1222">
            <v>4</v>
          </cell>
          <cell r="H1222">
            <v>49.4</v>
          </cell>
          <cell r="I1222">
            <v>713156.36363636353</v>
          </cell>
          <cell r="J1222">
            <v>88000</v>
          </cell>
          <cell r="K1222">
            <v>30000</v>
          </cell>
          <cell r="L1222">
            <v>80000</v>
          </cell>
          <cell r="M1222">
            <v>200000</v>
          </cell>
          <cell r="N1222">
            <v>200000</v>
          </cell>
          <cell r="O1222">
            <v>1113156.3636363635</v>
          </cell>
          <cell r="P1222">
            <v>4500000</v>
          </cell>
          <cell r="R1222">
            <v>3386843.6363636367</v>
          </cell>
        </row>
        <row r="1223">
          <cell r="C1223" t="str">
            <v>vdhn1.5</v>
          </cell>
          <cell r="D1223" t="str">
            <v>Cảng Hải Phòng&lt;-&gt; Văn Điển- Cầu Bươu (Hà Nội)</v>
          </cell>
          <cell r="E1223">
            <v>260</v>
          </cell>
          <cell r="F1223">
            <v>2</v>
          </cell>
          <cell r="G1223">
            <v>4</v>
          </cell>
          <cell r="H1223">
            <v>20.8</v>
          </cell>
          <cell r="I1223">
            <v>300276.36363636359</v>
          </cell>
          <cell r="J1223">
            <v>40000</v>
          </cell>
          <cell r="K1223">
            <v>20000</v>
          </cell>
          <cell r="L1223">
            <v>80000</v>
          </cell>
          <cell r="M1223">
            <v>150000</v>
          </cell>
          <cell r="N1223">
            <v>200000</v>
          </cell>
          <cell r="O1223">
            <v>650276.36363636353</v>
          </cell>
          <cell r="P1223">
            <v>4500000</v>
          </cell>
          <cell r="R1223">
            <v>3849723.6363636367</v>
          </cell>
        </row>
        <row r="1224">
          <cell r="C1224" t="str">
            <v>vdhn2.5</v>
          </cell>
          <cell r="D1224" t="str">
            <v>Cảng Hải Phòng&lt;-&gt; Văn Điển- Cầu Bươu (Hà Nội)</v>
          </cell>
          <cell r="E1224">
            <v>260</v>
          </cell>
          <cell r="F1224">
            <v>2</v>
          </cell>
          <cell r="G1224">
            <v>4</v>
          </cell>
          <cell r="H1224">
            <v>26</v>
          </cell>
          <cell r="I1224">
            <v>375345.45454545453</v>
          </cell>
          <cell r="J1224">
            <v>60000</v>
          </cell>
          <cell r="K1224">
            <v>20000</v>
          </cell>
          <cell r="L1224">
            <v>80000</v>
          </cell>
          <cell r="M1224">
            <v>200000</v>
          </cell>
          <cell r="N1224">
            <v>200000</v>
          </cell>
          <cell r="O1224">
            <v>775345.45454545459</v>
          </cell>
          <cell r="P1224">
            <v>4500000</v>
          </cell>
          <cell r="R1224">
            <v>3724654.5454545454</v>
          </cell>
        </row>
        <row r="1225">
          <cell r="C1225" t="str">
            <v>vdhn3.5</v>
          </cell>
          <cell r="D1225" t="str">
            <v>Cảng Hải Phòng&lt;-&gt; Văn Điển- Cầu Bươu (Hà Nội)</v>
          </cell>
          <cell r="E1225">
            <v>260</v>
          </cell>
          <cell r="F1225">
            <v>2</v>
          </cell>
          <cell r="G1225">
            <v>4</v>
          </cell>
          <cell r="H1225">
            <v>31.2</v>
          </cell>
          <cell r="I1225">
            <v>450414.54545454541</v>
          </cell>
          <cell r="J1225">
            <v>60000</v>
          </cell>
          <cell r="K1225">
            <v>20000</v>
          </cell>
          <cell r="L1225">
            <v>80000</v>
          </cell>
          <cell r="M1225">
            <v>200000</v>
          </cell>
          <cell r="N1225">
            <v>200000</v>
          </cell>
          <cell r="O1225">
            <v>850414.54545454541</v>
          </cell>
          <cell r="P1225">
            <v>4500000</v>
          </cell>
          <cell r="R1225">
            <v>3649585.4545454546</v>
          </cell>
        </row>
        <row r="1226">
          <cell r="C1226" t="str">
            <v>vdhndcn1</v>
          </cell>
          <cell r="D1226" t="str">
            <v>Cảng Hải Phòng&lt;-&gt; Văn Điển- Cầu Bươu (Hà Nội)</v>
          </cell>
          <cell r="E1226">
            <v>260</v>
          </cell>
          <cell r="F1226">
            <v>2</v>
          </cell>
          <cell r="G1226">
            <v>4</v>
          </cell>
          <cell r="H1226">
            <v>83.2</v>
          </cell>
          <cell r="I1226">
            <v>1201105.4545454544</v>
          </cell>
          <cell r="J1226">
            <v>320000</v>
          </cell>
          <cell r="K1226">
            <v>200000</v>
          </cell>
          <cell r="L1226">
            <v>150000</v>
          </cell>
          <cell r="M1226">
            <v>700000</v>
          </cell>
          <cell r="N1226">
            <v>200000</v>
          </cell>
          <cell r="O1226">
            <v>2101105.4545454541</v>
          </cell>
          <cell r="P1226">
            <v>4400000</v>
          </cell>
          <cell r="Q1226">
            <v>132000</v>
          </cell>
          <cell r="R1226">
            <v>2298894.5454545459</v>
          </cell>
          <cell r="S1226" t="str">
            <v>Damco (Nga)</v>
          </cell>
        </row>
        <row r="1227">
          <cell r="C1227" t="str">
            <v>vdhndcn2</v>
          </cell>
          <cell r="D1227" t="str">
            <v>Cảng Hải Phòng&lt;-&gt; Văn Điển- Cầu Bươu (Hà Nội)</v>
          </cell>
          <cell r="E1227">
            <v>260</v>
          </cell>
          <cell r="F1227">
            <v>2</v>
          </cell>
          <cell r="G1227">
            <v>4</v>
          </cell>
          <cell r="H1227">
            <v>83.2</v>
          </cell>
          <cell r="I1227">
            <v>1201105.4545454544</v>
          </cell>
          <cell r="J1227">
            <v>320000</v>
          </cell>
          <cell r="K1227">
            <v>200000</v>
          </cell>
          <cell r="L1227">
            <v>150000</v>
          </cell>
          <cell r="M1227">
            <v>700000</v>
          </cell>
          <cell r="N1227">
            <v>200000</v>
          </cell>
          <cell r="O1227">
            <v>2101105.4545454541</v>
          </cell>
          <cell r="P1227">
            <v>4400000</v>
          </cell>
          <cell r="Q1227">
            <v>132000</v>
          </cell>
          <cell r="R1227">
            <v>2166894.5454545459</v>
          </cell>
          <cell r="S1227" t="str">
            <v>Damco (Nga)</v>
          </cell>
        </row>
        <row r="1228">
          <cell r="C1228" t="str">
            <v>vdhndcn2.2</v>
          </cell>
          <cell r="D1228" t="str">
            <v>Cảng Hải Phòng&lt;-&gt; Văn Điển- Cầu Bươu (Hà Nội)</v>
          </cell>
          <cell r="E1228">
            <v>260</v>
          </cell>
          <cell r="F1228">
            <v>2</v>
          </cell>
          <cell r="G1228">
            <v>4</v>
          </cell>
          <cell r="H1228">
            <v>83.2</v>
          </cell>
          <cell r="I1228">
            <v>1201105.4545454544</v>
          </cell>
          <cell r="J1228">
            <v>320000</v>
          </cell>
          <cell r="K1228">
            <v>200000</v>
          </cell>
          <cell r="L1228">
            <v>150000</v>
          </cell>
          <cell r="M1228">
            <v>700000</v>
          </cell>
          <cell r="N1228">
            <v>200000</v>
          </cell>
          <cell r="O1228">
            <v>2101105.4545454541</v>
          </cell>
          <cell r="P1228">
            <v>4400000</v>
          </cell>
          <cell r="Q1228">
            <v>132000</v>
          </cell>
          <cell r="R1228">
            <v>2166894.5454545459</v>
          </cell>
          <cell r="S1228" t="str">
            <v>Damco (Nga)</v>
          </cell>
        </row>
        <row r="1229">
          <cell r="C1229" t="str">
            <v>vdhndcn3</v>
          </cell>
          <cell r="D1229" t="str">
            <v>Cảng Hải Phòng&lt;-&gt; Văn Điển- Cầu Bươu (Hà Nội)</v>
          </cell>
          <cell r="E1229">
            <v>260</v>
          </cell>
          <cell r="F1229">
            <v>2</v>
          </cell>
          <cell r="G1229">
            <v>4</v>
          </cell>
          <cell r="H1229">
            <v>83.2</v>
          </cell>
          <cell r="I1229">
            <v>1201105.4545454544</v>
          </cell>
          <cell r="J1229">
            <v>320000</v>
          </cell>
          <cell r="K1229">
            <v>200000</v>
          </cell>
          <cell r="L1229">
            <v>150000</v>
          </cell>
          <cell r="M1229">
            <v>700000</v>
          </cell>
          <cell r="N1229">
            <v>200000</v>
          </cell>
          <cell r="O1229">
            <v>2101105.4545454541</v>
          </cell>
          <cell r="P1229">
            <v>4400000</v>
          </cell>
          <cell r="Q1229">
            <v>132000</v>
          </cell>
          <cell r="R1229">
            <v>2166894.5454545459</v>
          </cell>
          <cell r="S1229" t="str">
            <v>Damco (Nga)</v>
          </cell>
        </row>
        <row r="1230">
          <cell r="C1230" t="str">
            <v>vdhndcn3.3</v>
          </cell>
          <cell r="D1230" t="str">
            <v>Cảng Hải Phòng&lt;-&gt; Văn Điển- Cầu Bươu (Hà Nội)</v>
          </cell>
          <cell r="E1230">
            <v>260</v>
          </cell>
          <cell r="F1230">
            <v>2</v>
          </cell>
          <cell r="G1230">
            <v>4</v>
          </cell>
          <cell r="H1230">
            <v>83.2</v>
          </cell>
          <cell r="I1230">
            <v>1201105.4545454544</v>
          </cell>
          <cell r="J1230">
            <v>320000</v>
          </cell>
          <cell r="K1230">
            <v>200000</v>
          </cell>
          <cell r="L1230">
            <v>150000</v>
          </cell>
          <cell r="M1230">
            <v>700000</v>
          </cell>
          <cell r="N1230">
            <v>200000</v>
          </cell>
          <cell r="O1230">
            <v>2101105.4545454541</v>
          </cell>
          <cell r="P1230">
            <v>4400000</v>
          </cell>
          <cell r="Q1230">
            <v>132000</v>
          </cell>
          <cell r="R1230">
            <v>2166894.5454545459</v>
          </cell>
          <cell r="S1230" t="str">
            <v>Damco (Nga)</v>
          </cell>
        </row>
        <row r="1231">
          <cell r="C1231" t="str">
            <v>vdhndcn4</v>
          </cell>
          <cell r="D1231" t="str">
            <v>Cảng Hải Phòng&lt;-&gt; Văn Điển- Cầu Bươu (Hà Nội)</v>
          </cell>
          <cell r="E1231">
            <v>260</v>
          </cell>
          <cell r="F1231">
            <v>2</v>
          </cell>
          <cell r="G1231">
            <v>4</v>
          </cell>
          <cell r="H1231">
            <v>83.2</v>
          </cell>
          <cell r="I1231">
            <v>1201105.4545454544</v>
          </cell>
          <cell r="J1231">
            <v>320000</v>
          </cell>
          <cell r="K1231">
            <v>200000</v>
          </cell>
          <cell r="L1231">
            <v>150000</v>
          </cell>
          <cell r="M1231">
            <v>700000</v>
          </cell>
          <cell r="N1231">
            <v>200000</v>
          </cell>
          <cell r="O1231">
            <v>2101105.4545454541</v>
          </cell>
          <cell r="P1231">
            <v>4400000</v>
          </cell>
          <cell r="Q1231">
            <v>132000</v>
          </cell>
          <cell r="R1231">
            <v>2166894.5454545459</v>
          </cell>
          <cell r="S1231" t="str">
            <v>Damco (Nga)</v>
          </cell>
        </row>
        <row r="1232">
          <cell r="C1232" t="str">
            <v>ttvdhn</v>
          </cell>
          <cell r="D1232" t="str">
            <v>Cảng Hải Phòng&lt;-&gt; Thanh Trì, Văn Điển (Hà Nội)</v>
          </cell>
          <cell r="E1232">
            <v>230</v>
          </cell>
          <cell r="F1232">
            <v>2</v>
          </cell>
          <cell r="G1232">
            <v>4</v>
          </cell>
          <cell r="H1232">
            <v>73.599999999999994</v>
          </cell>
          <cell r="I1232">
            <v>1062516.3636363635</v>
          </cell>
          <cell r="J1232">
            <v>320000</v>
          </cell>
          <cell r="K1232">
            <v>150000</v>
          </cell>
          <cell r="L1232">
            <v>150000</v>
          </cell>
          <cell r="M1232">
            <v>650000</v>
          </cell>
          <cell r="N1232">
            <v>200000</v>
          </cell>
          <cell r="O1232">
            <v>1912516.3636363635</v>
          </cell>
          <cell r="P1232">
            <v>4600000</v>
          </cell>
          <cell r="R1232">
            <v>2687483.6363636367</v>
          </cell>
        </row>
        <row r="1233">
          <cell r="C1233" t="str">
            <v>ctthn</v>
          </cell>
          <cell r="D1233" t="str">
            <v>Cảng Hải Phòng&lt;-&gt;Cầu Thanh Trì (Hà Nội)</v>
          </cell>
          <cell r="E1233">
            <v>240</v>
          </cell>
          <cell r="F1233">
            <v>2</v>
          </cell>
          <cell r="G1233">
            <v>4</v>
          </cell>
          <cell r="H1233">
            <v>76.8</v>
          </cell>
          <cell r="I1233">
            <v>1108712.7272727273</v>
          </cell>
          <cell r="J1233">
            <v>320000</v>
          </cell>
          <cell r="K1233">
            <v>150000</v>
          </cell>
          <cell r="L1233">
            <v>150000</v>
          </cell>
          <cell r="M1233">
            <v>650000</v>
          </cell>
          <cell r="N1233">
            <v>200000</v>
          </cell>
          <cell r="O1233">
            <v>1958712.7272727273</v>
          </cell>
          <cell r="P1233">
            <v>4600000</v>
          </cell>
          <cell r="R1233">
            <v>2641287.2727272725</v>
          </cell>
        </row>
        <row r="1234">
          <cell r="C1234" t="str">
            <v>hmcm</v>
          </cell>
          <cell r="D1234" t="str">
            <v>Cảng Hải Phòng&lt;-&gt;Hoàng Mai + Chương Mỹ (Hà Nội)</v>
          </cell>
          <cell r="E1234">
            <v>260</v>
          </cell>
          <cell r="F1234">
            <v>2</v>
          </cell>
          <cell r="G1234">
            <v>4</v>
          </cell>
          <cell r="H1234">
            <v>83.2</v>
          </cell>
          <cell r="I1234">
            <v>1201105.4545454544</v>
          </cell>
          <cell r="J1234">
            <v>320000</v>
          </cell>
          <cell r="K1234">
            <v>150000</v>
          </cell>
          <cell r="L1234">
            <v>150000</v>
          </cell>
          <cell r="M1234">
            <v>650000</v>
          </cell>
          <cell r="N1234">
            <v>200000</v>
          </cell>
          <cell r="O1234">
            <v>2051105.4545454544</v>
          </cell>
          <cell r="P1234">
            <v>4600000</v>
          </cell>
          <cell r="R1234">
            <v>2548894.5454545459</v>
          </cell>
        </row>
        <row r="1235">
          <cell r="C1235" t="str">
            <v>hmhn</v>
          </cell>
          <cell r="D1235" t="str">
            <v>Cảng Hải Phòng&lt;-&gt;Hoàng Mai  (Hà Nội)</v>
          </cell>
          <cell r="E1235">
            <v>260</v>
          </cell>
          <cell r="F1235">
            <v>2</v>
          </cell>
          <cell r="G1235">
            <v>4</v>
          </cell>
          <cell r="H1235">
            <v>83.2</v>
          </cell>
          <cell r="I1235">
            <v>1201105.4545454544</v>
          </cell>
          <cell r="J1235">
            <v>320000</v>
          </cell>
          <cell r="K1235">
            <v>150000</v>
          </cell>
          <cell r="L1235">
            <v>150000</v>
          </cell>
          <cell r="M1235">
            <v>650000</v>
          </cell>
          <cell r="N1235">
            <v>200000</v>
          </cell>
          <cell r="O1235">
            <v>2051105.4545454544</v>
          </cell>
          <cell r="P1235">
            <v>4600000</v>
          </cell>
          <cell r="R1235">
            <v>2548894.5454545459</v>
          </cell>
        </row>
        <row r="1236">
          <cell r="C1236" t="str">
            <v>nhtrhn</v>
          </cell>
          <cell r="D1236" t="str">
            <v>Cảng Hải Phòng&lt;-&gt;Ngũ Hiệp- Thanh Trì (Hà Nội)</v>
          </cell>
          <cell r="E1236">
            <v>240</v>
          </cell>
          <cell r="F1236">
            <v>2</v>
          </cell>
          <cell r="G1236">
            <v>4</v>
          </cell>
          <cell r="H1236">
            <v>76.8</v>
          </cell>
          <cell r="I1236">
            <v>1108712.7272727273</v>
          </cell>
          <cell r="J1236">
            <v>320000</v>
          </cell>
          <cell r="K1236">
            <v>150000</v>
          </cell>
          <cell r="L1236">
            <v>150000</v>
          </cell>
          <cell r="M1236">
            <v>650000</v>
          </cell>
          <cell r="N1236">
            <v>200000</v>
          </cell>
          <cell r="O1236">
            <v>1958712.7272727273</v>
          </cell>
          <cell r="P1236">
            <v>4600000</v>
          </cell>
          <cell r="R1236">
            <v>2641287.2727272725</v>
          </cell>
        </row>
        <row r="1237">
          <cell r="C1237" t="str">
            <v>dchn</v>
          </cell>
          <cell r="D1237" t="str">
            <v>Cảng Hải Phòng&lt;-&gt; Định Công (Hà nội)</v>
          </cell>
          <cell r="E1237">
            <v>230</v>
          </cell>
          <cell r="F1237">
            <v>2</v>
          </cell>
          <cell r="G1237">
            <v>4</v>
          </cell>
          <cell r="H1237">
            <v>73.599999999999994</v>
          </cell>
          <cell r="I1237">
            <v>1062516.3636363635</v>
          </cell>
          <cell r="J1237">
            <v>320000</v>
          </cell>
          <cell r="K1237">
            <v>150000</v>
          </cell>
          <cell r="L1237">
            <v>150000</v>
          </cell>
          <cell r="M1237">
            <v>650000</v>
          </cell>
          <cell r="N1237">
            <v>200000</v>
          </cell>
          <cell r="O1237">
            <v>1912516.3636363635</v>
          </cell>
          <cell r="P1237">
            <v>4600000</v>
          </cell>
          <cell r="R1237">
            <v>2687483.6363636367</v>
          </cell>
        </row>
        <row r="1238">
          <cell r="C1238" t="str">
            <v>tc-hn</v>
          </cell>
          <cell r="D1238" t="str">
            <v>Cảng Hải Phòng&lt;-&gt; TRường Chinh  (Hà nội)</v>
          </cell>
          <cell r="E1238">
            <v>240</v>
          </cell>
          <cell r="F1238">
            <v>2</v>
          </cell>
          <cell r="G1238">
            <v>4</v>
          </cell>
          <cell r="H1238">
            <v>76.8</v>
          </cell>
          <cell r="I1238">
            <v>1108712.7272727273</v>
          </cell>
          <cell r="J1238">
            <v>320000</v>
          </cell>
          <cell r="K1238">
            <v>150000</v>
          </cell>
          <cell r="L1238">
            <v>150000</v>
          </cell>
          <cell r="M1238">
            <v>650000</v>
          </cell>
          <cell r="N1238">
            <v>200000</v>
          </cell>
          <cell r="O1238">
            <v>1958712.7272727273</v>
          </cell>
          <cell r="P1238">
            <v>4600000</v>
          </cell>
          <cell r="R1238">
            <v>2641287.2727272725</v>
          </cell>
        </row>
        <row r="1239">
          <cell r="C1239" t="str">
            <v>bxnnhn</v>
          </cell>
          <cell r="D1239" t="str">
            <v>Cảng Hải Phòng&lt;-&gt; Bến xe nước ngầm-Thanh Trì (Hà nội)</v>
          </cell>
          <cell r="E1239">
            <v>230</v>
          </cell>
          <cell r="F1239">
            <v>2</v>
          </cell>
          <cell r="G1239">
            <v>4</v>
          </cell>
          <cell r="H1239">
            <v>73.599999999999994</v>
          </cell>
          <cell r="I1239">
            <v>1062516.3636363635</v>
          </cell>
          <cell r="J1239">
            <v>320000</v>
          </cell>
          <cell r="K1239">
            <v>150000</v>
          </cell>
          <cell r="L1239">
            <v>150000</v>
          </cell>
          <cell r="M1239">
            <v>650000</v>
          </cell>
          <cell r="N1239">
            <v>200000</v>
          </cell>
          <cell r="O1239">
            <v>1912516.3636363635</v>
          </cell>
          <cell r="P1239">
            <v>4600000</v>
          </cell>
          <cell r="R1239">
            <v>2687483.6363636367</v>
          </cell>
        </row>
        <row r="1240">
          <cell r="C1240" t="str">
            <v>lhl</v>
          </cell>
          <cell r="D1240" t="str">
            <v>Cảng Hải Phòng&lt;-&gt; Láng Hòa Lạc  (Hà Nội)</v>
          </cell>
          <cell r="E1240">
            <v>330</v>
          </cell>
          <cell r="F1240">
            <v>2</v>
          </cell>
          <cell r="G1240">
            <v>4</v>
          </cell>
          <cell r="H1240">
            <v>105.6</v>
          </cell>
          <cell r="I1240">
            <v>1524479.9999999998</v>
          </cell>
          <cell r="J1240">
            <v>320000</v>
          </cell>
          <cell r="K1240">
            <v>150000</v>
          </cell>
          <cell r="L1240">
            <v>150000</v>
          </cell>
          <cell r="M1240">
            <v>650000</v>
          </cell>
          <cell r="N1240">
            <v>250000</v>
          </cell>
          <cell r="O1240">
            <v>2424480</v>
          </cell>
          <cell r="P1240">
            <v>4600000</v>
          </cell>
          <cell r="R1240">
            <v>2175520</v>
          </cell>
        </row>
        <row r="1241">
          <cell r="C1241" t="str">
            <v>gphn</v>
          </cell>
          <cell r="D1241" t="str">
            <v>Cảng Hải Phòng&lt;-&gt; Giải Phóng (Hà Nội)</v>
          </cell>
          <cell r="E1241">
            <v>260</v>
          </cell>
          <cell r="F1241">
            <v>2</v>
          </cell>
          <cell r="G1241">
            <v>4</v>
          </cell>
          <cell r="H1241">
            <v>83.2</v>
          </cell>
          <cell r="I1241">
            <v>1201105.4545454544</v>
          </cell>
          <cell r="J1241">
            <v>320000</v>
          </cell>
          <cell r="K1241">
            <v>150000</v>
          </cell>
          <cell r="L1241">
            <v>150000</v>
          </cell>
          <cell r="M1241">
            <v>650000</v>
          </cell>
          <cell r="N1241">
            <v>200000</v>
          </cell>
          <cell r="O1241">
            <v>2051105.4545454544</v>
          </cell>
          <cell r="P1241">
            <v>4600000</v>
          </cell>
          <cell r="R1241">
            <v>2548894.5454545459</v>
          </cell>
        </row>
        <row r="1242">
          <cell r="C1242" t="str">
            <v>dtthn</v>
          </cell>
          <cell r="D1242" t="str">
            <v>Cảng Hải Phòng&lt;-&gt; Tam Trinh (Hà Nội)</v>
          </cell>
          <cell r="E1242">
            <v>260</v>
          </cell>
          <cell r="F1242">
            <v>2</v>
          </cell>
          <cell r="G1242">
            <v>4</v>
          </cell>
          <cell r="H1242">
            <v>83.2</v>
          </cell>
          <cell r="I1242">
            <v>1201105.4545454544</v>
          </cell>
          <cell r="J1242">
            <v>320000</v>
          </cell>
          <cell r="K1242">
            <v>150000</v>
          </cell>
          <cell r="L1242">
            <v>150000</v>
          </cell>
          <cell r="M1242">
            <v>650000</v>
          </cell>
          <cell r="N1242">
            <v>200000</v>
          </cell>
          <cell r="O1242">
            <v>2051105.4545454544</v>
          </cell>
          <cell r="P1242">
            <v>4600000</v>
          </cell>
          <cell r="R1242">
            <v>2548894.5454545459</v>
          </cell>
        </row>
        <row r="1243">
          <cell r="C1243" t="str">
            <v>lbhn</v>
          </cell>
          <cell r="D1243" t="str">
            <v>Cảng Hải Phòng&lt;-&gt; Long Biên  (Hà Nội)</v>
          </cell>
          <cell r="E1243">
            <v>260</v>
          </cell>
          <cell r="F1243">
            <v>2</v>
          </cell>
          <cell r="G1243">
            <v>4</v>
          </cell>
          <cell r="H1243">
            <v>83.2</v>
          </cell>
          <cell r="I1243">
            <v>1201105.4545454544</v>
          </cell>
          <cell r="J1243">
            <v>320000</v>
          </cell>
          <cell r="K1243">
            <v>150000</v>
          </cell>
          <cell r="L1243">
            <v>150000</v>
          </cell>
          <cell r="M1243">
            <v>650000</v>
          </cell>
          <cell r="N1243">
            <v>200000</v>
          </cell>
          <cell r="O1243">
            <v>2051105.4545454544</v>
          </cell>
          <cell r="P1243">
            <v>4600000</v>
          </cell>
          <cell r="R1243">
            <v>2548894.5454545459</v>
          </cell>
        </row>
        <row r="1244">
          <cell r="C1244" t="str">
            <v>nvchn</v>
          </cell>
          <cell r="D1244" t="str">
            <v>Cảng Hải Phòng&lt;-&gt; Nguyễn Văn Cừ (Hà Nội)</v>
          </cell>
          <cell r="E1244">
            <v>260</v>
          </cell>
          <cell r="F1244">
            <v>2</v>
          </cell>
          <cell r="G1244">
            <v>4</v>
          </cell>
          <cell r="H1244">
            <v>83.2</v>
          </cell>
          <cell r="I1244">
            <v>1201105.4545454544</v>
          </cell>
          <cell r="J1244">
            <v>320000</v>
          </cell>
          <cell r="K1244">
            <v>150000</v>
          </cell>
          <cell r="L1244">
            <v>150000</v>
          </cell>
          <cell r="M1244">
            <v>650000</v>
          </cell>
          <cell r="N1244">
            <v>200000</v>
          </cell>
          <cell r="O1244">
            <v>2051105.4545454544</v>
          </cell>
          <cell r="P1244">
            <v>4600000</v>
          </cell>
          <cell r="R1244">
            <v>2548894.5454545459</v>
          </cell>
        </row>
        <row r="1245">
          <cell r="C1245" t="str">
            <v>hdht</v>
          </cell>
          <cell r="D1245" t="str">
            <v>Cảng Hải Phòng&lt;-&gt; Hoài Đức  (Hà Nội)</v>
          </cell>
          <cell r="E1245">
            <v>290</v>
          </cell>
          <cell r="F1245">
            <v>2</v>
          </cell>
          <cell r="G1245">
            <v>4</v>
          </cell>
          <cell r="H1245">
            <v>92.8</v>
          </cell>
          <cell r="I1245">
            <v>1339694.5454545454</v>
          </cell>
          <cell r="J1245">
            <v>320000</v>
          </cell>
          <cell r="K1245">
            <v>150000</v>
          </cell>
          <cell r="L1245">
            <v>150000</v>
          </cell>
          <cell r="M1245">
            <v>650000</v>
          </cell>
          <cell r="N1245">
            <v>250000</v>
          </cell>
          <cell r="O1245">
            <v>2239694.5454545454</v>
          </cell>
          <cell r="P1245">
            <v>4600000</v>
          </cell>
          <cell r="R1245">
            <v>2360305.4545454546</v>
          </cell>
        </row>
        <row r="1246">
          <cell r="C1246" t="str">
            <v>vthn1</v>
          </cell>
          <cell r="D1246" t="str">
            <v>Cảng Hải Phòng&lt;-&gt; Vĩnh Tuy  (Hà Nội)</v>
          </cell>
          <cell r="E1246">
            <v>230</v>
          </cell>
          <cell r="F1246">
            <v>2</v>
          </cell>
          <cell r="G1246">
            <v>4</v>
          </cell>
          <cell r="H1246">
            <v>69</v>
          </cell>
          <cell r="I1246">
            <v>996109.09090909082</v>
          </cell>
          <cell r="J1246">
            <v>320000</v>
          </cell>
          <cell r="K1246">
            <v>200000</v>
          </cell>
          <cell r="L1246">
            <v>150000</v>
          </cell>
          <cell r="M1246">
            <v>700000</v>
          </cell>
          <cell r="N1246">
            <v>200000</v>
          </cell>
          <cell r="O1246">
            <v>1896109.0909090908</v>
          </cell>
          <cell r="P1246">
            <v>4100000</v>
          </cell>
          <cell r="R1246">
            <v>2203890.9090909092</v>
          </cell>
        </row>
        <row r="1247">
          <cell r="C1247" t="str">
            <v>vthn2</v>
          </cell>
          <cell r="D1247" t="str">
            <v>Cảng Hải Phòng&lt;-&gt; Vĩnh Tuy  (Hà Nội)</v>
          </cell>
          <cell r="E1247">
            <v>230</v>
          </cell>
          <cell r="F1247">
            <v>2</v>
          </cell>
          <cell r="G1247">
            <v>4</v>
          </cell>
          <cell r="H1247">
            <v>73.599999999999994</v>
          </cell>
          <cell r="I1247">
            <v>1062516.3636363635</v>
          </cell>
          <cell r="J1247">
            <v>320000</v>
          </cell>
          <cell r="K1247">
            <v>200000</v>
          </cell>
          <cell r="L1247">
            <v>150000</v>
          </cell>
          <cell r="M1247">
            <v>700000</v>
          </cell>
          <cell r="N1247">
            <v>200000</v>
          </cell>
          <cell r="O1247">
            <v>1962516.3636363635</v>
          </cell>
          <cell r="P1247">
            <v>4100000</v>
          </cell>
          <cell r="R1247">
            <v>2137483.6363636367</v>
          </cell>
        </row>
        <row r="1248">
          <cell r="C1248" t="str">
            <v>vthn3</v>
          </cell>
          <cell r="D1248" t="str">
            <v>Cảng Hải Phòng&lt;-&gt; Vĩnh Tuy  (Hà Nội)</v>
          </cell>
          <cell r="E1248">
            <v>230</v>
          </cell>
          <cell r="F1248">
            <v>2</v>
          </cell>
          <cell r="G1248">
            <v>4</v>
          </cell>
          <cell r="H1248">
            <v>80.5</v>
          </cell>
          <cell r="I1248">
            <v>1162127.2727272727</v>
          </cell>
          <cell r="J1248">
            <v>320000</v>
          </cell>
          <cell r="K1248">
            <v>200000</v>
          </cell>
          <cell r="L1248">
            <v>150000</v>
          </cell>
          <cell r="M1248">
            <v>700000</v>
          </cell>
          <cell r="N1248">
            <v>200000</v>
          </cell>
          <cell r="O1248">
            <v>2062127.2727272727</v>
          </cell>
          <cell r="P1248">
            <v>4500000</v>
          </cell>
          <cell r="R1248">
            <v>2437872.7272727275</v>
          </cell>
        </row>
        <row r="1249">
          <cell r="C1249" t="str">
            <v>vthn4</v>
          </cell>
          <cell r="D1249" t="str">
            <v>Cảng Hải Phòng&lt;-&gt; Vĩnh Tuy  (Hà Nội)</v>
          </cell>
          <cell r="E1249">
            <v>230</v>
          </cell>
          <cell r="F1249">
            <v>2</v>
          </cell>
          <cell r="G1249">
            <v>4</v>
          </cell>
          <cell r="H1249">
            <v>69</v>
          </cell>
          <cell r="I1249">
            <v>996109.09090909082</v>
          </cell>
          <cell r="J1249">
            <v>320000</v>
          </cell>
          <cell r="K1249">
            <v>200000</v>
          </cell>
          <cell r="L1249">
            <v>150000</v>
          </cell>
          <cell r="M1249">
            <v>700000</v>
          </cell>
          <cell r="N1249">
            <v>200000</v>
          </cell>
          <cell r="O1249">
            <v>1896109.0909090908</v>
          </cell>
          <cell r="P1249">
            <v>3900000</v>
          </cell>
          <cell r="R1249">
            <v>2003890.9090909092</v>
          </cell>
        </row>
        <row r="1250">
          <cell r="C1250" t="str">
            <v>vthn5</v>
          </cell>
          <cell r="D1250" t="str">
            <v>Cảng Hải Phòng&lt;-&gt; Vĩnh Tuy  (Hà Nội)</v>
          </cell>
          <cell r="E1250">
            <v>230</v>
          </cell>
          <cell r="F1250">
            <v>2</v>
          </cell>
          <cell r="G1250">
            <v>4</v>
          </cell>
          <cell r="H1250">
            <v>32.200000000000003</v>
          </cell>
          <cell r="I1250">
            <v>464850.90909090912</v>
          </cell>
          <cell r="J1250">
            <v>88000</v>
          </cell>
          <cell r="K1250">
            <v>30000</v>
          </cell>
          <cell r="L1250">
            <v>80000</v>
          </cell>
          <cell r="M1250">
            <v>200000</v>
          </cell>
          <cell r="N1250">
            <v>200000</v>
          </cell>
          <cell r="O1250">
            <v>864850.90909090918</v>
          </cell>
          <cell r="R1250">
            <v>-864850.90909090918</v>
          </cell>
        </row>
        <row r="1251">
          <cell r="C1251" t="str">
            <v>vthn8</v>
          </cell>
          <cell r="D1251" t="str">
            <v>Cảng Hải Phòng&lt;-&gt; Vĩnh Tuy  (Hà Nội)</v>
          </cell>
          <cell r="E1251">
            <v>230</v>
          </cell>
          <cell r="F1251">
            <v>2</v>
          </cell>
          <cell r="G1251">
            <v>4</v>
          </cell>
          <cell r="H1251">
            <v>43.7</v>
          </cell>
          <cell r="I1251">
            <v>630869.09090909082</v>
          </cell>
          <cell r="J1251">
            <v>88000</v>
          </cell>
          <cell r="K1251">
            <v>30000</v>
          </cell>
          <cell r="L1251">
            <v>80000</v>
          </cell>
          <cell r="M1251">
            <v>200000</v>
          </cell>
          <cell r="N1251">
            <v>200000</v>
          </cell>
          <cell r="O1251">
            <v>1030869.0909090908</v>
          </cell>
          <cell r="R1251">
            <v>-1030869.0909090908</v>
          </cell>
        </row>
        <row r="1252">
          <cell r="C1252" t="str">
            <v>vthn1.5</v>
          </cell>
          <cell r="D1252" t="str">
            <v>Cảng Hải Phòng&lt;-&gt; Vĩnh Tuy  (Hà Nội)</v>
          </cell>
          <cell r="E1252">
            <v>230</v>
          </cell>
          <cell r="F1252">
            <v>2</v>
          </cell>
          <cell r="G1252">
            <v>4</v>
          </cell>
          <cell r="H1252">
            <v>18.399999999999999</v>
          </cell>
          <cell r="I1252">
            <v>265629.09090909088</v>
          </cell>
          <cell r="J1252">
            <v>40000</v>
          </cell>
          <cell r="K1252">
            <v>20000</v>
          </cell>
          <cell r="L1252">
            <v>80000</v>
          </cell>
          <cell r="M1252">
            <v>150000</v>
          </cell>
          <cell r="N1252">
            <v>200000</v>
          </cell>
          <cell r="O1252">
            <v>615629.09090909082</v>
          </cell>
          <cell r="R1252">
            <v>-615629.09090909082</v>
          </cell>
        </row>
        <row r="1253">
          <cell r="C1253" t="str">
            <v>vthn2.5</v>
          </cell>
          <cell r="D1253" t="str">
            <v>Cảng Hải Phòng&lt;-&gt; Vĩnh Tuy  (Hà Nội)</v>
          </cell>
          <cell r="E1253">
            <v>230</v>
          </cell>
          <cell r="F1253">
            <v>2</v>
          </cell>
          <cell r="G1253">
            <v>4</v>
          </cell>
          <cell r="H1253">
            <v>23</v>
          </cell>
          <cell r="I1253">
            <v>332036.36363636359</v>
          </cell>
          <cell r="J1253">
            <v>60000</v>
          </cell>
          <cell r="K1253">
            <v>20000</v>
          </cell>
          <cell r="L1253">
            <v>80000</v>
          </cell>
          <cell r="M1253">
            <v>200000</v>
          </cell>
          <cell r="N1253">
            <v>200000</v>
          </cell>
          <cell r="O1253">
            <v>732036.36363636353</v>
          </cell>
          <cell r="R1253">
            <v>-732036.36363636353</v>
          </cell>
        </row>
        <row r="1254">
          <cell r="C1254" t="str">
            <v>vthn3.5</v>
          </cell>
          <cell r="D1254" t="str">
            <v>Cảng Hải Phòng&lt;-&gt; Vĩnh Tuy  (Hà Nội)</v>
          </cell>
          <cell r="E1254">
            <v>230</v>
          </cell>
          <cell r="F1254">
            <v>2</v>
          </cell>
          <cell r="G1254">
            <v>4</v>
          </cell>
          <cell r="H1254">
            <v>27.6</v>
          </cell>
          <cell r="I1254">
            <v>398443.63636363635</v>
          </cell>
          <cell r="J1254">
            <v>60000</v>
          </cell>
          <cell r="K1254">
            <v>20000</v>
          </cell>
          <cell r="L1254">
            <v>80000</v>
          </cell>
          <cell r="M1254">
            <v>200000</v>
          </cell>
          <cell r="N1254">
            <v>200000</v>
          </cell>
          <cell r="O1254">
            <v>798443.63636363635</v>
          </cell>
          <cell r="R1254">
            <v>-798443.63636363635</v>
          </cell>
        </row>
        <row r="1255">
          <cell r="C1255" t="str">
            <v>vthnmt1</v>
          </cell>
          <cell r="D1255" t="str">
            <v>Cảng Hải Phòng&lt;-&gt; Vĩnh Tuy  (Hà Nội)</v>
          </cell>
          <cell r="E1255">
            <v>230</v>
          </cell>
          <cell r="F1255">
            <v>2</v>
          </cell>
          <cell r="G1255">
            <v>4</v>
          </cell>
          <cell r="H1255">
            <v>69</v>
          </cell>
          <cell r="I1255">
            <v>996109.09090909082</v>
          </cell>
          <cell r="J1255">
            <v>320000</v>
          </cell>
          <cell r="K1255">
            <v>200000</v>
          </cell>
          <cell r="L1255">
            <v>150000</v>
          </cell>
          <cell r="M1255">
            <v>700000</v>
          </cell>
          <cell r="N1255">
            <v>200000</v>
          </cell>
          <cell r="O1255">
            <v>1896109.0909090908</v>
          </cell>
          <cell r="R1255">
            <v>-1896109.0909090908</v>
          </cell>
          <cell r="S1255" t="str">
            <v>MTS</v>
          </cell>
        </row>
        <row r="1256">
          <cell r="C1256" t="str">
            <v>vthnmt2</v>
          </cell>
          <cell r="D1256" t="str">
            <v>Cảng Hải Phòng&lt;-&gt; Vĩnh Tuy  (Hà Nội)</v>
          </cell>
          <cell r="E1256">
            <v>230</v>
          </cell>
          <cell r="F1256">
            <v>2</v>
          </cell>
          <cell r="G1256">
            <v>4</v>
          </cell>
          <cell r="H1256">
            <v>73.599999999999994</v>
          </cell>
          <cell r="I1256">
            <v>1062516.3636363635</v>
          </cell>
          <cell r="J1256">
            <v>320000</v>
          </cell>
          <cell r="K1256">
            <v>200000</v>
          </cell>
          <cell r="L1256">
            <v>150000</v>
          </cell>
          <cell r="M1256">
            <v>700000</v>
          </cell>
          <cell r="N1256">
            <v>200000</v>
          </cell>
          <cell r="O1256">
            <v>1962516.3636363635</v>
          </cell>
          <cell r="R1256">
            <v>-1962516.3636363635</v>
          </cell>
          <cell r="S1256" t="str">
            <v>MTS</v>
          </cell>
        </row>
        <row r="1257">
          <cell r="C1257" t="str">
            <v>vthnmt3</v>
          </cell>
          <cell r="D1257" t="str">
            <v>Cảng Hải Phòng&lt;-&gt; Vĩnh Tuy  (Hà Nội)</v>
          </cell>
          <cell r="E1257">
            <v>230</v>
          </cell>
          <cell r="F1257">
            <v>2</v>
          </cell>
          <cell r="G1257">
            <v>4</v>
          </cell>
          <cell r="H1257">
            <v>80.5</v>
          </cell>
          <cell r="I1257">
            <v>1162127.2727272727</v>
          </cell>
          <cell r="J1257">
            <v>320000</v>
          </cell>
          <cell r="K1257">
            <v>200000</v>
          </cell>
          <cell r="L1257">
            <v>150000</v>
          </cell>
          <cell r="M1257">
            <v>700000</v>
          </cell>
          <cell r="N1257">
            <v>200000</v>
          </cell>
          <cell r="O1257">
            <v>2062127.2727272727</v>
          </cell>
          <cell r="R1257">
            <v>-2062127.2727272727</v>
          </cell>
          <cell r="S1257" t="str">
            <v>MTS</v>
          </cell>
        </row>
        <row r="1258">
          <cell r="C1258" t="str">
            <v>dltlhn</v>
          </cell>
          <cell r="D1258" t="str">
            <v>Cảng Hải Phòng&lt;-&gt; Đại Lộ Thăng Long   (Hà Nội)</v>
          </cell>
          <cell r="E1258">
            <v>230</v>
          </cell>
          <cell r="F1258">
            <v>2</v>
          </cell>
          <cell r="G1258">
            <v>4</v>
          </cell>
          <cell r="H1258">
            <v>73.599999999999994</v>
          </cell>
          <cell r="I1258">
            <v>1062516.3636363635</v>
          </cell>
          <cell r="J1258">
            <v>320000</v>
          </cell>
          <cell r="K1258">
            <v>150000</v>
          </cell>
          <cell r="L1258">
            <v>150000</v>
          </cell>
          <cell r="M1258">
            <v>650000</v>
          </cell>
          <cell r="N1258">
            <v>200000</v>
          </cell>
          <cell r="O1258">
            <v>1912516.3636363635</v>
          </cell>
          <cell r="P1258">
            <v>4600000</v>
          </cell>
          <cell r="R1258">
            <v>2687483.6363636367</v>
          </cell>
        </row>
        <row r="1259">
          <cell r="C1259" t="str">
            <v>vtdahn</v>
          </cell>
          <cell r="D1259" t="str">
            <v>Cảng Hải Phòng&lt;-&gt; Vĩnh Tuy-Đông Anh   (Hà Nội)</v>
          </cell>
          <cell r="E1259">
            <v>240</v>
          </cell>
          <cell r="F1259">
            <v>2</v>
          </cell>
          <cell r="G1259">
            <v>4</v>
          </cell>
          <cell r="H1259">
            <v>76.8</v>
          </cell>
          <cell r="I1259">
            <v>1108712.7272727273</v>
          </cell>
          <cell r="J1259">
            <v>320000</v>
          </cell>
          <cell r="K1259">
            <v>150000</v>
          </cell>
          <cell r="L1259">
            <v>150000</v>
          </cell>
          <cell r="M1259">
            <v>650000</v>
          </cell>
          <cell r="N1259">
            <v>200000</v>
          </cell>
          <cell r="O1259">
            <v>1958712.7272727273</v>
          </cell>
          <cell r="P1259">
            <v>4600000</v>
          </cell>
          <cell r="R1259">
            <v>2641287.2727272725</v>
          </cell>
        </row>
        <row r="1260">
          <cell r="C1260" t="str">
            <v>cpdhn</v>
          </cell>
          <cell r="D1260" t="str">
            <v>Cảng Hải Phòng&lt;-&gt; Cảng Phà Đen  (Hà Nội)</v>
          </cell>
          <cell r="E1260">
            <v>230</v>
          </cell>
          <cell r="F1260">
            <v>2</v>
          </cell>
          <cell r="G1260">
            <v>4</v>
          </cell>
          <cell r="H1260">
            <v>73.599999999999994</v>
          </cell>
          <cell r="I1260">
            <v>1062516.3636363635</v>
          </cell>
          <cell r="J1260">
            <v>320000</v>
          </cell>
          <cell r="K1260">
            <v>150000</v>
          </cell>
          <cell r="L1260">
            <v>150000</v>
          </cell>
          <cell r="M1260">
            <v>650000</v>
          </cell>
          <cell r="N1260">
            <v>200000</v>
          </cell>
          <cell r="O1260">
            <v>1912516.3636363635</v>
          </cell>
          <cell r="P1260">
            <v>4600000</v>
          </cell>
          <cell r="R1260">
            <v>2687483.6363636367</v>
          </cell>
        </row>
        <row r="1261">
          <cell r="C1261" t="str">
            <v>cpddahn</v>
          </cell>
          <cell r="D1261" t="str">
            <v>Cảng Hải Phòng&lt;-&gt; Cảng Phà Đen &lt;.&gt; Đông Anh   (Hà Nội)</v>
          </cell>
          <cell r="E1261">
            <v>240</v>
          </cell>
          <cell r="F1261">
            <v>2</v>
          </cell>
          <cell r="G1261">
            <v>4</v>
          </cell>
          <cell r="H1261">
            <v>76.8</v>
          </cell>
          <cell r="I1261">
            <v>1108712.7272727273</v>
          </cell>
          <cell r="J1261">
            <v>320000</v>
          </cell>
          <cell r="K1261">
            <v>150000</v>
          </cell>
          <cell r="L1261">
            <v>150000</v>
          </cell>
          <cell r="M1261">
            <v>650000</v>
          </cell>
          <cell r="N1261">
            <v>200000</v>
          </cell>
          <cell r="O1261">
            <v>1958712.7272727273</v>
          </cell>
          <cell r="P1261">
            <v>4600000</v>
          </cell>
          <cell r="R1261">
            <v>2641287.2727272725</v>
          </cell>
        </row>
        <row r="1262">
          <cell r="C1262" t="str">
            <v>hbphn</v>
          </cell>
          <cell r="D1262" t="str">
            <v>Cảng Hải Phòng &lt;-&gt; KCN Hà Bình Phương  (Hà Nội)</v>
          </cell>
          <cell r="E1262">
            <v>270</v>
          </cell>
          <cell r="F1262">
            <v>2</v>
          </cell>
          <cell r="G1262">
            <v>4</v>
          </cell>
          <cell r="H1262">
            <v>86.4</v>
          </cell>
          <cell r="I1262">
            <v>1247301.8181818181</v>
          </cell>
          <cell r="J1262">
            <v>320000</v>
          </cell>
          <cell r="K1262">
            <v>200000</v>
          </cell>
          <cell r="L1262">
            <v>150000</v>
          </cell>
          <cell r="M1262">
            <v>700000</v>
          </cell>
          <cell r="N1262">
            <v>250000</v>
          </cell>
          <cell r="O1262">
            <v>2197301.8181818184</v>
          </cell>
          <cell r="P1262">
            <v>5000000</v>
          </cell>
          <cell r="R1262">
            <v>2802698.1818181816</v>
          </cell>
        </row>
        <row r="1263">
          <cell r="C1263" t="str">
            <v>hbphn1</v>
          </cell>
          <cell r="D1263" t="str">
            <v>Cảng Hải Phòng &lt;-&gt; KCN Hà Bình Phương  (Hà Nội)</v>
          </cell>
          <cell r="E1263">
            <v>290</v>
          </cell>
          <cell r="F1263">
            <v>2</v>
          </cell>
          <cell r="G1263">
            <v>4</v>
          </cell>
          <cell r="H1263">
            <v>84.1</v>
          </cell>
          <cell r="I1263">
            <v>1214098.1818181816</v>
          </cell>
          <cell r="J1263">
            <v>320000</v>
          </cell>
          <cell r="K1263">
            <v>250000</v>
          </cell>
          <cell r="L1263">
            <v>200000</v>
          </cell>
          <cell r="M1263">
            <v>800000</v>
          </cell>
          <cell r="N1263">
            <v>250000</v>
          </cell>
          <cell r="O1263">
            <v>2264098.1818181816</v>
          </cell>
          <cell r="P1263">
            <v>4700000</v>
          </cell>
          <cell r="R1263">
            <v>2435901.8181818184</v>
          </cell>
        </row>
        <row r="1264">
          <cell r="C1264" t="str">
            <v>hbphn2</v>
          </cell>
          <cell r="D1264" t="str">
            <v>Cảng Hải Phòng &lt;-&gt; KCN Hà Bình Phương  (Hà Nội)</v>
          </cell>
          <cell r="E1264">
            <v>290</v>
          </cell>
          <cell r="F1264">
            <v>2</v>
          </cell>
          <cell r="G1264">
            <v>4</v>
          </cell>
          <cell r="H1264">
            <v>92.8</v>
          </cell>
          <cell r="I1264">
            <v>1339694.5454545454</v>
          </cell>
          <cell r="J1264">
            <v>320000</v>
          </cell>
          <cell r="K1264">
            <v>250000</v>
          </cell>
          <cell r="L1264">
            <v>200000</v>
          </cell>
          <cell r="M1264">
            <v>800000</v>
          </cell>
          <cell r="N1264">
            <v>250000</v>
          </cell>
          <cell r="O1264">
            <v>2389694.5454545454</v>
          </cell>
          <cell r="P1264">
            <v>4700000</v>
          </cell>
          <cell r="R1264">
            <v>2310305.4545454546</v>
          </cell>
        </row>
        <row r="1265">
          <cell r="C1265" t="str">
            <v>hbphn3</v>
          </cell>
          <cell r="D1265" t="str">
            <v>Cảng Hải Phòng &lt;-&gt; KCN Hà Bình Phương  (Hà Nội)</v>
          </cell>
          <cell r="E1265">
            <v>290</v>
          </cell>
          <cell r="F1265">
            <v>2</v>
          </cell>
          <cell r="G1265">
            <v>4</v>
          </cell>
          <cell r="H1265">
            <v>101.5</v>
          </cell>
          <cell r="I1265">
            <v>1465290.9090909089</v>
          </cell>
          <cell r="J1265">
            <v>320000</v>
          </cell>
          <cell r="K1265">
            <v>250000</v>
          </cell>
          <cell r="L1265">
            <v>200000</v>
          </cell>
          <cell r="M1265">
            <v>800000</v>
          </cell>
          <cell r="N1265">
            <v>250000</v>
          </cell>
          <cell r="O1265">
            <v>2515290.9090909092</v>
          </cell>
          <cell r="P1265">
            <v>5000000</v>
          </cell>
          <cell r="R1265">
            <v>2484709.0909090908</v>
          </cell>
        </row>
        <row r="1266">
          <cell r="C1266" t="str">
            <v>hbphn4</v>
          </cell>
          <cell r="D1266" t="str">
            <v>Cảng Hải Phòng &lt;-&gt; KCN Hà Bình Phương  (Hà Nội)</v>
          </cell>
          <cell r="E1266">
            <v>290</v>
          </cell>
          <cell r="F1266">
            <v>2</v>
          </cell>
          <cell r="G1266">
            <v>4</v>
          </cell>
          <cell r="H1266">
            <v>84.1</v>
          </cell>
          <cell r="I1266">
            <v>1214098.1818181816</v>
          </cell>
          <cell r="J1266">
            <v>320000</v>
          </cell>
          <cell r="K1266">
            <v>250000</v>
          </cell>
          <cell r="L1266">
            <v>200000</v>
          </cell>
          <cell r="M1266">
            <v>800000</v>
          </cell>
          <cell r="N1266">
            <v>250000</v>
          </cell>
          <cell r="O1266">
            <v>2264098.1818181816</v>
          </cell>
          <cell r="P1266">
            <v>4300000</v>
          </cell>
          <cell r="R1266">
            <v>2035901.8181818184</v>
          </cell>
        </row>
        <row r="1267">
          <cell r="C1267" t="str">
            <v>hbphn5</v>
          </cell>
          <cell r="D1267" t="str">
            <v>Cảng Hải Phòng &lt;-&gt; KCN Hà Bình Phương  (Hà Nội)</v>
          </cell>
          <cell r="E1267">
            <v>290</v>
          </cell>
          <cell r="F1267">
            <v>2</v>
          </cell>
          <cell r="G1267">
            <v>4</v>
          </cell>
          <cell r="H1267">
            <v>40.6</v>
          </cell>
          <cell r="I1267">
            <v>586116.36363636365</v>
          </cell>
          <cell r="J1267">
            <v>88000</v>
          </cell>
          <cell r="K1267">
            <v>30000</v>
          </cell>
          <cell r="L1267">
            <v>80000</v>
          </cell>
          <cell r="M1267">
            <v>200000</v>
          </cell>
          <cell r="N1267">
            <v>250000</v>
          </cell>
          <cell r="O1267">
            <v>1036116.3636363636</v>
          </cell>
          <cell r="R1267">
            <v>-1036116.3636363636</v>
          </cell>
        </row>
        <row r="1268">
          <cell r="C1268" t="str">
            <v>hbphn8</v>
          </cell>
          <cell r="D1268" t="str">
            <v>Cảng Hải Phòng &lt;-&gt; KCN Hà Bình Phương  (Hà Nội)</v>
          </cell>
          <cell r="E1268">
            <v>290</v>
          </cell>
          <cell r="F1268">
            <v>2</v>
          </cell>
          <cell r="G1268">
            <v>4</v>
          </cell>
          <cell r="H1268">
            <v>55.1</v>
          </cell>
          <cell r="I1268">
            <v>795443.63636363635</v>
          </cell>
          <cell r="J1268">
            <v>88000</v>
          </cell>
          <cell r="K1268">
            <v>30000</v>
          </cell>
          <cell r="L1268">
            <v>80000</v>
          </cell>
          <cell r="M1268">
            <v>200000</v>
          </cell>
          <cell r="N1268">
            <v>250000</v>
          </cell>
          <cell r="O1268">
            <v>1245443.6363636362</v>
          </cell>
          <cell r="R1268">
            <v>-1245443.6363636362</v>
          </cell>
        </row>
        <row r="1269">
          <cell r="C1269" t="str">
            <v>hbphn1.5</v>
          </cell>
          <cell r="D1269" t="str">
            <v>Cảng Hải Phòng &lt;-&gt; KCN Hà Bình Phương  (Hà Nội)</v>
          </cell>
          <cell r="E1269">
            <v>290</v>
          </cell>
          <cell r="F1269">
            <v>2</v>
          </cell>
          <cell r="G1269">
            <v>4</v>
          </cell>
          <cell r="H1269">
            <v>23.2</v>
          </cell>
          <cell r="I1269">
            <v>334923.63636363635</v>
          </cell>
          <cell r="J1269">
            <v>40000</v>
          </cell>
          <cell r="K1269">
            <v>20000</v>
          </cell>
          <cell r="L1269">
            <v>80000</v>
          </cell>
          <cell r="M1269">
            <v>150000</v>
          </cell>
          <cell r="N1269">
            <v>250000</v>
          </cell>
          <cell r="O1269">
            <v>734923.63636363635</v>
          </cell>
          <cell r="R1269">
            <v>-734923.63636363635</v>
          </cell>
        </row>
        <row r="1270">
          <cell r="C1270" t="str">
            <v>hbphn2.5</v>
          </cell>
          <cell r="D1270" t="str">
            <v>Cảng Hải Phòng &lt;-&gt; KCN Hà Bình Phương  (Hà Nội)</v>
          </cell>
          <cell r="E1270">
            <v>290</v>
          </cell>
          <cell r="F1270">
            <v>2</v>
          </cell>
          <cell r="G1270">
            <v>4</v>
          </cell>
          <cell r="H1270">
            <v>29</v>
          </cell>
          <cell r="I1270">
            <v>418654.54545454541</v>
          </cell>
          <cell r="J1270">
            <v>60000</v>
          </cell>
          <cell r="K1270">
            <v>20000</v>
          </cell>
          <cell r="L1270">
            <v>80000</v>
          </cell>
          <cell r="M1270">
            <v>200000</v>
          </cell>
          <cell r="N1270">
            <v>250000</v>
          </cell>
          <cell r="O1270">
            <v>868654.54545454541</v>
          </cell>
          <cell r="R1270">
            <v>-868654.54545454541</v>
          </cell>
        </row>
        <row r="1271">
          <cell r="C1271" t="str">
            <v>hbphn3.5</v>
          </cell>
          <cell r="D1271" t="str">
            <v>Cảng Hải Phòng &lt;-&gt; KCN Hà Bình Phương  (Hà Nội)</v>
          </cell>
          <cell r="E1271">
            <v>290</v>
          </cell>
          <cell r="F1271">
            <v>2</v>
          </cell>
          <cell r="G1271">
            <v>4</v>
          </cell>
          <cell r="H1271">
            <v>34.799999999999997</v>
          </cell>
          <cell r="I1271">
            <v>502385.45454545453</v>
          </cell>
          <cell r="J1271">
            <v>60000</v>
          </cell>
          <cell r="K1271">
            <v>20000</v>
          </cell>
          <cell r="L1271">
            <v>80000</v>
          </cell>
          <cell r="M1271">
            <v>200000</v>
          </cell>
          <cell r="N1271">
            <v>250000</v>
          </cell>
          <cell r="O1271">
            <v>952385.45454545459</v>
          </cell>
          <cell r="R1271">
            <v>-952385.45454545459</v>
          </cell>
        </row>
        <row r="1272">
          <cell r="C1272" t="str">
            <v>hbphndcn1</v>
          </cell>
          <cell r="D1272" t="str">
            <v>Cảng Hải Phòng &lt;-&gt; KCN Hà Bình Phương  (Hà Nội)</v>
          </cell>
          <cell r="E1272">
            <v>290</v>
          </cell>
          <cell r="F1272">
            <v>2</v>
          </cell>
          <cell r="G1272">
            <v>4</v>
          </cell>
          <cell r="H1272">
            <v>84.1</v>
          </cell>
          <cell r="I1272">
            <v>1214098.1818181816</v>
          </cell>
          <cell r="J1272">
            <v>320000</v>
          </cell>
          <cell r="K1272">
            <v>250000</v>
          </cell>
          <cell r="L1272">
            <v>200000</v>
          </cell>
          <cell r="M1272">
            <v>800000</v>
          </cell>
          <cell r="N1272">
            <v>250000</v>
          </cell>
          <cell r="O1272">
            <v>2264098.1818181816</v>
          </cell>
          <cell r="P1272">
            <v>4700000</v>
          </cell>
          <cell r="Q1272">
            <v>141000</v>
          </cell>
          <cell r="R1272">
            <v>2294901.8181818184</v>
          </cell>
          <cell r="S1272" t="str">
            <v>Damco (Nga)</v>
          </cell>
        </row>
        <row r="1273">
          <cell r="C1273" t="str">
            <v>hbphndcn2</v>
          </cell>
          <cell r="D1273" t="str">
            <v>Cảng Hải Phòng &lt;-&gt; KCN Hà Bình Phương  (Hà Nội)</v>
          </cell>
          <cell r="E1273">
            <v>290</v>
          </cell>
          <cell r="F1273">
            <v>2</v>
          </cell>
          <cell r="G1273">
            <v>4</v>
          </cell>
          <cell r="H1273">
            <v>92.8</v>
          </cell>
          <cell r="I1273">
            <v>1339694.5454545454</v>
          </cell>
          <cell r="J1273">
            <v>320000</v>
          </cell>
          <cell r="K1273">
            <v>250000</v>
          </cell>
          <cell r="L1273">
            <v>200000</v>
          </cell>
          <cell r="M1273">
            <v>800000</v>
          </cell>
          <cell r="N1273">
            <v>250000</v>
          </cell>
          <cell r="O1273">
            <v>2389694.5454545454</v>
          </cell>
          <cell r="P1273">
            <v>4700000</v>
          </cell>
          <cell r="Q1273">
            <v>141000</v>
          </cell>
          <cell r="R1273">
            <v>2169305.4545454546</v>
          </cell>
          <cell r="S1273" t="str">
            <v>Damco (Nga)</v>
          </cell>
        </row>
        <row r="1274">
          <cell r="C1274" t="str">
            <v>hbphndcn2.2</v>
          </cell>
          <cell r="D1274" t="str">
            <v>Cảng Hải Phòng &lt;-&gt; KCN Hà Bình Phương  (Hà Nội)</v>
          </cell>
          <cell r="E1274">
            <v>290</v>
          </cell>
          <cell r="F1274">
            <v>2</v>
          </cell>
          <cell r="G1274">
            <v>4</v>
          </cell>
          <cell r="H1274">
            <v>92.8</v>
          </cell>
          <cell r="I1274">
            <v>1339694.5454545454</v>
          </cell>
          <cell r="J1274">
            <v>320000</v>
          </cell>
          <cell r="K1274">
            <v>250000</v>
          </cell>
          <cell r="L1274">
            <v>200000</v>
          </cell>
          <cell r="M1274">
            <v>800000</v>
          </cell>
          <cell r="N1274">
            <v>250000</v>
          </cell>
          <cell r="O1274">
            <v>2389694.5454545454</v>
          </cell>
          <cell r="P1274">
            <v>4400000</v>
          </cell>
          <cell r="Q1274">
            <v>132000</v>
          </cell>
          <cell r="R1274">
            <v>1878305.4545454546</v>
          </cell>
          <cell r="S1274" t="str">
            <v>Damco (Nga)</v>
          </cell>
        </row>
        <row r="1275">
          <cell r="C1275" t="str">
            <v>hbphndcn3</v>
          </cell>
          <cell r="D1275" t="str">
            <v>Cảng Hải Phòng &lt;-&gt; KCN Hà Bình Phương  (Hà Nội)</v>
          </cell>
          <cell r="E1275">
            <v>290</v>
          </cell>
          <cell r="F1275">
            <v>2</v>
          </cell>
          <cell r="G1275">
            <v>4</v>
          </cell>
          <cell r="H1275">
            <v>101.5</v>
          </cell>
          <cell r="I1275">
            <v>1465290.9090909089</v>
          </cell>
          <cell r="J1275">
            <v>320000</v>
          </cell>
          <cell r="K1275">
            <v>250000</v>
          </cell>
          <cell r="L1275">
            <v>200000</v>
          </cell>
          <cell r="M1275">
            <v>800000</v>
          </cell>
          <cell r="N1275">
            <v>250000</v>
          </cell>
          <cell r="O1275">
            <v>2515290.9090909092</v>
          </cell>
          <cell r="P1275">
            <v>4700000</v>
          </cell>
          <cell r="Q1275">
            <v>141000</v>
          </cell>
          <cell r="R1275">
            <v>2043709.0909090908</v>
          </cell>
          <cell r="S1275" t="str">
            <v>Damco (Nga)</v>
          </cell>
        </row>
        <row r="1276">
          <cell r="C1276" t="str">
            <v>hbphndcn3.3</v>
          </cell>
          <cell r="D1276" t="str">
            <v>Cảng Hải Phòng &lt;-&gt; KCN Hà Bình Phương  (Hà Nội)</v>
          </cell>
          <cell r="E1276">
            <v>290</v>
          </cell>
          <cell r="F1276">
            <v>2</v>
          </cell>
          <cell r="G1276">
            <v>4</v>
          </cell>
          <cell r="H1276">
            <v>101.5</v>
          </cell>
          <cell r="I1276">
            <v>1465290.9090909089</v>
          </cell>
          <cell r="J1276">
            <v>320000</v>
          </cell>
          <cell r="K1276">
            <v>250000</v>
          </cell>
          <cell r="L1276">
            <v>200000</v>
          </cell>
          <cell r="M1276">
            <v>800000</v>
          </cell>
          <cell r="N1276">
            <v>250000</v>
          </cell>
          <cell r="O1276">
            <v>2515290.9090909092</v>
          </cell>
          <cell r="P1276">
            <v>4400000</v>
          </cell>
          <cell r="Q1276">
            <v>132000</v>
          </cell>
          <cell r="R1276">
            <v>1752709.0909090908</v>
          </cell>
          <cell r="S1276" t="str">
            <v>Damco (Nga)</v>
          </cell>
        </row>
        <row r="1277">
          <cell r="C1277" t="str">
            <v>hbphndcn4</v>
          </cell>
          <cell r="D1277" t="str">
            <v>Cảng Hải Phòng &lt;-&gt; KCN Hà Bình Phương  (Hà Nội)</v>
          </cell>
          <cell r="E1277">
            <v>290</v>
          </cell>
          <cell r="F1277">
            <v>2</v>
          </cell>
          <cell r="G1277">
            <v>4</v>
          </cell>
          <cell r="H1277">
            <v>84.1</v>
          </cell>
          <cell r="I1277">
            <v>1214098.1818181816</v>
          </cell>
          <cell r="J1277">
            <v>320000</v>
          </cell>
          <cell r="K1277">
            <v>250000</v>
          </cell>
          <cell r="L1277">
            <v>200000</v>
          </cell>
          <cell r="M1277">
            <v>800000</v>
          </cell>
          <cell r="N1277">
            <v>250000</v>
          </cell>
          <cell r="O1277">
            <v>2264098.1818181816</v>
          </cell>
          <cell r="P1277">
            <v>4400000</v>
          </cell>
          <cell r="Q1277">
            <v>132000</v>
          </cell>
          <cell r="R1277">
            <v>2003901.8181818184</v>
          </cell>
          <cell r="S1277" t="str">
            <v>Damco (Nga)</v>
          </cell>
        </row>
        <row r="1278">
          <cell r="C1278" t="str">
            <v>hqvhn</v>
          </cell>
          <cell r="D1278" t="str">
            <v>Cảng Hải Phòng&lt;-&gt; Hoàng Quốc Việt, Lạc Long (Hà Nội)</v>
          </cell>
          <cell r="E1278">
            <v>260</v>
          </cell>
          <cell r="F1278">
            <v>2</v>
          </cell>
          <cell r="G1278">
            <v>4</v>
          </cell>
          <cell r="H1278">
            <v>83.2</v>
          </cell>
          <cell r="I1278">
            <v>1201105.4545454544</v>
          </cell>
          <cell r="J1278">
            <v>320000</v>
          </cell>
          <cell r="K1278">
            <v>150000</v>
          </cell>
          <cell r="L1278">
            <v>200000</v>
          </cell>
          <cell r="M1278">
            <v>700000</v>
          </cell>
          <cell r="N1278">
            <v>200000</v>
          </cell>
          <cell r="O1278">
            <v>2101105.4545454541</v>
          </cell>
          <cell r="P1278">
            <v>4600000</v>
          </cell>
          <cell r="R1278">
            <v>2498894.5454545459</v>
          </cell>
        </row>
        <row r="1279">
          <cell r="C1279" t="str">
            <v>hqvhn1</v>
          </cell>
          <cell r="D1279" t="str">
            <v>Cảng Hải Phòng&lt;-&gt; Hoàng Quốc Việt, Lạc Long (Hà Nội)</v>
          </cell>
          <cell r="E1279">
            <v>260</v>
          </cell>
          <cell r="F1279">
            <v>2</v>
          </cell>
          <cell r="G1279">
            <v>4</v>
          </cell>
          <cell r="H1279">
            <v>78</v>
          </cell>
          <cell r="I1279">
            <v>1126036.3636363635</v>
          </cell>
          <cell r="J1279">
            <v>320000</v>
          </cell>
          <cell r="K1279">
            <v>150000</v>
          </cell>
          <cell r="L1279">
            <v>200000</v>
          </cell>
          <cell r="M1279">
            <v>700000</v>
          </cell>
          <cell r="N1279">
            <v>200000</v>
          </cell>
          <cell r="O1279">
            <v>2026036.3636363635</v>
          </cell>
          <cell r="P1279">
            <v>4600000</v>
          </cell>
          <cell r="R1279">
            <v>2573963.6363636367</v>
          </cell>
        </row>
        <row r="1280">
          <cell r="C1280" t="str">
            <v>hqvhn2</v>
          </cell>
          <cell r="D1280" t="str">
            <v>Cảng Hải Phòng&lt;-&gt; Hoàng Quốc Việt, Lạc Long (Hà Nội)</v>
          </cell>
          <cell r="E1280">
            <v>260</v>
          </cell>
          <cell r="F1280">
            <v>2</v>
          </cell>
          <cell r="G1280">
            <v>4</v>
          </cell>
          <cell r="H1280">
            <v>83.2</v>
          </cell>
          <cell r="I1280">
            <v>1201105.4545454544</v>
          </cell>
          <cell r="J1280">
            <v>320000</v>
          </cell>
          <cell r="K1280">
            <v>150000</v>
          </cell>
          <cell r="L1280">
            <v>200000</v>
          </cell>
          <cell r="M1280">
            <v>700000</v>
          </cell>
          <cell r="N1280">
            <v>200000</v>
          </cell>
          <cell r="O1280">
            <v>2101105.4545454541</v>
          </cell>
          <cell r="P1280">
            <v>4600000</v>
          </cell>
          <cell r="R1280">
            <v>2498894.5454545459</v>
          </cell>
        </row>
        <row r="1281">
          <cell r="C1281" t="str">
            <v>hqvhn3</v>
          </cell>
          <cell r="D1281" t="str">
            <v>Cảng Hải Phòng&lt;-&gt; Hoàng Quốc Việt, Lạc Long (Hà Nội)</v>
          </cell>
          <cell r="E1281">
            <v>260</v>
          </cell>
          <cell r="F1281">
            <v>2</v>
          </cell>
          <cell r="G1281">
            <v>4</v>
          </cell>
          <cell r="H1281">
            <v>91</v>
          </cell>
          <cell r="I1281">
            <v>1313709.0909090908</v>
          </cell>
          <cell r="J1281">
            <v>320000</v>
          </cell>
          <cell r="K1281">
            <v>150000</v>
          </cell>
          <cell r="L1281">
            <v>200000</v>
          </cell>
          <cell r="M1281">
            <v>700000</v>
          </cell>
          <cell r="N1281">
            <v>200000</v>
          </cell>
          <cell r="O1281">
            <v>2213709.0909090908</v>
          </cell>
          <cell r="P1281">
            <v>5000000</v>
          </cell>
          <cell r="R1281">
            <v>2786290.9090909092</v>
          </cell>
        </row>
        <row r="1282">
          <cell r="C1282" t="str">
            <v>hqvhn4</v>
          </cell>
          <cell r="D1282" t="str">
            <v>Cảng Hải Phòng&lt;-&gt; Hoàng Quốc Việt, Lạc Long (Hà Nội)</v>
          </cell>
          <cell r="E1282">
            <v>260</v>
          </cell>
          <cell r="F1282">
            <v>2</v>
          </cell>
          <cell r="G1282">
            <v>4</v>
          </cell>
          <cell r="H1282">
            <v>78</v>
          </cell>
          <cell r="I1282">
            <v>1126036.3636363635</v>
          </cell>
          <cell r="J1282">
            <v>320000</v>
          </cell>
          <cell r="K1282">
            <v>150000</v>
          </cell>
          <cell r="L1282">
            <v>200000</v>
          </cell>
          <cell r="M1282">
            <v>700000</v>
          </cell>
          <cell r="N1282">
            <v>200000</v>
          </cell>
          <cell r="O1282">
            <v>2026036.3636363635</v>
          </cell>
          <cell r="P1282">
            <v>4300000</v>
          </cell>
          <cell r="R1282">
            <v>2273963.6363636367</v>
          </cell>
        </row>
        <row r="1283">
          <cell r="C1283" t="str">
            <v>hqvhn5</v>
          </cell>
          <cell r="D1283" t="str">
            <v>Cảng Hải Phòng&lt;-&gt; Hoàng Quốc Việt, Lạc Long (Hà Nội)</v>
          </cell>
          <cell r="E1283">
            <v>260</v>
          </cell>
          <cell r="F1283">
            <v>2</v>
          </cell>
          <cell r="G1283">
            <v>4</v>
          </cell>
          <cell r="H1283">
            <v>36.4</v>
          </cell>
          <cell r="I1283">
            <v>525483.63636363635</v>
          </cell>
          <cell r="J1283">
            <v>88000</v>
          </cell>
          <cell r="K1283">
            <v>30000</v>
          </cell>
          <cell r="L1283">
            <v>80000</v>
          </cell>
          <cell r="M1283">
            <v>200000</v>
          </cell>
          <cell r="N1283">
            <v>200000</v>
          </cell>
          <cell r="O1283">
            <v>925483.63636363635</v>
          </cell>
          <cell r="R1283">
            <v>-925483.63636363635</v>
          </cell>
        </row>
        <row r="1284">
          <cell r="C1284" t="str">
            <v>hqvhn8</v>
          </cell>
          <cell r="D1284" t="str">
            <v>Cảng Hải Phòng&lt;-&gt; Hoàng Quốc Việt, Lạc Long (Hà Nội)</v>
          </cell>
          <cell r="E1284">
            <v>260</v>
          </cell>
          <cell r="F1284">
            <v>2</v>
          </cell>
          <cell r="G1284">
            <v>4</v>
          </cell>
          <cell r="H1284">
            <v>49.4</v>
          </cell>
          <cell r="I1284">
            <v>713156.36363636353</v>
          </cell>
          <cell r="J1284">
            <v>88000</v>
          </cell>
          <cell r="K1284">
            <v>30000</v>
          </cell>
          <cell r="L1284">
            <v>80000</v>
          </cell>
          <cell r="M1284">
            <v>200000</v>
          </cell>
          <cell r="N1284">
            <v>200000</v>
          </cell>
          <cell r="O1284">
            <v>1113156.3636363635</v>
          </cell>
          <cell r="R1284">
            <v>-1113156.3636363635</v>
          </cell>
        </row>
        <row r="1285">
          <cell r="C1285" t="str">
            <v>hqvhn1.5</v>
          </cell>
          <cell r="D1285" t="str">
            <v>Cảng Hải Phòng&lt;-&gt; Hoàng Quốc Việt, Lạc Long (Hà Nội)</v>
          </cell>
          <cell r="E1285">
            <v>260</v>
          </cell>
          <cell r="F1285">
            <v>2</v>
          </cell>
          <cell r="G1285">
            <v>4</v>
          </cell>
          <cell r="H1285">
            <v>20.8</v>
          </cell>
          <cell r="I1285">
            <v>300276.36363636359</v>
          </cell>
          <cell r="J1285">
            <v>40000</v>
          </cell>
          <cell r="K1285">
            <v>20000</v>
          </cell>
          <cell r="L1285">
            <v>80000</v>
          </cell>
          <cell r="M1285">
            <v>150000</v>
          </cell>
          <cell r="N1285">
            <v>200000</v>
          </cell>
          <cell r="O1285">
            <v>650276.36363636353</v>
          </cell>
          <cell r="R1285">
            <v>-650276.36363636353</v>
          </cell>
        </row>
        <row r="1286">
          <cell r="C1286" t="str">
            <v>hqvhn2.5</v>
          </cell>
          <cell r="D1286" t="str">
            <v>Cảng Hải Phòng&lt;-&gt; Hoàng Quốc Việt, Lạc Long (Hà Nội)</v>
          </cell>
          <cell r="E1286">
            <v>260</v>
          </cell>
          <cell r="F1286">
            <v>2</v>
          </cell>
          <cell r="G1286">
            <v>4</v>
          </cell>
          <cell r="H1286">
            <v>26</v>
          </cell>
          <cell r="I1286">
            <v>375345.45454545453</v>
          </cell>
          <cell r="J1286">
            <v>60000</v>
          </cell>
          <cell r="K1286">
            <v>20000</v>
          </cell>
          <cell r="L1286">
            <v>80000</v>
          </cell>
          <cell r="M1286">
            <v>200000</v>
          </cell>
          <cell r="N1286">
            <v>200000</v>
          </cell>
          <cell r="O1286">
            <v>775345.45454545459</v>
          </cell>
          <cell r="R1286">
            <v>-775345.45454545459</v>
          </cell>
        </row>
        <row r="1287">
          <cell r="C1287" t="str">
            <v>hqvhn3.5</v>
          </cell>
          <cell r="D1287" t="str">
            <v>Cảng Hải Phòng&lt;-&gt; Hoàng Quốc Việt, Lạc Long (Hà Nội)</v>
          </cell>
          <cell r="E1287">
            <v>260</v>
          </cell>
          <cell r="F1287">
            <v>2</v>
          </cell>
          <cell r="G1287">
            <v>4</v>
          </cell>
          <cell r="H1287">
            <v>31.2</v>
          </cell>
          <cell r="I1287">
            <v>450414.54545454541</v>
          </cell>
          <cell r="J1287">
            <v>60000</v>
          </cell>
          <cell r="K1287">
            <v>20000</v>
          </cell>
          <cell r="L1287">
            <v>80000</v>
          </cell>
          <cell r="M1287">
            <v>200000</v>
          </cell>
          <cell r="N1287">
            <v>200000</v>
          </cell>
          <cell r="O1287">
            <v>850414.54545454541</v>
          </cell>
          <cell r="R1287">
            <v>-850414.54545454541</v>
          </cell>
        </row>
        <row r="1288">
          <cell r="C1288" t="str">
            <v>hqvhndch1.5</v>
          </cell>
          <cell r="D1288" t="str">
            <v>Cảng Hải Phòng&lt;-&gt; Hoàng Quốc Việt, Lạc Long (Hà Nội)</v>
          </cell>
          <cell r="E1288">
            <v>260</v>
          </cell>
          <cell r="F1288">
            <v>2</v>
          </cell>
          <cell r="G1288">
            <v>4</v>
          </cell>
          <cell r="H1288">
            <v>20.8</v>
          </cell>
          <cell r="I1288">
            <v>300276.36363636359</v>
          </cell>
          <cell r="J1288">
            <v>40000</v>
          </cell>
          <cell r="K1288">
            <v>20000</v>
          </cell>
          <cell r="L1288">
            <v>80000</v>
          </cell>
          <cell r="M1288">
            <v>140000</v>
          </cell>
          <cell r="N1288">
            <v>200000</v>
          </cell>
          <cell r="O1288">
            <v>640276.36363636353</v>
          </cell>
          <cell r="P1288">
            <v>1306250</v>
          </cell>
          <cell r="Q1288">
            <v>39187.5</v>
          </cell>
          <cell r="R1288">
            <v>626786.13636363647</v>
          </cell>
          <cell r="S1288" t="str">
            <v>Damco (Huyền)</v>
          </cell>
        </row>
        <row r="1289">
          <cell r="C1289" t="str">
            <v>hqvhndch2.5</v>
          </cell>
          <cell r="D1289" t="str">
            <v>Cảng Hải Phòng&lt;-&gt; Hoàng Quốc Việt, Lạc Long (Hà Nội)</v>
          </cell>
          <cell r="E1289">
            <v>260</v>
          </cell>
          <cell r="F1289">
            <v>2</v>
          </cell>
          <cell r="G1289">
            <v>4</v>
          </cell>
          <cell r="H1289">
            <v>28.6</v>
          </cell>
          <cell r="I1289">
            <v>412879.99999999994</v>
          </cell>
          <cell r="J1289">
            <v>60000</v>
          </cell>
          <cell r="K1289">
            <v>20000</v>
          </cell>
          <cell r="L1289">
            <v>80000</v>
          </cell>
          <cell r="M1289">
            <v>160000</v>
          </cell>
          <cell r="N1289">
            <v>200000</v>
          </cell>
          <cell r="O1289">
            <v>772880</v>
          </cell>
          <cell r="P1289">
            <v>1776500</v>
          </cell>
          <cell r="Q1289">
            <v>53295</v>
          </cell>
          <cell r="R1289">
            <v>950325</v>
          </cell>
          <cell r="S1289" t="str">
            <v>Damco (Huyền)</v>
          </cell>
        </row>
        <row r="1290">
          <cell r="C1290" t="str">
            <v>hqvhndch3.5</v>
          </cell>
          <cell r="D1290" t="str">
            <v>Cảng Hải Phòng&lt;-&gt; Hoàng Quốc Việt, Lạc Long (Hà Nội)</v>
          </cell>
          <cell r="E1290">
            <v>260</v>
          </cell>
          <cell r="F1290">
            <v>2</v>
          </cell>
          <cell r="G1290">
            <v>4</v>
          </cell>
          <cell r="H1290">
            <v>28.6</v>
          </cell>
          <cell r="I1290">
            <v>412879.99999999994</v>
          </cell>
          <cell r="J1290">
            <v>60000</v>
          </cell>
          <cell r="K1290">
            <v>20000</v>
          </cell>
          <cell r="L1290">
            <v>80000</v>
          </cell>
          <cell r="M1290">
            <v>160000</v>
          </cell>
          <cell r="N1290">
            <v>200000</v>
          </cell>
          <cell r="O1290">
            <v>772880</v>
          </cell>
          <cell r="P1290">
            <v>1881000</v>
          </cell>
          <cell r="Q1290">
            <v>56430</v>
          </cell>
          <cell r="R1290">
            <v>1051690</v>
          </cell>
          <cell r="S1290" t="str">
            <v>Damco (Huyền)</v>
          </cell>
        </row>
        <row r="1291">
          <cell r="C1291" t="str">
            <v>hqvhndch5</v>
          </cell>
          <cell r="D1291" t="str">
            <v>Cảng Hải Phòng&lt;-&gt; Hoàng Quốc Việt, Lạc Long (Hà Nội)</v>
          </cell>
          <cell r="E1291">
            <v>260</v>
          </cell>
          <cell r="F1291">
            <v>2</v>
          </cell>
          <cell r="G1291">
            <v>4</v>
          </cell>
          <cell r="H1291">
            <v>36.4</v>
          </cell>
          <cell r="I1291">
            <v>525483.63636363635</v>
          </cell>
          <cell r="J1291">
            <v>88000</v>
          </cell>
          <cell r="K1291">
            <v>30000</v>
          </cell>
          <cell r="L1291">
            <v>80000</v>
          </cell>
          <cell r="M1291">
            <v>198000</v>
          </cell>
          <cell r="N1291">
            <v>200000</v>
          </cell>
          <cell r="O1291">
            <v>923483.63636363635</v>
          </cell>
          <cell r="P1291">
            <v>2717000</v>
          </cell>
          <cell r="Q1291">
            <v>81510</v>
          </cell>
          <cell r="R1291">
            <v>1712006.3636363638</v>
          </cell>
          <cell r="S1291" t="str">
            <v>Damco (Huyền)</v>
          </cell>
        </row>
        <row r="1292">
          <cell r="C1292" t="str">
            <v>hqvhndch8</v>
          </cell>
          <cell r="D1292" t="str">
            <v>Cảng Hải Phòng&lt;-&gt; Hoàng Quốc Việt, Lạc Long (Hà Nội)</v>
          </cell>
          <cell r="E1292">
            <v>260</v>
          </cell>
          <cell r="F1292">
            <v>2</v>
          </cell>
          <cell r="G1292">
            <v>4</v>
          </cell>
          <cell r="H1292">
            <v>49.4</v>
          </cell>
          <cell r="I1292">
            <v>713156.36363636353</v>
          </cell>
          <cell r="J1292">
            <v>88000</v>
          </cell>
          <cell r="K1292">
            <v>30000</v>
          </cell>
          <cell r="L1292">
            <v>80000</v>
          </cell>
          <cell r="M1292">
            <v>198000</v>
          </cell>
          <cell r="N1292">
            <v>200000</v>
          </cell>
          <cell r="O1292">
            <v>1111156.3636363635</v>
          </cell>
          <cell r="P1292">
            <v>3135000</v>
          </cell>
          <cell r="Q1292">
            <v>94050</v>
          </cell>
          <cell r="R1292">
            <v>1929793.6363636365</v>
          </cell>
          <cell r="S1292" t="str">
            <v>Damco (Huyền)</v>
          </cell>
        </row>
        <row r="1293">
          <cell r="C1293" t="str">
            <v>hqvtthn</v>
          </cell>
          <cell r="D1293" t="str">
            <v>Cảng Hải Phòng&lt;-&gt; Hoàng Quốc Việt +Trạm Trôi (Hà Nội)</v>
          </cell>
          <cell r="E1293">
            <v>280</v>
          </cell>
          <cell r="F1293">
            <v>2</v>
          </cell>
          <cell r="G1293">
            <v>4</v>
          </cell>
          <cell r="H1293">
            <v>89.6</v>
          </cell>
          <cell r="I1293">
            <v>1293498.1818181816</v>
          </cell>
          <cell r="J1293">
            <v>320000</v>
          </cell>
          <cell r="K1293">
            <v>200000</v>
          </cell>
          <cell r="L1293">
            <v>150000</v>
          </cell>
          <cell r="M1293">
            <v>700000</v>
          </cell>
          <cell r="N1293">
            <v>250000</v>
          </cell>
          <cell r="O1293">
            <v>2243498.1818181816</v>
          </cell>
          <cell r="P1293">
            <v>4800000</v>
          </cell>
          <cell r="R1293">
            <v>2556501.8181818184</v>
          </cell>
        </row>
        <row r="1294">
          <cell r="C1294" t="str">
            <v>lvhhn</v>
          </cell>
          <cell r="D1294" t="str">
            <v>Cảng Hải Phòng&lt;-&gt; Lê Văn Hưu  (Hà Nội)</v>
          </cell>
          <cell r="E1294">
            <v>280</v>
          </cell>
          <cell r="F1294">
            <v>2</v>
          </cell>
          <cell r="G1294">
            <v>4</v>
          </cell>
          <cell r="H1294">
            <v>89.6</v>
          </cell>
          <cell r="I1294">
            <v>1293498.1818181816</v>
          </cell>
          <cell r="J1294">
            <v>320000</v>
          </cell>
          <cell r="K1294">
            <v>200000</v>
          </cell>
          <cell r="L1294">
            <v>150000</v>
          </cell>
          <cell r="M1294">
            <v>700000</v>
          </cell>
          <cell r="N1294">
            <v>250000</v>
          </cell>
          <cell r="O1294">
            <v>2243498.1818181816</v>
          </cell>
          <cell r="P1294">
            <v>4800000</v>
          </cell>
          <cell r="R1294">
            <v>2556501.8181818184</v>
          </cell>
        </row>
        <row r="1295">
          <cell r="C1295" t="str">
            <v>ldthn</v>
          </cell>
          <cell r="D1295" t="str">
            <v>Cảng Hải Phòng&lt;-&gt; Lê Đức Thọ  (Hà Nội)</v>
          </cell>
          <cell r="E1295">
            <v>280</v>
          </cell>
          <cell r="F1295">
            <v>2</v>
          </cell>
          <cell r="G1295">
            <v>4</v>
          </cell>
          <cell r="H1295">
            <v>89.6</v>
          </cell>
          <cell r="I1295">
            <v>1293498.1818181816</v>
          </cell>
          <cell r="J1295">
            <v>320000</v>
          </cell>
          <cell r="K1295">
            <v>200000</v>
          </cell>
          <cell r="L1295">
            <v>150000</v>
          </cell>
          <cell r="M1295">
            <v>700000</v>
          </cell>
          <cell r="N1295">
            <v>250000</v>
          </cell>
          <cell r="O1295">
            <v>2243498.1818181816</v>
          </cell>
          <cell r="P1295">
            <v>4800000</v>
          </cell>
          <cell r="R1295">
            <v>2556501.8181818184</v>
          </cell>
        </row>
        <row r="1296">
          <cell r="C1296" t="str">
            <v>tmhn</v>
          </cell>
          <cell r="D1296" t="str">
            <v>Cảng Hải Phòng&lt;-&gt; Tây Mỗ -Từ Liêm (Hà nội)</v>
          </cell>
          <cell r="E1296">
            <v>270</v>
          </cell>
          <cell r="F1296">
            <v>2</v>
          </cell>
          <cell r="G1296">
            <v>4</v>
          </cell>
          <cell r="H1296">
            <v>86.4</v>
          </cell>
          <cell r="I1296">
            <v>1247301.8181818181</v>
          </cell>
          <cell r="J1296">
            <v>320000</v>
          </cell>
          <cell r="K1296">
            <v>200000</v>
          </cell>
          <cell r="L1296">
            <v>150000</v>
          </cell>
          <cell r="M1296">
            <v>700000</v>
          </cell>
          <cell r="N1296">
            <v>250000</v>
          </cell>
          <cell r="O1296">
            <v>2197301.8181818184</v>
          </cell>
          <cell r="P1296">
            <v>5818181.8181818174</v>
          </cell>
          <cell r="R1296">
            <v>3620879.9999999991</v>
          </cell>
        </row>
        <row r="1297">
          <cell r="C1297" t="str">
            <v>dmhn</v>
          </cell>
          <cell r="D1297" t="str">
            <v>Cảng Hải Phòng&lt;-&gt; Đại Mỗ -Từ Liêm (Hà nội)</v>
          </cell>
          <cell r="E1297">
            <v>270</v>
          </cell>
          <cell r="F1297">
            <v>2</v>
          </cell>
          <cell r="G1297">
            <v>4</v>
          </cell>
          <cell r="H1297">
            <v>86.4</v>
          </cell>
          <cell r="I1297">
            <v>1247301.8181818181</v>
          </cell>
          <cell r="J1297">
            <v>320000</v>
          </cell>
          <cell r="K1297">
            <v>200000</v>
          </cell>
          <cell r="L1297">
            <v>150000</v>
          </cell>
          <cell r="M1297">
            <v>700000</v>
          </cell>
          <cell r="N1297">
            <v>250000</v>
          </cell>
          <cell r="O1297">
            <v>2197301.8181818184</v>
          </cell>
          <cell r="R1297">
            <v>-2197301.8181818184</v>
          </cell>
          <cell r="S1297" t="str">
            <v>Viettrans</v>
          </cell>
        </row>
        <row r="1298">
          <cell r="C1298" t="str">
            <v>dmhnvt1</v>
          </cell>
          <cell r="D1298" t="str">
            <v>Cảng Hải Phòng&lt;-&gt; Đại Mỗ -Từ Liêm (Hà nội)</v>
          </cell>
          <cell r="E1298">
            <v>270</v>
          </cell>
          <cell r="F1298">
            <v>2</v>
          </cell>
          <cell r="G1298">
            <v>4</v>
          </cell>
          <cell r="H1298">
            <v>78.3</v>
          </cell>
          <cell r="I1298">
            <v>1130367.2727272727</v>
          </cell>
          <cell r="J1298">
            <v>320000</v>
          </cell>
          <cell r="K1298">
            <v>200000</v>
          </cell>
          <cell r="L1298">
            <v>150000</v>
          </cell>
          <cell r="M1298">
            <v>700000</v>
          </cell>
          <cell r="N1298">
            <v>250000</v>
          </cell>
          <cell r="O1298">
            <v>2080367.2727272727</v>
          </cell>
          <cell r="R1298">
            <v>-2080367.2727272727</v>
          </cell>
          <cell r="S1298" t="str">
            <v>Viettrans</v>
          </cell>
        </row>
        <row r="1299">
          <cell r="C1299" t="str">
            <v>dmhnvt2</v>
          </cell>
          <cell r="D1299" t="str">
            <v>Cảng Hải Phòng&lt;-&gt; Đại Mỗ -Từ Liêm (Hà nội)</v>
          </cell>
          <cell r="E1299">
            <v>270</v>
          </cell>
          <cell r="F1299">
            <v>2</v>
          </cell>
          <cell r="G1299">
            <v>4</v>
          </cell>
          <cell r="H1299">
            <v>86.4</v>
          </cell>
          <cell r="I1299">
            <v>1247301.8181818181</v>
          </cell>
          <cell r="J1299">
            <v>320000</v>
          </cell>
          <cell r="K1299">
            <v>200000</v>
          </cell>
          <cell r="L1299">
            <v>150000</v>
          </cell>
          <cell r="M1299">
            <v>700000</v>
          </cell>
          <cell r="N1299">
            <v>250000</v>
          </cell>
          <cell r="O1299">
            <v>2197301.8181818184</v>
          </cell>
          <cell r="R1299">
            <v>-2197301.8181818184</v>
          </cell>
          <cell r="S1299" t="str">
            <v>Viettrans</v>
          </cell>
        </row>
        <row r="1300">
          <cell r="C1300" t="str">
            <v>dmhnvt3</v>
          </cell>
          <cell r="D1300" t="str">
            <v>Cảng Hải Phòng&lt;-&gt; Đại Mỗ -Từ Liêm (Hà nội)</v>
          </cell>
          <cell r="E1300">
            <v>270</v>
          </cell>
          <cell r="F1300">
            <v>2</v>
          </cell>
          <cell r="G1300">
            <v>4</v>
          </cell>
          <cell r="H1300">
            <v>94.5</v>
          </cell>
          <cell r="I1300">
            <v>1364236.3636363635</v>
          </cell>
          <cell r="J1300">
            <v>320000</v>
          </cell>
          <cell r="K1300">
            <v>200000</v>
          </cell>
          <cell r="L1300">
            <v>150000</v>
          </cell>
          <cell r="M1300">
            <v>700000</v>
          </cell>
          <cell r="N1300">
            <v>250000</v>
          </cell>
          <cell r="O1300">
            <v>2314236.3636363633</v>
          </cell>
          <cell r="R1300">
            <v>-2314236.3636363633</v>
          </cell>
          <cell r="S1300" t="str">
            <v>Viettrans</v>
          </cell>
        </row>
        <row r="1301">
          <cell r="C1301" t="str">
            <v>dmhnvt4</v>
          </cell>
          <cell r="D1301" t="str">
            <v>Cảng Hải Phòng&lt;-&gt; Đại Mỗ -Từ Liêm (Hà nội)</v>
          </cell>
          <cell r="E1301">
            <v>270</v>
          </cell>
          <cell r="F1301">
            <v>2</v>
          </cell>
          <cell r="G1301">
            <v>4</v>
          </cell>
          <cell r="H1301">
            <v>78.3</v>
          </cell>
          <cell r="I1301">
            <v>1130367.2727272727</v>
          </cell>
          <cell r="J1301">
            <v>320000</v>
          </cell>
          <cell r="K1301">
            <v>200000</v>
          </cell>
          <cell r="L1301">
            <v>150000</v>
          </cell>
          <cell r="M1301">
            <v>700000</v>
          </cell>
          <cell r="N1301">
            <v>250000</v>
          </cell>
          <cell r="O1301">
            <v>2080367.2727272727</v>
          </cell>
          <cell r="R1301">
            <v>-2080367.2727272727</v>
          </cell>
          <cell r="S1301" t="str">
            <v>Viettrans</v>
          </cell>
        </row>
        <row r="1302">
          <cell r="C1302" t="str">
            <v>dmhnvt5</v>
          </cell>
          <cell r="D1302" t="str">
            <v>Cảng Hải Phòng&lt;-&gt; Đại Mỗ -Từ Liêm (Hà nội)</v>
          </cell>
          <cell r="E1302">
            <v>270</v>
          </cell>
          <cell r="F1302">
            <v>2</v>
          </cell>
          <cell r="G1302">
            <v>4</v>
          </cell>
          <cell r="H1302">
            <v>37.799999999999997</v>
          </cell>
          <cell r="I1302">
            <v>545694.54545454541</v>
          </cell>
          <cell r="J1302">
            <v>88000</v>
          </cell>
          <cell r="K1302">
            <v>30000</v>
          </cell>
          <cell r="L1302">
            <v>80000</v>
          </cell>
          <cell r="M1302">
            <v>200000</v>
          </cell>
          <cell r="N1302">
            <v>250000</v>
          </cell>
          <cell r="O1302">
            <v>995694.54545454541</v>
          </cell>
          <cell r="R1302">
            <v>-995694.54545454541</v>
          </cell>
          <cell r="S1302" t="str">
            <v>Viettrans</v>
          </cell>
        </row>
        <row r="1303">
          <cell r="C1303" t="str">
            <v>dmhnvt8</v>
          </cell>
          <cell r="D1303" t="str">
            <v>Cảng Hải Phòng&lt;-&gt; Đại Mỗ -Từ Liêm (Hà nội)</v>
          </cell>
          <cell r="E1303">
            <v>270</v>
          </cell>
          <cell r="F1303">
            <v>2</v>
          </cell>
          <cell r="G1303">
            <v>4</v>
          </cell>
          <cell r="H1303">
            <v>51.3</v>
          </cell>
          <cell r="I1303">
            <v>740585.45454545447</v>
          </cell>
          <cell r="J1303">
            <v>88000</v>
          </cell>
          <cell r="K1303">
            <v>30000</v>
          </cell>
          <cell r="L1303">
            <v>80000</v>
          </cell>
          <cell r="M1303">
            <v>200000</v>
          </cell>
          <cell r="N1303">
            <v>250000</v>
          </cell>
          <cell r="O1303">
            <v>1190585.4545454546</v>
          </cell>
          <cell r="R1303">
            <v>-1190585.4545454546</v>
          </cell>
          <cell r="S1303" t="str">
            <v>Viettrans</v>
          </cell>
        </row>
        <row r="1304">
          <cell r="C1304" t="str">
            <v>dmhnvt1.5</v>
          </cell>
          <cell r="D1304" t="str">
            <v>Cảng Hải Phòng&lt;-&gt; Đại Mỗ -Từ Liêm (Hà nội)</v>
          </cell>
          <cell r="E1304">
            <v>270</v>
          </cell>
          <cell r="F1304">
            <v>2</v>
          </cell>
          <cell r="G1304">
            <v>4</v>
          </cell>
          <cell r="H1304">
            <v>21.6</v>
          </cell>
          <cell r="I1304">
            <v>311825.45454545453</v>
          </cell>
          <cell r="J1304">
            <v>40000</v>
          </cell>
          <cell r="K1304">
            <v>20000</v>
          </cell>
          <cell r="L1304">
            <v>80000</v>
          </cell>
          <cell r="M1304">
            <v>150000</v>
          </cell>
          <cell r="N1304">
            <v>250000</v>
          </cell>
          <cell r="O1304">
            <v>711825.45454545459</v>
          </cell>
          <cell r="R1304">
            <v>-711825.45454545459</v>
          </cell>
          <cell r="S1304" t="str">
            <v>Viettrans</v>
          </cell>
        </row>
        <row r="1305">
          <cell r="C1305" t="str">
            <v>dmhnvt2.5</v>
          </cell>
          <cell r="D1305" t="str">
            <v>Cảng Hải Phòng&lt;-&gt; Đại Mỗ -Từ Liêm (Hà nội)</v>
          </cell>
          <cell r="E1305">
            <v>270</v>
          </cell>
          <cell r="F1305">
            <v>2</v>
          </cell>
          <cell r="G1305">
            <v>4</v>
          </cell>
          <cell r="H1305">
            <v>27</v>
          </cell>
          <cell r="I1305">
            <v>389781.81818181818</v>
          </cell>
          <cell r="J1305">
            <v>60000</v>
          </cell>
          <cell r="K1305">
            <v>20000</v>
          </cell>
          <cell r="L1305">
            <v>80000</v>
          </cell>
          <cell r="M1305">
            <v>200000</v>
          </cell>
          <cell r="N1305">
            <v>250000</v>
          </cell>
          <cell r="O1305">
            <v>839781.81818181812</v>
          </cell>
          <cell r="R1305">
            <v>-839781.81818181812</v>
          </cell>
          <cell r="S1305" t="str">
            <v>Viettrans</v>
          </cell>
        </row>
        <row r="1306">
          <cell r="C1306" t="str">
            <v>dmhnvt3.5</v>
          </cell>
          <cell r="D1306" t="str">
            <v>Cảng Hải Phòng&lt;-&gt; Đại Mỗ -Từ Liêm (Hà nội)</v>
          </cell>
          <cell r="E1306">
            <v>270</v>
          </cell>
          <cell r="F1306">
            <v>2</v>
          </cell>
          <cell r="G1306">
            <v>4</v>
          </cell>
          <cell r="H1306">
            <v>32.4</v>
          </cell>
          <cell r="I1306">
            <v>467738.18181818177</v>
          </cell>
          <cell r="J1306">
            <v>60000</v>
          </cell>
          <cell r="K1306">
            <v>20000</v>
          </cell>
          <cell r="L1306">
            <v>80000</v>
          </cell>
          <cell r="M1306">
            <v>200000</v>
          </cell>
          <cell r="N1306">
            <v>250000</v>
          </cell>
          <cell r="O1306">
            <v>917738.18181818177</v>
          </cell>
          <cell r="R1306">
            <v>-917738.18181818177</v>
          </cell>
          <cell r="S1306" t="str">
            <v>Viettrans</v>
          </cell>
        </row>
        <row r="1307">
          <cell r="C1307" t="str">
            <v>pthn</v>
          </cell>
          <cell r="D1307" t="str">
            <v>Cảng Hải Phòng&lt;-&gt; Phúc Thọ  (Hà nội)</v>
          </cell>
          <cell r="E1307">
            <v>270</v>
          </cell>
          <cell r="F1307">
            <v>2</v>
          </cell>
          <cell r="G1307">
            <v>4</v>
          </cell>
          <cell r="H1307">
            <v>86.4</v>
          </cell>
          <cell r="I1307">
            <v>1247301.8181818181</v>
          </cell>
          <cell r="J1307">
            <v>320000</v>
          </cell>
          <cell r="K1307">
            <v>200000</v>
          </cell>
          <cell r="L1307">
            <v>150000</v>
          </cell>
          <cell r="M1307">
            <v>700000</v>
          </cell>
          <cell r="N1307">
            <v>250000</v>
          </cell>
          <cell r="O1307">
            <v>2197301.8181818184</v>
          </cell>
          <cell r="P1307">
            <v>5818181.8181818174</v>
          </cell>
          <cell r="R1307">
            <v>3620879.9999999991</v>
          </cell>
        </row>
        <row r="1308">
          <cell r="C1308" t="str">
            <v>mthn</v>
          </cell>
          <cell r="D1308" t="str">
            <v>Cảng Hải Phòng&lt;-&gt; Mễ Trì  -Từ Liêm (Hà nội)</v>
          </cell>
          <cell r="E1308">
            <v>270</v>
          </cell>
          <cell r="F1308">
            <v>2</v>
          </cell>
          <cell r="G1308">
            <v>4</v>
          </cell>
          <cell r="H1308">
            <v>86.4</v>
          </cell>
          <cell r="I1308">
            <v>1247301.8181818181</v>
          </cell>
          <cell r="J1308">
            <v>320000</v>
          </cell>
          <cell r="K1308">
            <v>200000</v>
          </cell>
          <cell r="L1308">
            <v>150000</v>
          </cell>
          <cell r="M1308">
            <v>700000</v>
          </cell>
          <cell r="N1308">
            <v>250000</v>
          </cell>
          <cell r="O1308">
            <v>2197301.8181818184</v>
          </cell>
          <cell r="P1308">
            <v>5818181.8181818174</v>
          </cell>
          <cell r="R1308">
            <v>3620879.9999999991</v>
          </cell>
        </row>
        <row r="1309">
          <cell r="C1309" t="str">
            <v>tqtm</v>
          </cell>
          <cell r="D1309" t="str">
            <v>Cảng Hải Phòng&lt;-&gt;Tân Quang + Tây Mỗ  (Hà nội)</v>
          </cell>
          <cell r="E1309">
            <v>270</v>
          </cell>
          <cell r="F1309">
            <v>2</v>
          </cell>
          <cell r="G1309">
            <v>4</v>
          </cell>
          <cell r="H1309">
            <v>86.4</v>
          </cell>
          <cell r="I1309">
            <v>1247301.8181818181</v>
          </cell>
          <cell r="J1309">
            <v>320000</v>
          </cell>
          <cell r="K1309">
            <v>200000</v>
          </cell>
          <cell r="L1309">
            <v>150000</v>
          </cell>
          <cell r="M1309">
            <v>700000</v>
          </cell>
          <cell r="N1309">
            <v>250000</v>
          </cell>
          <cell r="O1309">
            <v>2197301.8181818184</v>
          </cell>
          <cell r="P1309">
            <v>5818181.8181818174</v>
          </cell>
          <cell r="R1309">
            <v>3620879.9999999991</v>
          </cell>
        </row>
        <row r="1310">
          <cell r="C1310" t="str">
            <v>ttqghn</v>
          </cell>
          <cell r="D1310" t="str">
            <v>Cảng Hải Phòng&lt;-&gt; TT hội nghị Quốc Gia (Hà Nội)</v>
          </cell>
          <cell r="E1310">
            <v>270</v>
          </cell>
          <cell r="F1310">
            <v>2</v>
          </cell>
          <cell r="G1310">
            <v>4</v>
          </cell>
          <cell r="H1310">
            <v>86.4</v>
          </cell>
          <cell r="I1310">
            <v>1247301.8181818181</v>
          </cell>
          <cell r="J1310">
            <v>320000</v>
          </cell>
          <cell r="K1310">
            <v>200000</v>
          </cell>
          <cell r="L1310">
            <v>150000</v>
          </cell>
          <cell r="M1310">
            <v>700000</v>
          </cell>
          <cell r="N1310">
            <v>250000</v>
          </cell>
          <cell r="O1310">
            <v>2197301.8181818184</v>
          </cell>
          <cell r="P1310">
            <v>4400000</v>
          </cell>
          <cell r="R1310">
            <v>2202698.1818181816</v>
          </cell>
        </row>
        <row r="1311">
          <cell r="C1311" t="str">
            <v>ttqghn1</v>
          </cell>
          <cell r="D1311" t="str">
            <v>Cảng Hải Phòng&lt;-&gt; TT hội nghị Quốc Gia (Hà Nội)</v>
          </cell>
          <cell r="E1311">
            <v>270</v>
          </cell>
          <cell r="F1311">
            <v>2</v>
          </cell>
          <cell r="G1311">
            <v>4</v>
          </cell>
          <cell r="H1311">
            <v>78.3</v>
          </cell>
          <cell r="I1311">
            <v>1130367.2727272727</v>
          </cell>
          <cell r="J1311">
            <v>320000</v>
          </cell>
          <cell r="K1311">
            <v>200000</v>
          </cell>
          <cell r="L1311">
            <v>150000</v>
          </cell>
          <cell r="M1311">
            <v>700000</v>
          </cell>
          <cell r="N1311">
            <v>250000</v>
          </cell>
          <cell r="O1311">
            <v>2080367.2727272727</v>
          </cell>
          <cell r="P1311">
            <v>4400000</v>
          </cell>
          <cell r="R1311">
            <v>2319632.7272727275</v>
          </cell>
        </row>
        <row r="1312">
          <cell r="C1312" t="str">
            <v>ttqghn2</v>
          </cell>
          <cell r="D1312" t="str">
            <v>Cảng Hải Phòng&lt;-&gt; TT hội nghị Quốc Gia (Hà Nội)</v>
          </cell>
          <cell r="E1312">
            <v>270</v>
          </cell>
          <cell r="F1312">
            <v>2</v>
          </cell>
          <cell r="G1312">
            <v>4</v>
          </cell>
          <cell r="H1312">
            <v>86.4</v>
          </cell>
          <cell r="I1312">
            <v>1247301.8181818181</v>
          </cell>
          <cell r="J1312">
            <v>320000</v>
          </cell>
          <cell r="K1312">
            <v>200000</v>
          </cell>
          <cell r="L1312">
            <v>150000</v>
          </cell>
          <cell r="M1312">
            <v>700000</v>
          </cell>
          <cell r="N1312">
            <v>250000</v>
          </cell>
          <cell r="O1312">
            <v>2197301.8181818184</v>
          </cell>
          <cell r="P1312">
            <v>4400000</v>
          </cell>
          <cell r="R1312">
            <v>2202698.1818181816</v>
          </cell>
        </row>
        <row r="1313">
          <cell r="C1313" t="str">
            <v>ttqghn3</v>
          </cell>
          <cell r="D1313" t="str">
            <v>Cảng Hải Phòng&lt;-&gt; TT hội nghị Quốc Gia (Hà Nội)</v>
          </cell>
          <cell r="E1313">
            <v>270</v>
          </cell>
          <cell r="F1313">
            <v>2</v>
          </cell>
          <cell r="G1313">
            <v>4</v>
          </cell>
          <cell r="H1313">
            <v>94.5</v>
          </cell>
          <cell r="I1313">
            <v>1364236.3636363635</v>
          </cell>
          <cell r="J1313">
            <v>320000</v>
          </cell>
          <cell r="K1313">
            <v>200000</v>
          </cell>
          <cell r="L1313">
            <v>150000</v>
          </cell>
          <cell r="M1313">
            <v>700000</v>
          </cell>
          <cell r="N1313">
            <v>250000</v>
          </cell>
          <cell r="O1313">
            <v>2314236.3636363633</v>
          </cell>
          <cell r="P1313">
            <v>4700000</v>
          </cell>
          <cell r="R1313">
            <v>2385763.6363636367</v>
          </cell>
        </row>
        <row r="1314">
          <cell r="C1314" t="str">
            <v>ttqghn4</v>
          </cell>
          <cell r="D1314" t="str">
            <v>Cảng Hải Phòng&lt;-&gt; TT hội nghị Quốc Gia (Hà Nội)</v>
          </cell>
          <cell r="E1314">
            <v>270</v>
          </cell>
          <cell r="F1314">
            <v>2</v>
          </cell>
          <cell r="G1314">
            <v>4</v>
          </cell>
          <cell r="H1314">
            <v>78.3</v>
          </cell>
          <cell r="I1314">
            <v>1130367.2727272727</v>
          </cell>
          <cell r="J1314">
            <v>320000</v>
          </cell>
          <cell r="K1314">
            <v>200000</v>
          </cell>
          <cell r="L1314">
            <v>150000</v>
          </cell>
          <cell r="M1314">
            <v>700000</v>
          </cell>
          <cell r="N1314">
            <v>250000</v>
          </cell>
          <cell r="O1314">
            <v>2080367.2727272727</v>
          </cell>
          <cell r="P1314">
            <v>4200000</v>
          </cell>
          <cell r="R1314">
            <v>2119632.7272727275</v>
          </cell>
        </row>
        <row r="1315">
          <cell r="C1315" t="str">
            <v>ttqghn5</v>
          </cell>
          <cell r="D1315" t="str">
            <v>Cảng Hải Phòng&lt;-&gt; TT hội nghị Quốc Gia (Hà Nội)</v>
          </cell>
          <cell r="E1315">
            <v>270</v>
          </cell>
          <cell r="F1315">
            <v>2</v>
          </cell>
          <cell r="G1315">
            <v>4</v>
          </cell>
          <cell r="H1315">
            <v>37.799999999999997</v>
          </cell>
          <cell r="I1315">
            <v>545694.54545454541</v>
          </cell>
          <cell r="J1315">
            <v>88000</v>
          </cell>
          <cell r="K1315">
            <v>30000</v>
          </cell>
          <cell r="L1315">
            <v>80000</v>
          </cell>
          <cell r="M1315">
            <v>200000</v>
          </cell>
          <cell r="N1315">
            <v>250000</v>
          </cell>
          <cell r="O1315">
            <v>995694.54545454541</v>
          </cell>
          <cell r="R1315">
            <v>-995694.54545454541</v>
          </cell>
        </row>
        <row r="1316">
          <cell r="C1316" t="str">
            <v>ttqghn8</v>
          </cell>
          <cell r="D1316" t="str">
            <v>Cảng Hải Phòng&lt;-&gt; TT hội nghị Quốc Gia (Hà Nội)</v>
          </cell>
          <cell r="E1316">
            <v>270</v>
          </cell>
          <cell r="F1316">
            <v>2</v>
          </cell>
          <cell r="G1316">
            <v>4</v>
          </cell>
          <cell r="H1316">
            <v>51.3</v>
          </cell>
          <cell r="I1316">
            <v>740585.45454545447</v>
          </cell>
          <cell r="J1316">
            <v>88000</v>
          </cell>
          <cell r="K1316">
            <v>30000</v>
          </cell>
          <cell r="L1316">
            <v>80000</v>
          </cell>
          <cell r="M1316">
            <v>200000</v>
          </cell>
          <cell r="N1316">
            <v>250000</v>
          </cell>
          <cell r="O1316">
            <v>1190585.4545454546</v>
          </cell>
          <cell r="R1316">
            <v>-1190585.4545454546</v>
          </cell>
        </row>
        <row r="1317">
          <cell r="C1317" t="str">
            <v>ttqghn1.5</v>
          </cell>
          <cell r="D1317" t="str">
            <v>Cảng Hải Phòng&lt;-&gt; TT hội nghị Quốc Gia (Hà Nội)</v>
          </cell>
          <cell r="E1317">
            <v>270</v>
          </cell>
          <cell r="F1317">
            <v>2</v>
          </cell>
          <cell r="G1317">
            <v>4</v>
          </cell>
          <cell r="H1317">
            <v>21.6</v>
          </cell>
          <cell r="I1317">
            <v>311825.45454545453</v>
          </cell>
          <cell r="J1317">
            <v>40000</v>
          </cell>
          <cell r="K1317">
            <v>20000</v>
          </cell>
          <cell r="L1317">
            <v>80000</v>
          </cell>
          <cell r="M1317">
            <v>150000</v>
          </cell>
          <cell r="N1317">
            <v>250000</v>
          </cell>
          <cell r="O1317">
            <v>711825.45454545459</v>
          </cell>
          <cell r="R1317">
            <v>-711825.45454545459</v>
          </cell>
        </row>
        <row r="1318">
          <cell r="C1318" t="str">
            <v>ttqghn2.5</v>
          </cell>
          <cell r="D1318" t="str">
            <v>Cảng Hải Phòng&lt;-&gt; TT hội nghị Quốc Gia (Hà Nội)</v>
          </cell>
          <cell r="E1318">
            <v>270</v>
          </cell>
          <cell r="F1318">
            <v>2</v>
          </cell>
          <cell r="G1318">
            <v>4</v>
          </cell>
          <cell r="H1318">
            <v>27</v>
          </cell>
          <cell r="I1318">
            <v>389781.81818181818</v>
          </cell>
          <cell r="J1318">
            <v>60000</v>
          </cell>
          <cell r="K1318">
            <v>20000</v>
          </cell>
          <cell r="L1318">
            <v>80000</v>
          </cell>
          <cell r="M1318">
            <v>200000</v>
          </cell>
          <cell r="N1318">
            <v>250000</v>
          </cell>
          <cell r="O1318">
            <v>839781.81818181812</v>
          </cell>
          <cell r="R1318">
            <v>-839781.81818181812</v>
          </cell>
        </row>
        <row r="1319">
          <cell r="C1319" t="str">
            <v>ttqghn3.5</v>
          </cell>
          <cell r="D1319" t="str">
            <v>Cảng Hải Phòng&lt;-&gt; TT hội nghị Quốc Gia (Hà Nội)</v>
          </cell>
          <cell r="E1319">
            <v>270</v>
          </cell>
          <cell r="F1319">
            <v>2</v>
          </cell>
          <cell r="G1319">
            <v>4</v>
          </cell>
          <cell r="H1319">
            <v>32.4</v>
          </cell>
          <cell r="I1319">
            <v>467738.18181818177</v>
          </cell>
          <cell r="J1319">
            <v>60000</v>
          </cell>
          <cell r="K1319">
            <v>20000</v>
          </cell>
          <cell r="L1319">
            <v>80000</v>
          </cell>
          <cell r="M1319">
            <v>200000</v>
          </cell>
          <cell r="N1319">
            <v>250000</v>
          </cell>
          <cell r="O1319">
            <v>917738.18181818177</v>
          </cell>
          <cell r="R1319">
            <v>-917738.18181818177</v>
          </cell>
        </row>
        <row r="1320">
          <cell r="C1320" t="str">
            <v>ttqghnki1</v>
          </cell>
          <cell r="D1320" t="str">
            <v>Cảng Hải Phòng&lt;-&gt; TT hội nghị Quốc Gia (Hà Nội)</v>
          </cell>
          <cell r="E1320">
            <v>270</v>
          </cell>
          <cell r="F1320">
            <v>2</v>
          </cell>
          <cell r="G1320">
            <v>4</v>
          </cell>
          <cell r="H1320">
            <v>78.3</v>
          </cell>
          <cell r="I1320">
            <v>1130367.2727272727</v>
          </cell>
          <cell r="J1320">
            <v>320000</v>
          </cell>
          <cell r="K1320">
            <v>200000</v>
          </cell>
          <cell r="L1320">
            <v>150000</v>
          </cell>
          <cell r="M1320">
            <v>700000</v>
          </cell>
          <cell r="N1320">
            <v>250000</v>
          </cell>
          <cell r="O1320">
            <v>2080367.2727272727</v>
          </cell>
          <cell r="P1320">
            <v>4450000</v>
          </cell>
          <cell r="R1320">
            <v>2369632.7272727275</v>
          </cell>
          <cell r="S1320" t="str">
            <v>Kioway</v>
          </cell>
        </row>
        <row r="1321">
          <cell r="C1321" t="str">
            <v>ttqghnki2</v>
          </cell>
          <cell r="D1321" t="str">
            <v>Cảng Hải Phòng&lt;-&gt; TT hội nghị Quốc Gia (Hà Nội)</v>
          </cell>
          <cell r="E1321">
            <v>270</v>
          </cell>
          <cell r="F1321">
            <v>2</v>
          </cell>
          <cell r="G1321">
            <v>4</v>
          </cell>
          <cell r="H1321">
            <v>86.4</v>
          </cell>
          <cell r="I1321">
            <v>1247301.8181818181</v>
          </cell>
          <cell r="J1321">
            <v>320000</v>
          </cell>
          <cell r="K1321">
            <v>200000</v>
          </cell>
          <cell r="L1321">
            <v>150000</v>
          </cell>
          <cell r="M1321">
            <v>700000</v>
          </cell>
          <cell r="N1321">
            <v>250000</v>
          </cell>
          <cell r="O1321">
            <v>2197301.8181818184</v>
          </cell>
          <cell r="P1321">
            <v>4450000</v>
          </cell>
          <cell r="R1321">
            <v>2252698.1818181816</v>
          </cell>
          <cell r="S1321" t="str">
            <v>Kioway</v>
          </cell>
        </row>
        <row r="1322">
          <cell r="C1322" t="str">
            <v>ttqghnki3</v>
          </cell>
          <cell r="D1322" t="str">
            <v>Cảng Hải Phòng&lt;-&gt; TT hội nghị Quốc Gia (Hà Nội)</v>
          </cell>
          <cell r="E1322">
            <v>270</v>
          </cell>
          <cell r="F1322">
            <v>2</v>
          </cell>
          <cell r="G1322">
            <v>4</v>
          </cell>
          <cell r="H1322">
            <v>94.5</v>
          </cell>
          <cell r="I1322">
            <v>1364236.3636363635</v>
          </cell>
          <cell r="J1322">
            <v>320000</v>
          </cell>
          <cell r="K1322">
            <v>200000</v>
          </cell>
          <cell r="L1322">
            <v>150000</v>
          </cell>
          <cell r="M1322">
            <v>700000</v>
          </cell>
          <cell r="N1322">
            <v>250000</v>
          </cell>
          <cell r="O1322">
            <v>2314236.3636363633</v>
          </cell>
          <cell r="P1322">
            <v>4450000</v>
          </cell>
          <cell r="R1322">
            <v>2135763.6363636367</v>
          </cell>
          <cell r="S1322" t="str">
            <v>Kioway</v>
          </cell>
        </row>
        <row r="1323">
          <cell r="C1323" t="str">
            <v>ttqghnki4</v>
          </cell>
          <cell r="D1323" t="str">
            <v>Cảng Hải Phòng&lt;-&gt; TT hội nghị Quốc Gia (Hà Nội)</v>
          </cell>
          <cell r="E1323">
            <v>270</v>
          </cell>
          <cell r="F1323">
            <v>2</v>
          </cell>
          <cell r="G1323">
            <v>4</v>
          </cell>
          <cell r="H1323">
            <v>78.3</v>
          </cell>
          <cell r="I1323">
            <v>1130367.2727272727</v>
          </cell>
          <cell r="J1323">
            <v>320000</v>
          </cell>
          <cell r="K1323">
            <v>200000</v>
          </cell>
          <cell r="L1323">
            <v>150000</v>
          </cell>
          <cell r="M1323">
            <v>700000</v>
          </cell>
          <cell r="N1323">
            <v>250000</v>
          </cell>
          <cell r="O1323">
            <v>2080367.2727272727</v>
          </cell>
          <cell r="R1323">
            <v>-2080367.2727272727</v>
          </cell>
          <cell r="S1323" t="str">
            <v>Kioway</v>
          </cell>
        </row>
        <row r="1324">
          <cell r="C1324" t="str">
            <v>ttqghnpyki1</v>
          </cell>
          <cell r="D1324" t="str">
            <v>Cảng Hải Phòng&lt;-&gt; TT hội nghị Quốc Gia (HN) - Phúc Yên (VP)</v>
          </cell>
          <cell r="E1324">
            <v>350</v>
          </cell>
          <cell r="F1324">
            <v>3</v>
          </cell>
          <cell r="G1324">
            <v>4</v>
          </cell>
          <cell r="H1324">
            <v>101.5</v>
          </cell>
          <cell r="I1324">
            <v>1465290.9090909089</v>
          </cell>
          <cell r="J1324">
            <v>520000</v>
          </cell>
          <cell r="K1324">
            <v>300000</v>
          </cell>
          <cell r="L1324">
            <v>250000</v>
          </cell>
          <cell r="M1324">
            <v>1100000</v>
          </cell>
          <cell r="N1324">
            <v>300000</v>
          </cell>
          <cell r="O1324">
            <v>2865290.9090909092</v>
          </cell>
          <cell r="P1324">
            <v>7700000</v>
          </cell>
          <cell r="R1324">
            <v>4834709.0909090908</v>
          </cell>
          <cell r="S1324" t="str">
            <v>Kioway</v>
          </cell>
        </row>
        <row r="1325">
          <cell r="C1325" t="str">
            <v>ttqghnpyki2</v>
          </cell>
          <cell r="D1325" t="str">
            <v>Cảng Hải Phòng&lt;-&gt; TT hội nghị Quốc Gia (HN) - Phúc Yên (VP)</v>
          </cell>
          <cell r="E1325">
            <v>350</v>
          </cell>
          <cell r="F1325">
            <v>3</v>
          </cell>
          <cell r="G1325">
            <v>4</v>
          </cell>
          <cell r="H1325">
            <v>112</v>
          </cell>
          <cell r="I1325">
            <v>1616872.7272727271</v>
          </cell>
          <cell r="J1325">
            <v>520000</v>
          </cell>
          <cell r="K1325">
            <v>300000</v>
          </cell>
          <cell r="L1325">
            <v>250000</v>
          </cell>
          <cell r="M1325">
            <v>1100000</v>
          </cell>
          <cell r="N1325">
            <v>300000</v>
          </cell>
          <cell r="O1325">
            <v>3016872.7272727271</v>
          </cell>
          <cell r="P1325">
            <v>7700000</v>
          </cell>
          <cell r="R1325">
            <v>4683127.2727272734</v>
          </cell>
          <cell r="S1325" t="str">
            <v>Kioway</v>
          </cell>
        </row>
        <row r="1326">
          <cell r="C1326" t="str">
            <v>ttqghnpyki3</v>
          </cell>
          <cell r="D1326" t="str">
            <v>Cảng Hải Phòng&lt;-&gt; TT hội nghị Quốc Gia (HN) - Phúc Yên (VP)</v>
          </cell>
          <cell r="E1326">
            <v>350</v>
          </cell>
          <cell r="F1326">
            <v>3</v>
          </cell>
          <cell r="G1326">
            <v>4</v>
          </cell>
          <cell r="H1326">
            <v>122.5</v>
          </cell>
          <cell r="I1326">
            <v>1768454.5454545454</v>
          </cell>
          <cell r="J1326">
            <v>520000</v>
          </cell>
          <cell r="K1326">
            <v>300000</v>
          </cell>
          <cell r="L1326">
            <v>250000</v>
          </cell>
          <cell r="M1326">
            <v>1100000</v>
          </cell>
          <cell r="N1326">
            <v>300000</v>
          </cell>
          <cell r="O1326">
            <v>3168454.5454545454</v>
          </cell>
          <cell r="P1326">
            <v>7700000</v>
          </cell>
          <cell r="R1326">
            <v>4531545.4545454551</v>
          </cell>
          <cell r="S1326" t="str">
            <v>Kioway</v>
          </cell>
        </row>
        <row r="1327">
          <cell r="C1327" t="str">
            <v>ttqghnpyki4</v>
          </cell>
          <cell r="D1327" t="str">
            <v>Cảng Hải Phòng&lt;-&gt; TT hội nghị Quốc Gia (HN) - Phúc Yên (VP)</v>
          </cell>
          <cell r="E1327">
            <v>350</v>
          </cell>
          <cell r="F1327">
            <v>3</v>
          </cell>
          <cell r="G1327">
            <v>4</v>
          </cell>
          <cell r="H1327">
            <v>101.5</v>
          </cell>
          <cell r="I1327">
            <v>1465290.9090909089</v>
          </cell>
          <cell r="J1327">
            <v>520000</v>
          </cell>
          <cell r="K1327">
            <v>300000</v>
          </cell>
          <cell r="L1327">
            <v>250000</v>
          </cell>
          <cell r="M1327">
            <v>1100000</v>
          </cell>
          <cell r="N1327">
            <v>300000</v>
          </cell>
          <cell r="O1327">
            <v>2865290.9090909092</v>
          </cell>
          <cell r="R1327">
            <v>-2865290.9090909092</v>
          </cell>
          <cell r="S1327" t="str">
            <v>Kioway</v>
          </cell>
        </row>
        <row r="1328">
          <cell r="C1328" t="str">
            <v>mdhn</v>
          </cell>
          <cell r="D1328" t="str">
            <v>Cảng Hải Phòng&lt;-&gt; Mỹ Đình -Từ Liêm (Hà Nội)</v>
          </cell>
          <cell r="E1328">
            <v>270</v>
          </cell>
          <cell r="F1328">
            <v>2</v>
          </cell>
          <cell r="G1328">
            <v>4</v>
          </cell>
          <cell r="H1328">
            <v>86.4</v>
          </cell>
          <cell r="I1328">
            <v>1247301.8181818181</v>
          </cell>
          <cell r="J1328">
            <v>320000</v>
          </cell>
          <cell r="K1328">
            <v>200000</v>
          </cell>
          <cell r="L1328">
            <v>150000</v>
          </cell>
          <cell r="M1328">
            <v>700000</v>
          </cell>
          <cell r="N1328">
            <v>250000</v>
          </cell>
          <cell r="O1328">
            <v>2197301.8181818184</v>
          </cell>
          <cell r="P1328">
            <v>5818181.8181818174</v>
          </cell>
          <cell r="R1328">
            <v>3620879.9999999991</v>
          </cell>
        </row>
        <row r="1329">
          <cell r="C1329" t="str">
            <v>kcntlhn</v>
          </cell>
          <cell r="D1329" t="str">
            <v>Cảng Hải Phòng&lt;-&gt; KCN Từ Liêm (Hà Nội)</v>
          </cell>
          <cell r="E1329">
            <v>270</v>
          </cell>
          <cell r="F1329">
            <v>2</v>
          </cell>
          <cell r="G1329">
            <v>4</v>
          </cell>
          <cell r="H1329">
            <v>86.4</v>
          </cell>
          <cell r="I1329">
            <v>1247301.8181818181</v>
          </cell>
          <cell r="J1329">
            <v>320000</v>
          </cell>
          <cell r="K1329">
            <v>150000</v>
          </cell>
          <cell r="L1329">
            <v>200000</v>
          </cell>
          <cell r="M1329">
            <v>700000</v>
          </cell>
          <cell r="N1329">
            <v>250000</v>
          </cell>
          <cell r="O1329">
            <v>2197301.8181818184</v>
          </cell>
          <cell r="P1329">
            <v>4500000</v>
          </cell>
          <cell r="R1329">
            <v>2302698.1818181816</v>
          </cell>
        </row>
        <row r="1330">
          <cell r="C1330" t="str">
            <v>kcntlhn1</v>
          </cell>
          <cell r="D1330" t="str">
            <v>Cảng Hải Phòng&lt;-&gt; KCN Từ Liêm (Hà Nội)</v>
          </cell>
          <cell r="E1330">
            <v>270</v>
          </cell>
          <cell r="F1330">
            <v>2</v>
          </cell>
          <cell r="G1330">
            <v>4</v>
          </cell>
          <cell r="H1330">
            <v>81</v>
          </cell>
          <cell r="I1330">
            <v>1169345.4545454544</v>
          </cell>
          <cell r="J1330">
            <v>320000</v>
          </cell>
          <cell r="K1330">
            <v>150000</v>
          </cell>
          <cell r="L1330">
            <v>200000</v>
          </cell>
          <cell r="M1330">
            <v>700000</v>
          </cell>
          <cell r="N1330">
            <v>250000</v>
          </cell>
          <cell r="O1330">
            <v>2119345.4545454541</v>
          </cell>
          <cell r="P1330">
            <v>4500000</v>
          </cell>
          <cell r="R1330">
            <v>2380654.5454545459</v>
          </cell>
        </row>
        <row r="1331">
          <cell r="C1331" t="str">
            <v>kcntlhn2</v>
          </cell>
          <cell r="D1331" t="str">
            <v>Cảng Hải Phòng&lt;-&gt; KCN Từ Liêm (Hà Nội)</v>
          </cell>
          <cell r="E1331">
            <v>270</v>
          </cell>
          <cell r="F1331">
            <v>2</v>
          </cell>
          <cell r="G1331">
            <v>4</v>
          </cell>
          <cell r="H1331">
            <v>86.4</v>
          </cell>
          <cell r="I1331">
            <v>1247301.8181818181</v>
          </cell>
          <cell r="J1331">
            <v>320000</v>
          </cell>
          <cell r="K1331">
            <v>150000</v>
          </cell>
          <cell r="L1331">
            <v>200000</v>
          </cell>
          <cell r="M1331">
            <v>700000</v>
          </cell>
          <cell r="N1331">
            <v>250000</v>
          </cell>
          <cell r="O1331">
            <v>2197301.8181818184</v>
          </cell>
          <cell r="P1331">
            <v>4500000</v>
          </cell>
          <cell r="R1331">
            <v>2302698.1818181816</v>
          </cell>
        </row>
        <row r="1332">
          <cell r="C1332" t="str">
            <v>kcntlhn3</v>
          </cell>
          <cell r="D1332" t="str">
            <v>Cảng Hải Phòng&lt;-&gt; KCN Từ Liêm (Hà Nội)</v>
          </cell>
          <cell r="E1332">
            <v>270</v>
          </cell>
          <cell r="F1332">
            <v>2</v>
          </cell>
          <cell r="G1332">
            <v>4</v>
          </cell>
          <cell r="H1332">
            <v>94.5</v>
          </cell>
          <cell r="I1332">
            <v>1364236.3636363635</v>
          </cell>
          <cell r="J1332">
            <v>320000</v>
          </cell>
          <cell r="K1332">
            <v>150000</v>
          </cell>
          <cell r="L1332">
            <v>200000</v>
          </cell>
          <cell r="M1332">
            <v>700000</v>
          </cell>
          <cell r="N1332">
            <v>250000</v>
          </cell>
          <cell r="O1332">
            <v>2314236.3636363633</v>
          </cell>
          <cell r="P1332">
            <v>4900000</v>
          </cell>
          <cell r="R1332">
            <v>2585763.6363636367</v>
          </cell>
        </row>
        <row r="1333">
          <cell r="C1333" t="str">
            <v>kcntlhn4</v>
          </cell>
          <cell r="D1333" t="str">
            <v>Cảng Hải Phòng&lt;-&gt; KCN Từ Liêm (Hà Nội)</v>
          </cell>
          <cell r="E1333">
            <v>270</v>
          </cell>
          <cell r="F1333">
            <v>2</v>
          </cell>
          <cell r="G1333">
            <v>4</v>
          </cell>
          <cell r="H1333">
            <v>81</v>
          </cell>
          <cell r="I1333">
            <v>1169345.4545454544</v>
          </cell>
          <cell r="J1333">
            <v>320000</v>
          </cell>
          <cell r="K1333">
            <v>150000</v>
          </cell>
          <cell r="L1333">
            <v>200000</v>
          </cell>
          <cell r="M1333">
            <v>700000</v>
          </cell>
          <cell r="N1333">
            <v>250000</v>
          </cell>
          <cell r="O1333">
            <v>2119345.4545454541</v>
          </cell>
          <cell r="P1333">
            <v>4200000</v>
          </cell>
          <cell r="R1333">
            <v>2080654.5454545459</v>
          </cell>
        </row>
        <row r="1334">
          <cell r="C1334" t="str">
            <v>kcntlhn5</v>
          </cell>
          <cell r="D1334" t="str">
            <v>Cảng Hải Phòng&lt;-&gt; KCN Từ Liêm (Hà Nội)</v>
          </cell>
          <cell r="E1334">
            <v>270</v>
          </cell>
          <cell r="F1334">
            <v>2</v>
          </cell>
          <cell r="G1334">
            <v>4</v>
          </cell>
          <cell r="H1334">
            <v>37.799999999999997</v>
          </cell>
          <cell r="I1334">
            <v>545694.54545454541</v>
          </cell>
          <cell r="J1334">
            <v>88000</v>
          </cell>
          <cell r="K1334">
            <v>30000</v>
          </cell>
          <cell r="L1334">
            <v>80000</v>
          </cell>
          <cell r="M1334">
            <v>200000</v>
          </cell>
          <cell r="N1334">
            <v>250000</v>
          </cell>
          <cell r="O1334">
            <v>995694.54545454541</v>
          </cell>
          <cell r="R1334">
            <v>-995694.54545454541</v>
          </cell>
        </row>
        <row r="1335">
          <cell r="C1335" t="str">
            <v>kcntlhn8</v>
          </cell>
          <cell r="D1335" t="str">
            <v>Cảng Hải Phòng&lt;-&gt; KCN Từ Liêm (Hà Nội)</v>
          </cell>
          <cell r="E1335">
            <v>270</v>
          </cell>
          <cell r="F1335">
            <v>2</v>
          </cell>
          <cell r="G1335">
            <v>4</v>
          </cell>
          <cell r="H1335">
            <v>51.3</v>
          </cell>
          <cell r="I1335">
            <v>740585.45454545447</v>
          </cell>
          <cell r="J1335">
            <v>88000</v>
          </cell>
          <cell r="K1335">
            <v>30000</v>
          </cell>
          <cell r="L1335">
            <v>80000</v>
          </cell>
          <cell r="M1335">
            <v>200000</v>
          </cell>
          <cell r="N1335">
            <v>250000</v>
          </cell>
          <cell r="O1335">
            <v>1190585.4545454546</v>
          </cell>
          <cell r="R1335">
            <v>-1190585.4545454546</v>
          </cell>
        </row>
        <row r="1336">
          <cell r="C1336" t="str">
            <v>kcntlhn1.5</v>
          </cell>
          <cell r="D1336" t="str">
            <v>Cảng Hải Phòng&lt;-&gt; KCN Từ Liêm (Hà Nội)</v>
          </cell>
          <cell r="E1336">
            <v>270</v>
          </cell>
          <cell r="F1336">
            <v>2</v>
          </cell>
          <cell r="G1336">
            <v>4</v>
          </cell>
          <cell r="H1336">
            <v>21.6</v>
          </cell>
          <cell r="I1336">
            <v>311825.45454545453</v>
          </cell>
          <cell r="J1336">
            <v>40000</v>
          </cell>
          <cell r="K1336">
            <v>20000</v>
          </cell>
          <cell r="L1336">
            <v>80000</v>
          </cell>
          <cell r="M1336">
            <v>150000</v>
          </cell>
          <cell r="N1336">
            <v>250000</v>
          </cell>
          <cell r="O1336">
            <v>711825.45454545459</v>
          </cell>
          <cell r="R1336">
            <v>-711825.45454545459</v>
          </cell>
        </row>
        <row r="1337">
          <cell r="C1337" t="str">
            <v>kcntlhn2.5</v>
          </cell>
          <cell r="D1337" t="str">
            <v>Cảng Hải Phòng&lt;-&gt; KCN Từ Liêm (Hà Nội)</v>
          </cell>
          <cell r="E1337">
            <v>270</v>
          </cell>
          <cell r="F1337">
            <v>2</v>
          </cell>
          <cell r="G1337">
            <v>4</v>
          </cell>
          <cell r="H1337">
            <v>27</v>
          </cell>
          <cell r="I1337">
            <v>389781.81818181818</v>
          </cell>
          <cell r="J1337">
            <v>60000</v>
          </cell>
          <cell r="K1337">
            <v>20000</v>
          </cell>
          <cell r="L1337">
            <v>80000</v>
          </cell>
          <cell r="M1337">
            <v>200000</v>
          </cell>
          <cell r="N1337">
            <v>250000</v>
          </cell>
          <cell r="O1337">
            <v>839781.81818181812</v>
          </cell>
          <cell r="R1337">
            <v>-839781.81818181812</v>
          </cell>
        </row>
        <row r="1338">
          <cell r="C1338" t="str">
            <v>kcntlhn3.5</v>
          </cell>
          <cell r="D1338" t="str">
            <v>Cảng Hải Phòng&lt;-&gt; KCN Từ Liêm (Hà Nội)</v>
          </cell>
          <cell r="E1338">
            <v>270</v>
          </cell>
          <cell r="F1338">
            <v>2</v>
          </cell>
          <cell r="G1338">
            <v>4</v>
          </cell>
          <cell r="H1338">
            <v>32.4</v>
          </cell>
          <cell r="I1338">
            <v>467738.18181818177</v>
          </cell>
          <cell r="J1338">
            <v>60000</v>
          </cell>
          <cell r="K1338">
            <v>20000</v>
          </cell>
          <cell r="L1338">
            <v>80000</v>
          </cell>
          <cell r="M1338">
            <v>200000</v>
          </cell>
          <cell r="N1338">
            <v>250000</v>
          </cell>
          <cell r="O1338">
            <v>917738.18181818177</v>
          </cell>
          <cell r="R1338">
            <v>-917738.18181818177</v>
          </cell>
        </row>
        <row r="1339">
          <cell r="C1339" t="str">
            <v>kcntlhndcn1</v>
          </cell>
          <cell r="D1339" t="str">
            <v>Cảng Hải Phòng&lt;-&gt; KCN Từ Liêm (Hà Nội)</v>
          </cell>
          <cell r="E1339">
            <v>270</v>
          </cell>
          <cell r="F1339">
            <v>2</v>
          </cell>
          <cell r="G1339">
            <v>4</v>
          </cell>
          <cell r="H1339">
            <v>81</v>
          </cell>
          <cell r="I1339">
            <v>1169345.4545454544</v>
          </cell>
          <cell r="J1339">
            <v>320000</v>
          </cell>
          <cell r="K1339">
            <v>150000</v>
          </cell>
          <cell r="L1339">
            <v>200000</v>
          </cell>
          <cell r="M1339">
            <v>700000</v>
          </cell>
          <cell r="N1339">
            <v>250000</v>
          </cell>
          <cell r="O1339">
            <v>2119345.4545454541</v>
          </cell>
          <cell r="P1339">
            <v>4500000</v>
          </cell>
          <cell r="Q1339">
            <v>200000</v>
          </cell>
          <cell r="R1339">
            <v>2180654.5454545459</v>
          </cell>
          <cell r="S1339" t="str">
            <v>Damco (Nga)</v>
          </cell>
        </row>
        <row r="1340">
          <cell r="C1340" t="str">
            <v>kcntlhndcn2</v>
          </cell>
          <cell r="D1340" t="str">
            <v>Cảng Hải Phòng&lt;-&gt; KCN Từ Liêm (Hà Nội)</v>
          </cell>
          <cell r="E1340">
            <v>270</v>
          </cell>
          <cell r="F1340">
            <v>2</v>
          </cell>
          <cell r="G1340">
            <v>4</v>
          </cell>
          <cell r="H1340">
            <v>86.4</v>
          </cell>
          <cell r="I1340">
            <v>1247301.8181818181</v>
          </cell>
          <cell r="J1340">
            <v>320000</v>
          </cell>
          <cell r="K1340">
            <v>150000</v>
          </cell>
          <cell r="L1340">
            <v>200000</v>
          </cell>
          <cell r="M1340">
            <v>700000</v>
          </cell>
          <cell r="N1340">
            <v>250000</v>
          </cell>
          <cell r="O1340">
            <v>2197301.8181818184</v>
          </cell>
          <cell r="P1340">
            <v>4500000</v>
          </cell>
          <cell r="Q1340">
            <v>200000</v>
          </cell>
          <cell r="R1340">
            <v>2102698.1818181816</v>
          </cell>
          <cell r="S1340" t="str">
            <v>Damco (Nga)</v>
          </cell>
        </row>
        <row r="1341">
          <cell r="C1341" t="str">
            <v>kcntlhndcn3</v>
          </cell>
          <cell r="D1341" t="str">
            <v>Cảng Hải Phòng&lt;-&gt; KCN Từ Liêm (Hà Nội)</v>
          </cell>
          <cell r="E1341">
            <v>270</v>
          </cell>
          <cell r="F1341">
            <v>2</v>
          </cell>
          <cell r="G1341">
            <v>4</v>
          </cell>
          <cell r="H1341">
            <v>94.5</v>
          </cell>
          <cell r="I1341">
            <v>1364236.3636363635</v>
          </cell>
          <cell r="J1341">
            <v>320000</v>
          </cell>
          <cell r="K1341">
            <v>150000</v>
          </cell>
          <cell r="L1341">
            <v>200000</v>
          </cell>
          <cell r="M1341">
            <v>700000</v>
          </cell>
          <cell r="N1341">
            <v>250000</v>
          </cell>
          <cell r="O1341">
            <v>2314236.3636363633</v>
          </cell>
          <cell r="P1341">
            <v>4900000</v>
          </cell>
          <cell r="R1341">
            <v>2585763.6363636367</v>
          </cell>
          <cell r="S1341" t="str">
            <v>Damco (Nga)</v>
          </cell>
        </row>
        <row r="1342">
          <cell r="C1342" t="str">
            <v>kcntlhndcn3.3</v>
          </cell>
          <cell r="D1342" t="str">
            <v>Cảng Hải Phòng&lt;-&gt; KCN Từ Liêm (Hà Nội)</v>
          </cell>
          <cell r="E1342">
            <v>270</v>
          </cell>
          <cell r="F1342">
            <v>2</v>
          </cell>
          <cell r="G1342">
            <v>4</v>
          </cell>
          <cell r="H1342">
            <v>94.5</v>
          </cell>
          <cell r="I1342">
            <v>1364236.3636363635</v>
          </cell>
          <cell r="J1342">
            <v>320000</v>
          </cell>
          <cell r="K1342">
            <v>150000</v>
          </cell>
          <cell r="L1342">
            <v>200000</v>
          </cell>
          <cell r="M1342">
            <v>700000</v>
          </cell>
          <cell r="N1342">
            <v>250000</v>
          </cell>
          <cell r="O1342">
            <v>2314236.3636363633</v>
          </cell>
          <cell r="P1342">
            <v>4500000</v>
          </cell>
          <cell r="Q1342">
            <v>200000</v>
          </cell>
          <cell r="R1342">
            <v>1985763.6363636367</v>
          </cell>
          <cell r="S1342" t="str">
            <v>Damco (Nga)</v>
          </cell>
        </row>
        <row r="1343">
          <cell r="C1343" t="str">
            <v>kcntlhndcn4</v>
          </cell>
          <cell r="D1343" t="str">
            <v>Cảng Hải Phòng&lt;-&gt; KCN Từ Liêm (Hà Nội)</v>
          </cell>
          <cell r="E1343">
            <v>270</v>
          </cell>
          <cell r="F1343">
            <v>2</v>
          </cell>
          <cell r="G1343">
            <v>4</v>
          </cell>
          <cell r="H1343">
            <v>81</v>
          </cell>
          <cell r="I1343">
            <v>1169345.4545454544</v>
          </cell>
          <cell r="J1343">
            <v>320000</v>
          </cell>
          <cell r="K1343">
            <v>150000</v>
          </cell>
          <cell r="L1343">
            <v>200000</v>
          </cell>
          <cell r="M1343">
            <v>700000</v>
          </cell>
          <cell r="N1343">
            <v>250000</v>
          </cell>
          <cell r="O1343">
            <v>2119345.4545454541</v>
          </cell>
          <cell r="P1343">
            <v>4500000</v>
          </cell>
          <cell r="Q1343">
            <v>200000</v>
          </cell>
          <cell r="R1343">
            <v>2180654.5454545459</v>
          </cell>
          <cell r="S1343" t="str">
            <v>Damco (Nga)</v>
          </cell>
        </row>
        <row r="1344">
          <cell r="C1344" t="str">
            <v>cghn</v>
          </cell>
          <cell r="D1344" t="str">
            <v>Cảng Hải Phòng&lt;-&gt; Cầu Giấy  (Hà Nội)</v>
          </cell>
          <cell r="E1344">
            <v>300</v>
          </cell>
          <cell r="F1344">
            <v>2</v>
          </cell>
          <cell r="G1344">
            <v>4</v>
          </cell>
          <cell r="H1344">
            <v>96</v>
          </cell>
          <cell r="I1344">
            <v>1385890.9090909089</v>
          </cell>
          <cell r="J1344">
            <v>320000</v>
          </cell>
          <cell r="K1344">
            <v>200000</v>
          </cell>
          <cell r="L1344">
            <v>150000</v>
          </cell>
          <cell r="M1344">
            <v>700000</v>
          </cell>
          <cell r="N1344">
            <v>250000</v>
          </cell>
          <cell r="O1344">
            <v>2335890.9090909092</v>
          </cell>
          <cell r="P1344">
            <v>5818181.8181818174</v>
          </cell>
          <cell r="R1344">
            <v>3482290.9090909082</v>
          </cell>
        </row>
        <row r="1345">
          <cell r="C1345" t="str">
            <v>thhn</v>
          </cell>
          <cell r="D1345" t="str">
            <v>Cảng Hải Phòng&lt;-&gt; Trung Hòa  (Hà Nội)</v>
          </cell>
          <cell r="E1345">
            <v>300</v>
          </cell>
          <cell r="F1345">
            <v>2</v>
          </cell>
          <cell r="G1345">
            <v>4</v>
          </cell>
          <cell r="H1345">
            <v>96</v>
          </cell>
          <cell r="I1345">
            <v>1385890.9090909089</v>
          </cell>
          <cell r="J1345">
            <v>320000</v>
          </cell>
          <cell r="K1345">
            <v>200000</v>
          </cell>
          <cell r="L1345">
            <v>150000</v>
          </cell>
          <cell r="M1345">
            <v>700000</v>
          </cell>
          <cell r="N1345">
            <v>250000</v>
          </cell>
          <cell r="O1345">
            <v>2335890.9090909092</v>
          </cell>
          <cell r="P1345">
            <v>5818181.8181818174</v>
          </cell>
          <cell r="R1345">
            <v>3482290.9090909082</v>
          </cell>
        </row>
        <row r="1346">
          <cell r="C1346" t="str">
            <v>phhn</v>
          </cell>
          <cell r="D1346" t="str">
            <v>Cảng Hải Phòng&lt;-&gt; Phạm Hùng  (Hà Nội)</v>
          </cell>
          <cell r="E1346">
            <v>260</v>
          </cell>
          <cell r="F1346">
            <v>2</v>
          </cell>
          <cell r="G1346">
            <v>4</v>
          </cell>
          <cell r="H1346">
            <v>83.2</v>
          </cell>
          <cell r="I1346">
            <v>1201105.4545454544</v>
          </cell>
          <cell r="J1346">
            <v>320000</v>
          </cell>
          <cell r="K1346">
            <v>200000</v>
          </cell>
          <cell r="L1346">
            <v>150000</v>
          </cell>
          <cell r="M1346">
            <v>700000</v>
          </cell>
          <cell r="N1346">
            <v>200000</v>
          </cell>
          <cell r="O1346">
            <v>2101105.4545454541</v>
          </cell>
          <cell r="P1346">
            <v>4500000</v>
          </cell>
          <cell r="R1346">
            <v>2398894.5454545459</v>
          </cell>
        </row>
        <row r="1347">
          <cell r="C1347" t="str">
            <v>phhn1</v>
          </cell>
          <cell r="D1347" t="str">
            <v>Cảng Hải Phòng&lt;-&gt; Phạm Hùng  (Hà Nội)</v>
          </cell>
          <cell r="E1347">
            <v>260</v>
          </cell>
          <cell r="F1347">
            <v>2</v>
          </cell>
          <cell r="G1347">
            <v>4</v>
          </cell>
          <cell r="H1347">
            <v>78</v>
          </cell>
          <cell r="I1347">
            <v>1126036.3636363635</v>
          </cell>
          <cell r="J1347">
            <v>320000</v>
          </cell>
          <cell r="K1347">
            <v>200000</v>
          </cell>
          <cell r="L1347">
            <v>150000</v>
          </cell>
          <cell r="M1347">
            <v>700000</v>
          </cell>
          <cell r="N1347">
            <v>200000</v>
          </cell>
          <cell r="O1347">
            <v>2026036.3636363635</v>
          </cell>
          <cell r="P1347">
            <v>4500000</v>
          </cell>
          <cell r="R1347">
            <v>2473963.6363636367</v>
          </cell>
        </row>
        <row r="1348">
          <cell r="C1348" t="str">
            <v>phhn2</v>
          </cell>
          <cell r="D1348" t="str">
            <v>Cảng Hải Phòng&lt;-&gt; Phạm Hùng  (Hà Nội)</v>
          </cell>
          <cell r="E1348">
            <v>260</v>
          </cell>
          <cell r="F1348">
            <v>2</v>
          </cell>
          <cell r="G1348">
            <v>4</v>
          </cell>
          <cell r="H1348">
            <v>83.2</v>
          </cell>
          <cell r="I1348">
            <v>1201105.4545454544</v>
          </cell>
          <cell r="J1348">
            <v>320000</v>
          </cell>
          <cell r="K1348">
            <v>200000</v>
          </cell>
          <cell r="L1348">
            <v>150000</v>
          </cell>
          <cell r="M1348">
            <v>700000</v>
          </cell>
          <cell r="N1348">
            <v>200000</v>
          </cell>
          <cell r="O1348">
            <v>2101105.4545454541</v>
          </cell>
          <cell r="P1348">
            <v>4500000</v>
          </cell>
          <cell r="R1348">
            <v>2398894.5454545459</v>
          </cell>
        </row>
        <row r="1349">
          <cell r="C1349" t="str">
            <v>phhn3</v>
          </cell>
          <cell r="D1349" t="str">
            <v>Cảng Hải Phòng&lt;-&gt; Phạm Hùng  (Hà Nội)</v>
          </cell>
          <cell r="E1349">
            <v>260</v>
          </cell>
          <cell r="F1349">
            <v>2</v>
          </cell>
          <cell r="G1349">
            <v>4</v>
          </cell>
          <cell r="H1349">
            <v>91</v>
          </cell>
          <cell r="I1349">
            <v>1313709.0909090908</v>
          </cell>
          <cell r="J1349">
            <v>320000</v>
          </cell>
          <cell r="K1349">
            <v>200000</v>
          </cell>
          <cell r="L1349">
            <v>150000</v>
          </cell>
          <cell r="M1349">
            <v>700000</v>
          </cell>
          <cell r="N1349">
            <v>200000</v>
          </cell>
          <cell r="O1349">
            <v>2213709.0909090908</v>
          </cell>
          <cell r="P1349">
            <v>4800000</v>
          </cell>
          <cell r="R1349">
            <v>2586290.9090909092</v>
          </cell>
        </row>
        <row r="1350">
          <cell r="C1350" t="str">
            <v>phhn4</v>
          </cell>
          <cell r="D1350" t="str">
            <v>Cảng Hải Phòng&lt;-&gt; Phạm Hùng  (Hà Nội)</v>
          </cell>
          <cell r="E1350">
            <v>260</v>
          </cell>
          <cell r="F1350">
            <v>2</v>
          </cell>
          <cell r="G1350">
            <v>4</v>
          </cell>
          <cell r="H1350">
            <v>78</v>
          </cell>
          <cell r="I1350">
            <v>1126036.3636363635</v>
          </cell>
          <cell r="J1350">
            <v>320000</v>
          </cell>
          <cell r="K1350">
            <v>200000</v>
          </cell>
          <cell r="L1350">
            <v>150000</v>
          </cell>
          <cell r="M1350">
            <v>700000</v>
          </cell>
          <cell r="N1350">
            <v>200000</v>
          </cell>
          <cell r="O1350">
            <v>2026036.3636363635</v>
          </cell>
          <cell r="P1350">
            <v>4200000</v>
          </cell>
          <cell r="R1350">
            <v>2173963.6363636367</v>
          </cell>
        </row>
        <row r="1351">
          <cell r="C1351" t="str">
            <v>phhn5</v>
          </cell>
          <cell r="D1351" t="str">
            <v>Cảng Hải Phòng&lt;-&gt; Phạm Hùng  (Hà Nội)</v>
          </cell>
          <cell r="E1351">
            <v>260</v>
          </cell>
          <cell r="F1351">
            <v>2</v>
          </cell>
          <cell r="G1351">
            <v>4</v>
          </cell>
          <cell r="H1351">
            <v>36.4</v>
          </cell>
          <cell r="I1351">
            <v>525483.63636363635</v>
          </cell>
          <cell r="J1351">
            <v>88000</v>
          </cell>
          <cell r="K1351">
            <v>30000</v>
          </cell>
          <cell r="L1351">
            <v>80000</v>
          </cell>
          <cell r="M1351">
            <v>200000</v>
          </cell>
          <cell r="N1351">
            <v>200000</v>
          </cell>
          <cell r="O1351">
            <v>925483.63636363635</v>
          </cell>
          <cell r="P1351">
            <v>3550000</v>
          </cell>
          <cell r="R1351">
            <v>2624516.3636363638</v>
          </cell>
        </row>
        <row r="1352">
          <cell r="C1352" t="str">
            <v>phhn8</v>
          </cell>
          <cell r="D1352" t="str">
            <v>Cảng Hải Phòng&lt;-&gt; Phạm Hùng  (Hà Nội)</v>
          </cell>
          <cell r="E1352">
            <v>260</v>
          </cell>
          <cell r="F1352">
            <v>2</v>
          </cell>
          <cell r="G1352">
            <v>4</v>
          </cell>
          <cell r="H1352">
            <v>49.4</v>
          </cell>
          <cell r="I1352">
            <v>713156.36363636353</v>
          </cell>
          <cell r="J1352">
            <v>88000</v>
          </cell>
          <cell r="K1352">
            <v>30000</v>
          </cell>
          <cell r="L1352">
            <v>80000</v>
          </cell>
          <cell r="M1352">
            <v>200000</v>
          </cell>
          <cell r="N1352">
            <v>200000</v>
          </cell>
          <cell r="O1352">
            <v>1113156.3636363635</v>
          </cell>
          <cell r="P1352">
            <v>3850000</v>
          </cell>
          <cell r="R1352">
            <v>2736843.6363636367</v>
          </cell>
        </row>
        <row r="1353">
          <cell r="C1353" t="str">
            <v>phhn1.5</v>
          </cell>
          <cell r="D1353" t="str">
            <v>Cảng Hải Phòng&lt;-&gt; Phạm Hùng  (Hà Nội)</v>
          </cell>
          <cell r="E1353">
            <v>260</v>
          </cell>
          <cell r="F1353">
            <v>2</v>
          </cell>
          <cell r="G1353">
            <v>4</v>
          </cell>
          <cell r="H1353">
            <v>20.8</v>
          </cell>
          <cell r="I1353">
            <v>300276.36363636359</v>
          </cell>
          <cell r="J1353">
            <v>40000</v>
          </cell>
          <cell r="K1353">
            <v>20000</v>
          </cell>
          <cell r="L1353">
            <v>80000</v>
          </cell>
          <cell r="M1353">
            <v>150000</v>
          </cell>
          <cell r="N1353">
            <v>200000</v>
          </cell>
          <cell r="O1353">
            <v>650276.36363636353</v>
          </cell>
          <cell r="P1353">
            <v>1750000</v>
          </cell>
          <cell r="R1353">
            <v>1099723.6363636365</v>
          </cell>
        </row>
        <row r="1354">
          <cell r="C1354" t="str">
            <v>phhn2.5</v>
          </cell>
          <cell r="D1354" t="str">
            <v>Cảng Hải Phòng&lt;-&gt; Phạm Hùng  (Hà Nội)</v>
          </cell>
          <cell r="E1354">
            <v>260</v>
          </cell>
          <cell r="F1354">
            <v>2</v>
          </cell>
          <cell r="G1354">
            <v>4</v>
          </cell>
          <cell r="H1354">
            <v>26</v>
          </cell>
          <cell r="I1354">
            <v>375345.45454545453</v>
          </cell>
          <cell r="J1354">
            <v>60000</v>
          </cell>
          <cell r="K1354">
            <v>20000</v>
          </cell>
          <cell r="L1354">
            <v>80000</v>
          </cell>
          <cell r="M1354">
            <v>200000</v>
          </cell>
          <cell r="N1354">
            <v>200000</v>
          </cell>
          <cell r="O1354">
            <v>775345.45454545459</v>
          </cell>
          <cell r="P1354">
            <v>2350000</v>
          </cell>
          <cell r="R1354">
            <v>1574654.5454545454</v>
          </cell>
        </row>
        <row r="1355">
          <cell r="C1355" t="str">
            <v>phhn3.5</v>
          </cell>
          <cell r="D1355" t="str">
            <v>Cảng Hải Phòng&lt;-&gt; Phạm Hùng  (Hà Nội)</v>
          </cell>
          <cell r="E1355">
            <v>260</v>
          </cell>
          <cell r="F1355">
            <v>2</v>
          </cell>
          <cell r="G1355">
            <v>4</v>
          </cell>
          <cell r="H1355">
            <v>31.2</v>
          </cell>
          <cell r="I1355">
            <v>450414.54545454541</v>
          </cell>
          <cell r="J1355">
            <v>60000</v>
          </cell>
          <cell r="K1355">
            <v>20000</v>
          </cell>
          <cell r="L1355">
            <v>80000</v>
          </cell>
          <cell r="M1355">
            <v>200000</v>
          </cell>
          <cell r="N1355">
            <v>200000</v>
          </cell>
          <cell r="O1355">
            <v>850414.54545454541</v>
          </cell>
          <cell r="P1355">
            <v>2800000</v>
          </cell>
          <cell r="R1355">
            <v>1949585.4545454546</v>
          </cell>
        </row>
        <row r="1356">
          <cell r="C1356" t="str">
            <v>phtlhnal1</v>
          </cell>
          <cell r="D1356" t="str">
            <v>Cảng Hải Phòng&lt;-&gt; Phạm Hùng + Từ Liêm (Hà Nội)</v>
          </cell>
          <cell r="E1356">
            <v>300</v>
          </cell>
          <cell r="F1356">
            <v>2</v>
          </cell>
          <cell r="G1356">
            <v>4</v>
          </cell>
          <cell r="H1356">
            <v>96</v>
          </cell>
          <cell r="I1356">
            <v>1385890.9090909089</v>
          </cell>
          <cell r="J1356">
            <v>320000</v>
          </cell>
          <cell r="K1356">
            <v>200000</v>
          </cell>
          <cell r="L1356">
            <v>150000</v>
          </cell>
          <cell r="M1356">
            <v>700000</v>
          </cell>
          <cell r="N1356">
            <v>250000</v>
          </cell>
          <cell r="O1356">
            <v>2335890.9090909092</v>
          </cell>
          <cell r="P1356">
            <v>5500000</v>
          </cell>
          <cell r="R1356">
            <v>3164109.0909090908</v>
          </cell>
          <cell r="S1356" t="str">
            <v>A&amp;L</v>
          </cell>
        </row>
        <row r="1357">
          <cell r="C1357" t="str">
            <v>tchn</v>
          </cell>
          <cell r="D1357" t="str">
            <v>Cảng Hải Phòng&lt;-&gt; Thành Công  (Hà Nội)</v>
          </cell>
          <cell r="E1357">
            <v>260</v>
          </cell>
          <cell r="F1357">
            <v>2</v>
          </cell>
          <cell r="G1357">
            <v>4</v>
          </cell>
          <cell r="H1357">
            <v>83.2</v>
          </cell>
          <cell r="I1357">
            <v>1201105.4545454544</v>
          </cell>
          <cell r="J1357">
            <v>320000</v>
          </cell>
          <cell r="K1357">
            <v>200000</v>
          </cell>
          <cell r="L1357">
            <v>150000</v>
          </cell>
          <cell r="M1357">
            <v>700000</v>
          </cell>
          <cell r="N1357">
            <v>200000</v>
          </cell>
          <cell r="O1357">
            <v>2101105.4545454541</v>
          </cell>
          <cell r="P1357">
            <v>5818181.8181818174</v>
          </cell>
          <cell r="R1357">
            <v>3717076.3636363633</v>
          </cell>
        </row>
        <row r="1358">
          <cell r="C1358" t="str">
            <v>ldhn</v>
          </cell>
          <cell r="D1358" t="str">
            <v>Cảng Hải Phòng&lt;-&gt; Linh Đàm   (Hà Nội)</v>
          </cell>
          <cell r="E1358">
            <v>250</v>
          </cell>
          <cell r="F1358">
            <v>2</v>
          </cell>
          <cell r="G1358">
            <v>4</v>
          </cell>
          <cell r="H1358">
            <v>80</v>
          </cell>
          <cell r="I1358">
            <v>1154909.0909090908</v>
          </cell>
          <cell r="J1358">
            <v>320000</v>
          </cell>
          <cell r="K1358">
            <v>200000</v>
          </cell>
          <cell r="L1358">
            <v>150000</v>
          </cell>
          <cell r="M1358">
            <v>700000</v>
          </cell>
          <cell r="N1358">
            <v>200000</v>
          </cell>
          <cell r="O1358">
            <v>2054909.0909090908</v>
          </cell>
          <cell r="P1358">
            <v>5818181.8181818174</v>
          </cell>
          <cell r="R1358">
            <v>3763272.7272727266</v>
          </cell>
        </row>
        <row r="1359">
          <cell r="C1359" t="str">
            <v>htmhn</v>
          </cell>
          <cell r="D1359" t="str">
            <v>Cảng Hải Phòng&lt;-&gt; Hồ Tùng Mậu   (Hà Nội)</v>
          </cell>
          <cell r="E1359">
            <v>270</v>
          </cell>
          <cell r="F1359">
            <v>2</v>
          </cell>
          <cell r="G1359">
            <v>4</v>
          </cell>
          <cell r="H1359">
            <v>86.4</v>
          </cell>
          <cell r="I1359">
            <v>1247301.8181818181</v>
          </cell>
          <cell r="J1359">
            <v>320000</v>
          </cell>
          <cell r="K1359">
            <v>200000</v>
          </cell>
          <cell r="L1359">
            <v>150000</v>
          </cell>
          <cell r="M1359">
            <v>700000</v>
          </cell>
          <cell r="N1359">
            <v>250000</v>
          </cell>
          <cell r="O1359">
            <v>2197301.8181818184</v>
          </cell>
          <cell r="P1359">
            <v>5818181.8181818174</v>
          </cell>
          <cell r="R1359">
            <v>3620879.9999999991</v>
          </cell>
        </row>
        <row r="1360">
          <cell r="C1360" t="str">
            <v>tlhn</v>
          </cell>
          <cell r="D1360" t="str">
            <v>Cảng Hải Phòng&lt;-&gt; KCN Thăng Long IP (Hà Nội)</v>
          </cell>
          <cell r="E1360">
            <v>280</v>
          </cell>
          <cell r="F1360">
            <v>2</v>
          </cell>
          <cell r="G1360">
            <v>4</v>
          </cell>
          <cell r="H1360">
            <v>89.6</v>
          </cell>
          <cell r="I1360">
            <v>1293498.1818181816</v>
          </cell>
          <cell r="J1360">
            <v>320000</v>
          </cell>
          <cell r="K1360">
            <v>200000</v>
          </cell>
          <cell r="L1360">
            <v>150000</v>
          </cell>
          <cell r="M1360">
            <v>700000</v>
          </cell>
          <cell r="N1360">
            <v>250000</v>
          </cell>
          <cell r="O1360">
            <v>2243498.1818181816</v>
          </cell>
          <cell r="P1360">
            <v>4300000</v>
          </cell>
          <cell r="R1360">
            <v>2056501.8181818184</v>
          </cell>
        </row>
        <row r="1361">
          <cell r="C1361" t="str">
            <v>tlhn1</v>
          </cell>
          <cell r="D1361" t="str">
            <v>Cảng Hải Phòng&lt;-&gt; KCN Thăng Long IP (Hà Nội)</v>
          </cell>
          <cell r="E1361">
            <v>260</v>
          </cell>
          <cell r="F1361">
            <v>2</v>
          </cell>
          <cell r="G1361">
            <v>4</v>
          </cell>
          <cell r="H1361">
            <v>78</v>
          </cell>
          <cell r="I1361">
            <v>1126036.3636363635</v>
          </cell>
          <cell r="J1361">
            <v>320000</v>
          </cell>
          <cell r="K1361">
            <v>200000</v>
          </cell>
          <cell r="L1361">
            <v>150000</v>
          </cell>
          <cell r="M1361">
            <v>700000</v>
          </cell>
          <cell r="N1361">
            <v>200000</v>
          </cell>
          <cell r="O1361">
            <v>2026036.3636363635</v>
          </cell>
          <cell r="P1361">
            <v>4300000</v>
          </cell>
          <cell r="R1361">
            <v>2273963.6363636367</v>
          </cell>
        </row>
        <row r="1362">
          <cell r="C1362" t="str">
            <v>tlhn2</v>
          </cell>
          <cell r="D1362" t="str">
            <v>Cảng Hải Phòng&lt;-&gt; KCN Thăng Long IP (Hà Nội)</v>
          </cell>
          <cell r="E1362">
            <v>260</v>
          </cell>
          <cell r="F1362">
            <v>2</v>
          </cell>
          <cell r="G1362">
            <v>4</v>
          </cell>
          <cell r="H1362">
            <v>83.2</v>
          </cell>
          <cell r="I1362">
            <v>1201105.4545454544</v>
          </cell>
          <cell r="J1362">
            <v>320000</v>
          </cell>
          <cell r="K1362">
            <v>200000</v>
          </cell>
          <cell r="L1362">
            <v>150000</v>
          </cell>
          <cell r="M1362">
            <v>700000</v>
          </cell>
          <cell r="N1362">
            <v>200000</v>
          </cell>
          <cell r="O1362">
            <v>2101105.4545454541</v>
          </cell>
          <cell r="P1362">
            <v>4300000</v>
          </cell>
          <cell r="R1362">
            <v>2198894.5454545459</v>
          </cell>
        </row>
        <row r="1363">
          <cell r="C1363" t="str">
            <v>tlhn3</v>
          </cell>
          <cell r="D1363" t="str">
            <v>Cảng Hải Phòng&lt;-&gt; KCN Thăng Long IP (Hà Nội)</v>
          </cell>
          <cell r="E1363">
            <v>260</v>
          </cell>
          <cell r="F1363">
            <v>2</v>
          </cell>
          <cell r="G1363">
            <v>4</v>
          </cell>
          <cell r="H1363">
            <v>91</v>
          </cell>
          <cell r="I1363">
            <v>1313709.0909090908</v>
          </cell>
          <cell r="J1363">
            <v>320000</v>
          </cell>
          <cell r="K1363">
            <v>200000</v>
          </cell>
          <cell r="L1363">
            <v>150000</v>
          </cell>
          <cell r="M1363">
            <v>700000</v>
          </cell>
          <cell r="N1363">
            <v>200000</v>
          </cell>
          <cell r="O1363">
            <v>2213709.0909090908</v>
          </cell>
          <cell r="P1363">
            <v>4700000</v>
          </cell>
          <cell r="R1363">
            <v>2486290.9090909092</v>
          </cell>
        </row>
        <row r="1364">
          <cell r="C1364" t="str">
            <v>tlhn4</v>
          </cell>
          <cell r="D1364" t="str">
            <v>Cảng Hải Phòng&lt;-&gt; KCN Thăng Long IP (Hà Nội)</v>
          </cell>
          <cell r="E1364">
            <v>260</v>
          </cell>
          <cell r="F1364">
            <v>2</v>
          </cell>
          <cell r="G1364">
            <v>4</v>
          </cell>
          <cell r="H1364">
            <v>78</v>
          </cell>
          <cell r="I1364">
            <v>1126036.3636363635</v>
          </cell>
          <cell r="J1364">
            <v>320000</v>
          </cell>
          <cell r="K1364">
            <v>200000</v>
          </cell>
          <cell r="L1364">
            <v>150000</v>
          </cell>
          <cell r="M1364">
            <v>700000</v>
          </cell>
          <cell r="N1364">
            <v>200000</v>
          </cell>
          <cell r="O1364">
            <v>2026036.3636363635</v>
          </cell>
          <cell r="P1364">
            <v>4000000</v>
          </cell>
          <cell r="R1364">
            <v>1973963.6363636365</v>
          </cell>
        </row>
        <row r="1365">
          <cell r="C1365" t="str">
            <v>tlhn5</v>
          </cell>
          <cell r="D1365" t="str">
            <v>Cảng Hải Phòng&lt;-&gt; KCN Thăng Long IP (Hà Nội)</v>
          </cell>
          <cell r="E1365">
            <v>260</v>
          </cell>
          <cell r="F1365">
            <v>2</v>
          </cell>
          <cell r="G1365">
            <v>4</v>
          </cell>
          <cell r="H1365">
            <v>36.4</v>
          </cell>
          <cell r="I1365">
            <v>525483.63636363635</v>
          </cell>
          <cell r="J1365">
            <v>88000</v>
          </cell>
          <cell r="K1365">
            <v>30000</v>
          </cell>
          <cell r="L1365">
            <v>80000</v>
          </cell>
          <cell r="M1365">
            <v>200000</v>
          </cell>
          <cell r="N1365">
            <v>200000</v>
          </cell>
          <cell r="O1365">
            <v>925483.63636363635</v>
          </cell>
          <cell r="R1365">
            <v>-925483.63636363635</v>
          </cell>
        </row>
        <row r="1366">
          <cell r="C1366" t="str">
            <v>tlhn8</v>
          </cell>
          <cell r="D1366" t="str">
            <v>Cảng Hải Phòng&lt;-&gt; KCN Thăng Long IP (Hà Nội)</v>
          </cell>
          <cell r="E1366">
            <v>260</v>
          </cell>
          <cell r="F1366">
            <v>2</v>
          </cell>
          <cell r="G1366">
            <v>4</v>
          </cell>
          <cell r="H1366">
            <v>49.4</v>
          </cell>
          <cell r="I1366">
            <v>713156.36363636353</v>
          </cell>
          <cell r="J1366">
            <v>88000</v>
          </cell>
          <cell r="K1366">
            <v>30000</v>
          </cell>
          <cell r="L1366">
            <v>80000</v>
          </cell>
          <cell r="M1366">
            <v>200000</v>
          </cell>
          <cell r="N1366">
            <v>200000</v>
          </cell>
          <cell r="O1366">
            <v>1113156.3636363635</v>
          </cell>
          <cell r="R1366">
            <v>-1113156.3636363635</v>
          </cell>
        </row>
        <row r="1367">
          <cell r="C1367" t="str">
            <v>tlhn1.5</v>
          </cell>
          <cell r="D1367" t="str">
            <v>Cảng Hải Phòng&lt;-&gt; KCN Thăng Long IP (Hà Nội)</v>
          </cell>
          <cell r="E1367">
            <v>260</v>
          </cell>
          <cell r="F1367">
            <v>2</v>
          </cell>
          <cell r="G1367">
            <v>4</v>
          </cell>
          <cell r="H1367">
            <v>20.8</v>
          </cell>
          <cell r="I1367">
            <v>300276.36363636359</v>
          </cell>
          <cell r="J1367">
            <v>40000</v>
          </cell>
          <cell r="K1367">
            <v>20000</v>
          </cell>
          <cell r="L1367">
            <v>80000</v>
          </cell>
          <cell r="M1367">
            <v>150000</v>
          </cell>
          <cell r="N1367">
            <v>200000</v>
          </cell>
          <cell r="O1367">
            <v>650276.36363636353</v>
          </cell>
          <cell r="R1367">
            <v>-650276.36363636353</v>
          </cell>
        </row>
        <row r="1368">
          <cell r="C1368" t="str">
            <v>tlhn2.5</v>
          </cell>
          <cell r="D1368" t="str">
            <v>Cảng Hải Phòng&lt;-&gt; KCN Thăng Long IP (Hà Nội)</v>
          </cell>
          <cell r="E1368">
            <v>260</v>
          </cell>
          <cell r="F1368">
            <v>2</v>
          </cell>
          <cell r="G1368">
            <v>4</v>
          </cell>
          <cell r="H1368">
            <v>26</v>
          </cell>
          <cell r="I1368">
            <v>375345.45454545453</v>
          </cell>
          <cell r="J1368">
            <v>60000</v>
          </cell>
          <cell r="K1368">
            <v>20000</v>
          </cell>
          <cell r="L1368">
            <v>80000</v>
          </cell>
          <cell r="M1368">
            <v>200000</v>
          </cell>
          <cell r="N1368">
            <v>200000</v>
          </cell>
          <cell r="O1368">
            <v>775345.45454545459</v>
          </cell>
          <cell r="R1368">
            <v>-775345.45454545459</v>
          </cell>
        </row>
        <row r="1369">
          <cell r="C1369" t="str">
            <v>tlhn3.5</v>
          </cell>
          <cell r="D1369" t="str">
            <v>Cảng Hải Phòng&lt;-&gt; KCN Thăng Long IP (Hà Nội)</v>
          </cell>
          <cell r="E1369">
            <v>260</v>
          </cell>
          <cell r="F1369">
            <v>2</v>
          </cell>
          <cell r="G1369">
            <v>4</v>
          </cell>
          <cell r="H1369">
            <v>31.2</v>
          </cell>
          <cell r="I1369">
            <v>450414.54545454541</v>
          </cell>
          <cell r="J1369">
            <v>60000</v>
          </cell>
          <cell r="K1369">
            <v>20000</v>
          </cell>
          <cell r="L1369">
            <v>80000</v>
          </cell>
          <cell r="M1369">
            <v>200000</v>
          </cell>
          <cell r="N1369">
            <v>200000</v>
          </cell>
          <cell r="O1369">
            <v>850414.54545454541</v>
          </cell>
          <cell r="R1369">
            <v>-850414.54545454541</v>
          </cell>
        </row>
        <row r="1370">
          <cell r="C1370" t="str">
            <v>tlhnqvls1</v>
          </cell>
          <cell r="D1370" t="str">
            <v>Cảng Hải Phòng&lt;-&gt; KCN Thăng Long IP (Hà Nội)</v>
          </cell>
          <cell r="E1370">
            <v>168</v>
          </cell>
          <cell r="G1370">
            <v>4</v>
          </cell>
          <cell r="H1370">
            <v>50.4</v>
          </cell>
          <cell r="I1370">
            <v>727592.72727272718</v>
          </cell>
          <cell r="K1370">
            <v>200000</v>
          </cell>
          <cell r="L1370">
            <v>100000</v>
          </cell>
          <cell r="M1370">
            <v>300000</v>
          </cell>
          <cell r="O1370">
            <v>1027592.7272727272</v>
          </cell>
          <cell r="P1370">
            <v>271600</v>
          </cell>
          <cell r="R1370">
            <v>-755992.72727272718</v>
          </cell>
          <cell r="S1370" t="str">
            <v>Ls-vina</v>
          </cell>
        </row>
        <row r="1371">
          <cell r="C1371" t="str">
            <v>tlhnqvls2</v>
          </cell>
          <cell r="D1371" t="str">
            <v>Cảng Hải Phòng&lt;-&gt; KCN Thăng Long IP (Hà Nội)</v>
          </cell>
          <cell r="E1371">
            <v>157</v>
          </cell>
          <cell r="G1371">
            <v>4</v>
          </cell>
          <cell r="H1371">
            <v>50.24</v>
          </cell>
          <cell r="I1371">
            <v>725282.90909090906</v>
          </cell>
          <cell r="K1371">
            <v>200000</v>
          </cell>
          <cell r="L1371">
            <v>100000</v>
          </cell>
          <cell r="M1371">
            <v>300000</v>
          </cell>
          <cell r="O1371">
            <v>1025282.9090909091</v>
          </cell>
          <cell r="P1371">
            <v>271600</v>
          </cell>
          <cell r="R1371">
            <v>-753682.90909090906</v>
          </cell>
          <cell r="S1371" t="str">
            <v>Ls-vina</v>
          </cell>
        </row>
        <row r="1372">
          <cell r="C1372" t="str">
            <v>tlhnqvls3</v>
          </cell>
          <cell r="D1372" t="str">
            <v>Cảng Hải Phòng&lt;-&gt; KCN Thăng Long IP (Hà Nội)</v>
          </cell>
          <cell r="E1372">
            <v>143</v>
          </cell>
          <cell r="G1372">
            <v>4</v>
          </cell>
          <cell r="H1372">
            <v>50.05</v>
          </cell>
          <cell r="I1372">
            <v>722539.99999999988</v>
          </cell>
          <cell r="K1372">
            <v>200000</v>
          </cell>
          <cell r="L1372">
            <v>100000</v>
          </cell>
          <cell r="M1372">
            <v>300000</v>
          </cell>
          <cell r="O1372">
            <v>1022539.9999999999</v>
          </cell>
          <cell r="P1372">
            <v>271600</v>
          </cell>
          <cell r="R1372">
            <v>-750939.99999999988</v>
          </cell>
          <cell r="S1372" t="str">
            <v>Ls-vina</v>
          </cell>
        </row>
        <row r="1373">
          <cell r="C1373" t="str">
            <v>tlhnqmsik1</v>
          </cell>
          <cell r="D1373" t="str">
            <v>Cảng Hải Phòng&lt;-&gt; KCN Thăng Long IP (Hà Nội)</v>
          </cell>
          <cell r="E1373">
            <v>105</v>
          </cell>
          <cell r="G1373">
            <v>4</v>
          </cell>
          <cell r="H1373">
            <v>30.45</v>
          </cell>
          <cell r="I1373">
            <v>439587.27272727271</v>
          </cell>
          <cell r="K1373">
            <v>300000</v>
          </cell>
          <cell r="M1373">
            <v>300000</v>
          </cell>
          <cell r="N1373">
            <v>150000</v>
          </cell>
          <cell r="O1373">
            <v>889587.27272727271</v>
          </cell>
          <cell r="P1373">
            <v>425461.99999999994</v>
          </cell>
          <cell r="R1373">
            <v>-464125.27272727276</v>
          </cell>
          <cell r="S1373" t="str">
            <v>Sik-v</v>
          </cell>
        </row>
        <row r="1374">
          <cell r="C1374" t="str">
            <v>tlhnqmsik2</v>
          </cell>
          <cell r="D1374" t="str">
            <v>Cảng Hải Phòng&lt;-&gt; KCN Thăng Long IP (Hà Nội)</v>
          </cell>
          <cell r="E1374">
            <v>95</v>
          </cell>
          <cell r="G1374">
            <v>4</v>
          </cell>
          <cell r="H1374">
            <v>30.4</v>
          </cell>
          <cell r="I1374">
            <v>438865.45454545453</v>
          </cell>
          <cell r="K1374">
            <v>300000</v>
          </cell>
          <cell r="M1374">
            <v>300000</v>
          </cell>
          <cell r="N1374">
            <v>150000</v>
          </cell>
          <cell r="O1374">
            <v>888865.45454545459</v>
          </cell>
          <cell r="P1374">
            <v>425461.99999999994</v>
          </cell>
          <cell r="R1374">
            <v>-463403.45454545465</v>
          </cell>
          <cell r="S1374" t="str">
            <v>Sik-v</v>
          </cell>
        </row>
        <row r="1375">
          <cell r="C1375" t="str">
            <v>tlhnqmsik3</v>
          </cell>
          <cell r="D1375" t="str">
            <v>Cảng Hải Phòng&lt;-&gt; KCN Thăng Long IP (Hà Nội)</v>
          </cell>
          <cell r="E1375">
            <v>88</v>
          </cell>
          <cell r="G1375">
            <v>4</v>
          </cell>
          <cell r="H1375">
            <v>30.8</v>
          </cell>
          <cell r="I1375">
            <v>444639.99999999994</v>
          </cell>
          <cell r="K1375">
            <v>300000</v>
          </cell>
          <cell r="M1375">
            <v>300000</v>
          </cell>
          <cell r="N1375">
            <v>150000</v>
          </cell>
          <cell r="O1375">
            <v>894640</v>
          </cell>
          <cell r="P1375">
            <v>425461.99999999994</v>
          </cell>
          <cell r="R1375">
            <v>-469178.00000000006</v>
          </cell>
          <cell r="S1375" t="str">
            <v>Sik-v</v>
          </cell>
        </row>
        <row r="1376">
          <cell r="C1376" t="str">
            <v>tlhnqvsik1</v>
          </cell>
          <cell r="D1376" t="str">
            <v>Cảng Hải Phòng&lt;-&gt; KCN Thăng Long IP (Hà Nội)</v>
          </cell>
          <cell r="E1376">
            <v>168</v>
          </cell>
          <cell r="G1376">
            <v>4</v>
          </cell>
          <cell r="H1376">
            <v>50.4</v>
          </cell>
          <cell r="I1376">
            <v>727592.72727272718</v>
          </cell>
          <cell r="K1376">
            <v>200000</v>
          </cell>
          <cell r="L1376">
            <v>100000</v>
          </cell>
          <cell r="M1376">
            <v>300000</v>
          </cell>
          <cell r="O1376">
            <v>1027592.7272727272</v>
          </cell>
          <cell r="P1376">
            <v>425461.99999999994</v>
          </cell>
          <cell r="R1376">
            <v>-602130.72727272729</v>
          </cell>
          <cell r="S1376" t="str">
            <v>Sik-v</v>
          </cell>
        </row>
        <row r="1377">
          <cell r="C1377" t="str">
            <v>tlhnqvsik2</v>
          </cell>
          <cell r="D1377" t="str">
            <v>Cảng Hải Phòng&lt;-&gt; KCN Thăng Long IP (Hà Nội)</v>
          </cell>
          <cell r="E1377">
            <v>157</v>
          </cell>
          <cell r="G1377">
            <v>4</v>
          </cell>
          <cell r="H1377">
            <v>50.24</v>
          </cell>
          <cell r="I1377">
            <v>725282.90909090906</v>
          </cell>
          <cell r="K1377">
            <v>200000</v>
          </cell>
          <cell r="L1377">
            <v>150000</v>
          </cell>
          <cell r="M1377">
            <v>350000</v>
          </cell>
          <cell r="O1377">
            <v>1075282.9090909092</v>
          </cell>
          <cell r="P1377">
            <v>425461.99999999994</v>
          </cell>
          <cell r="R1377">
            <v>-649820.90909090918</v>
          </cell>
          <cell r="S1377" t="str">
            <v>Sik-v</v>
          </cell>
        </row>
        <row r="1378">
          <cell r="C1378" t="str">
            <v>tlhnqvsik3</v>
          </cell>
          <cell r="D1378" t="str">
            <v>Cảng Hải Phòng&lt;-&gt; KCN Thăng Long IP (Hà Nội)</v>
          </cell>
          <cell r="E1378">
            <v>143</v>
          </cell>
          <cell r="G1378">
            <v>4</v>
          </cell>
          <cell r="H1378">
            <v>50.05</v>
          </cell>
          <cell r="I1378">
            <v>722539.99999999988</v>
          </cell>
          <cell r="K1378">
            <v>200000</v>
          </cell>
          <cell r="L1378">
            <v>150000</v>
          </cell>
          <cell r="M1378">
            <v>350000</v>
          </cell>
          <cell r="O1378">
            <v>1072540</v>
          </cell>
          <cell r="P1378">
            <v>425461.99999999994</v>
          </cell>
          <cell r="R1378">
            <v>-647078</v>
          </cell>
          <cell r="S1378" t="str">
            <v>Sik-v</v>
          </cell>
        </row>
        <row r="1379">
          <cell r="C1379" t="str">
            <v>tlhnsik1.5</v>
          </cell>
          <cell r="D1379" t="str">
            <v>Cảng Hải Phòng&lt;-&gt; KCN Thăng Long IP (Hà Nội)</v>
          </cell>
          <cell r="E1379">
            <v>260</v>
          </cell>
          <cell r="F1379">
            <v>2</v>
          </cell>
          <cell r="G1379">
            <v>4</v>
          </cell>
          <cell r="H1379">
            <v>20.8</v>
          </cell>
          <cell r="I1379">
            <v>300276.36363636359</v>
          </cell>
          <cell r="J1379">
            <v>40000</v>
          </cell>
          <cell r="K1379">
            <v>30000</v>
          </cell>
          <cell r="L1379">
            <v>80000</v>
          </cell>
          <cell r="M1379">
            <v>150000</v>
          </cell>
          <cell r="N1379">
            <v>200000</v>
          </cell>
          <cell r="O1379">
            <v>650276.36363636353</v>
          </cell>
          <cell r="P1379">
            <v>425461.99999999994</v>
          </cell>
          <cell r="R1379">
            <v>-224814.36363636359</v>
          </cell>
          <cell r="S1379" t="str">
            <v>Sik-v</v>
          </cell>
        </row>
        <row r="1380">
          <cell r="C1380" t="str">
            <v>tlhnsik2.5</v>
          </cell>
          <cell r="D1380" t="str">
            <v>Cảng Hải Phòng&lt;-&gt; KCN Thăng Long IP (Hà Nội)</v>
          </cell>
          <cell r="E1380">
            <v>260</v>
          </cell>
          <cell r="F1380">
            <v>2</v>
          </cell>
          <cell r="G1380">
            <v>4</v>
          </cell>
          <cell r="H1380">
            <v>26</v>
          </cell>
          <cell r="I1380">
            <v>375345.45454545453</v>
          </cell>
          <cell r="J1380">
            <v>40000</v>
          </cell>
          <cell r="K1380">
            <v>30000</v>
          </cell>
          <cell r="L1380">
            <v>80000</v>
          </cell>
          <cell r="M1380">
            <v>150000</v>
          </cell>
          <cell r="N1380">
            <v>200000</v>
          </cell>
          <cell r="O1380">
            <v>725345.45454545459</v>
          </cell>
          <cell r="P1380">
            <v>425461.99999999994</v>
          </cell>
          <cell r="R1380">
            <v>-299883.45454545465</v>
          </cell>
          <cell r="S1380" t="str">
            <v>Sik-v</v>
          </cell>
        </row>
        <row r="1381">
          <cell r="C1381" t="str">
            <v>tlhnsik3.5</v>
          </cell>
          <cell r="D1381" t="str">
            <v>Cảng Hải Phòng&lt;-&gt; KCN Thăng Long IP (Hà Nội)</v>
          </cell>
          <cell r="E1381">
            <v>260</v>
          </cell>
          <cell r="F1381">
            <v>2</v>
          </cell>
          <cell r="G1381">
            <v>4</v>
          </cell>
          <cell r="H1381">
            <v>31.2</v>
          </cell>
          <cell r="I1381">
            <v>450414.54545454541</v>
          </cell>
          <cell r="J1381">
            <v>40000</v>
          </cell>
          <cell r="K1381">
            <v>30000</v>
          </cell>
          <cell r="L1381">
            <v>80000</v>
          </cell>
          <cell r="M1381">
            <v>150000</v>
          </cell>
          <cell r="N1381">
            <v>200000</v>
          </cell>
          <cell r="O1381">
            <v>800414.54545454541</v>
          </cell>
          <cell r="P1381">
            <v>425461.99999999994</v>
          </cell>
          <cell r="R1381">
            <v>-374952.54545454547</v>
          </cell>
          <cell r="S1381" t="str">
            <v>Sik-v</v>
          </cell>
        </row>
        <row r="1382">
          <cell r="C1382" t="str">
            <v>tlhnsik5</v>
          </cell>
          <cell r="D1382" t="str">
            <v>Cảng Hải Phòng&lt;-&gt; KCN Thăng Long IP (Hà Nội)</v>
          </cell>
          <cell r="E1382">
            <v>260</v>
          </cell>
          <cell r="F1382">
            <v>2</v>
          </cell>
          <cell r="G1382">
            <v>4</v>
          </cell>
          <cell r="H1382">
            <v>36.4</v>
          </cell>
          <cell r="I1382">
            <v>525483.63636363635</v>
          </cell>
          <cell r="J1382">
            <v>40000</v>
          </cell>
          <cell r="K1382">
            <v>30000</v>
          </cell>
          <cell r="L1382">
            <v>80000</v>
          </cell>
          <cell r="M1382">
            <v>150000</v>
          </cell>
          <cell r="N1382">
            <v>200000</v>
          </cell>
          <cell r="O1382">
            <v>875483.63636363635</v>
          </cell>
          <cell r="P1382">
            <v>425461.99999999994</v>
          </cell>
          <cell r="R1382">
            <v>-450021.63636363641</v>
          </cell>
          <cell r="S1382" t="str">
            <v>Sik-v</v>
          </cell>
        </row>
        <row r="1383">
          <cell r="C1383" t="str">
            <v>tlhnsik8</v>
          </cell>
          <cell r="D1383" t="str">
            <v>Cảng Hải Phòng&lt;-&gt; KCN Thăng Long IP (Hà Nội)</v>
          </cell>
          <cell r="E1383">
            <v>260</v>
          </cell>
          <cell r="F1383">
            <v>2</v>
          </cell>
          <cell r="G1383">
            <v>4</v>
          </cell>
          <cell r="H1383">
            <v>49.4</v>
          </cell>
          <cell r="I1383">
            <v>713156.36363636353</v>
          </cell>
          <cell r="J1383">
            <v>40000</v>
          </cell>
          <cell r="K1383">
            <v>30000</v>
          </cell>
          <cell r="L1383">
            <v>80000</v>
          </cell>
          <cell r="M1383">
            <v>150000</v>
          </cell>
          <cell r="N1383">
            <v>200000</v>
          </cell>
          <cell r="O1383">
            <v>1063156.3636363635</v>
          </cell>
          <cell r="P1383">
            <v>425461.99999999994</v>
          </cell>
          <cell r="R1383">
            <v>-637694.36363636353</v>
          </cell>
          <cell r="S1383" t="str">
            <v>Sik-v</v>
          </cell>
        </row>
        <row r="1384">
          <cell r="C1384" t="str">
            <v>tlhnal5</v>
          </cell>
          <cell r="D1384" t="str">
            <v>Cảng Hải Phòng&lt;-&gt; KCN Thăng Long IP (Hà Nội)</v>
          </cell>
          <cell r="E1384">
            <v>260</v>
          </cell>
          <cell r="F1384">
            <v>2</v>
          </cell>
          <cell r="G1384">
            <v>4</v>
          </cell>
          <cell r="H1384">
            <v>36.4</v>
          </cell>
          <cell r="I1384">
            <v>525483.63636363635</v>
          </cell>
          <cell r="J1384">
            <v>88000</v>
          </cell>
          <cell r="K1384">
            <v>30000</v>
          </cell>
          <cell r="L1384">
            <v>80000</v>
          </cell>
          <cell r="M1384">
            <v>200000</v>
          </cell>
          <cell r="N1384">
            <v>200000</v>
          </cell>
          <cell r="O1384">
            <v>925483.63636363635</v>
          </cell>
          <cell r="R1384">
            <v>-925483.63636363635</v>
          </cell>
          <cell r="S1384" t="str">
            <v>A&amp;L</v>
          </cell>
        </row>
        <row r="1385">
          <cell r="C1385" t="str">
            <v>tlhnal8</v>
          </cell>
          <cell r="D1385" t="str">
            <v>Cảng Hải Phòng&lt;-&gt; KCN Thăng Long IP (Hà Nội)</v>
          </cell>
          <cell r="E1385">
            <v>260</v>
          </cell>
          <cell r="F1385">
            <v>2</v>
          </cell>
          <cell r="G1385">
            <v>4</v>
          </cell>
          <cell r="H1385">
            <v>49.4</v>
          </cell>
          <cell r="I1385">
            <v>713156.36363636353</v>
          </cell>
          <cell r="J1385">
            <v>88000</v>
          </cell>
          <cell r="K1385">
            <v>30000</v>
          </cell>
          <cell r="L1385">
            <v>80000</v>
          </cell>
          <cell r="M1385">
            <v>200000</v>
          </cell>
          <cell r="N1385">
            <v>200000</v>
          </cell>
          <cell r="O1385">
            <v>1113156.3636363635</v>
          </cell>
          <cell r="R1385">
            <v>-1113156.3636363635</v>
          </cell>
          <cell r="S1385" t="str">
            <v>A&amp;L</v>
          </cell>
        </row>
        <row r="1386">
          <cell r="C1386" t="str">
            <v>tlhnal1.5</v>
          </cell>
          <cell r="D1386" t="str">
            <v>Cảng Hải Phòng&lt;-&gt; KCN Thăng Long IP (Hà Nội)</v>
          </cell>
          <cell r="E1386">
            <v>260</v>
          </cell>
          <cell r="F1386">
            <v>2</v>
          </cell>
          <cell r="G1386">
            <v>4</v>
          </cell>
          <cell r="H1386">
            <v>20.8</v>
          </cell>
          <cell r="I1386">
            <v>300276.36363636359</v>
          </cell>
          <cell r="J1386">
            <v>40000</v>
          </cell>
          <cell r="K1386">
            <v>20000</v>
          </cell>
          <cell r="L1386">
            <v>80000</v>
          </cell>
          <cell r="M1386">
            <v>150000</v>
          </cell>
          <cell r="N1386">
            <v>200000</v>
          </cell>
          <cell r="O1386">
            <v>650276.36363636353</v>
          </cell>
          <cell r="R1386">
            <v>-650276.36363636353</v>
          </cell>
          <cell r="S1386" t="str">
            <v>A&amp;L</v>
          </cell>
        </row>
        <row r="1387">
          <cell r="C1387" t="str">
            <v>tlhnal2.5</v>
          </cell>
          <cell r="D1387" t="str">
            <v>Cảng Hải Phòng&lt;-&gt; KCN Thăng Long IP (Hà Nội)</v>
          </cell>
          <cell r="E1387">
            <v>260</v>
          </cell>
          <cell r="F1387">
            <v>2</v>
          </cell>
          <cell r="G1387">
            <v>4</v>
          </cell>
          <cell r="H1387">
            <v>26</v>
          </cell>
          <cell r="I1387">
            <v>375345.45454545453</v>
          </cell>
          <cell r="J1387">
            <v>60000</v>
          </cell>
          <cell r="K1387">
            <v>20000</v>
          </cell>
          <cell r="L1387">
            <v>80000</v>
          </cell>
          <cell r="M1387">
            <v>200000</v>
          </cell>
          <cell r="N1387">
            <v>200000</v>
          </cell>
          <cell r="O1387">
            <v>775345.45454545459</v>
          </cell>
          <cell r="R1387">
            <v>-775345.45454545459</v>
          </cell>
          <cell r="S1387" t="str">
            <v>A&amp;L</v>
          </cell>
        </row>
        <row r="1388">
          <cell r="C1388" t="str">
            <v>tlhnal3.5</v>
          </cell>
          <cell r="D1388" t="str">
            <v>Cảng Hải Phòng&lt;-&gt; KCN Thăng Long IP (Hà Nội)</v>
          </cell>
          <cell r="E1388">
            <v>260</v>
          </cell>
          <cell r="F1388">
            <v>2</v>
          </cell>
          <cell r="G1388">
            <v>4</v>
          </cell>
          <cell r="H1388">
            <v>31.2</v>
          </cell>
          <cell r="I1388">
            <v>450414.54545454541</v>
          </cell>
          <cell r="J1388">
            <v>60000</v>
          </cell>
          <cell r="K1388">
            <v>20000</v>
          </cell>
          <cell r="L1388">
            <v>80000</v>
          </cell>
          <cell r="M1388">
            <v>200000</v>
          </cell>
          <cell r="N1388">
            <v>200000</v>
          </cell>
          <cell r="O1388">
            <v>850414.54545454541</v>
          </cell>
          <cell r="R1388">
            <v>-850414.54545454541</v>
          </cell>
          <cell r="S1388" t="str">
            <v>A&amp;L</v>
          </cell>
        </row>
        <row r="1389">
          <cell r="C1389" t="str">
            <v>tlnmr</v>
          </cell>
          <cell r="D1389" t="str">
            <v xml:space="preserve"> Thăng Long  (Hà Nội )&lt;-&gt; Nomura (Hải Phòng )</v>
          </cell>
          <cell r="E1389">
            <v>280</v>
          </cell>
          <cell r="F1389">
            <v>3</v>
          </cell>
          <cell r="G1389">
            <v>4</v>
          </cell>
          <cell r="H1389">
            <v>89.6</v>
          </cell>
          <cell r="I1389">
            <v>1293498.1818181816</v>
          </cell>
          <cell r="J1389">
            <v>320000</v>
          </cell>
          <cell r="K1389">
            <v>200000</v>
          </cell>
          <cell r="L1389">
            <v>150000</v>
          </cell>
          <cell r="M1389">
            <v>700000</v>
          </cell>
          <cell r="N1389">
            <v>250000</v>
          </cell>
          <cell r="O1389">
            <v>2243498.1818181816</v>
          </cell>
          <cell r="P1389">
            <v>4975500</v>
          </cell>
          <cell r="R1389">
            <v>2732001.8181818184</v>
          </cell>
        </row>
        <row r="1390">
          <cell r="C1390" t="str">
            <v>dgtlhn</v>
          </cell>
          <cell r="D1390" t="str">
            <v>Cảng Hải Phòng&lt;-&gt;Đức Giang +Thăng Long  (Hà Nội)</v>
          </cell>
          <cell r="E1390">
            <v>280</v>
          </cell>
          <cell r="F1390">
            <v>3</v>
          </cell>
          <cell r="G1390">
            <v>4</v>
          </cell>
          <cell r="H1390">
            <v>89.6</v>
          </cell>
          <cell r="I1390">
            <v>1293498.1818181816</v>
          </cell>
          <cell r="J1390">
            <v>320000</v>
          </cell>
          <cell r="K1390">
            <v>200000</v>
          </cell>
          <cell r="L1390">
            <v>150000</v>
          </cell>
          <cell r="M1390">
            <v>700000</v>
          </cell>
          <cell r="N1390">
            <v>250000</v>
          </cell>
          <cell r="O1390">
            <v>2243498.1818181816</v>
          </cell>
          <cell r="P1390">
            <v>4975500</v>
          </cell>
          <cell r="R1390">
            <v>2732001.8181818184</v>
          </cell>
        </row>
        <row r="1391">
          <cell r="C1391" t="str">
            <v>dltlhn</v>
          </cell>
          <cell r="D1391" t="str">
            <v>Cảng Hải Phòng&lt;-&gt; Đại Lộ  Thăng Long  (Hà Nội)</v>
          </cell>
          <cell r="E1391">
            <v>280</v>
          </cell>
          <cell r="F1391">
            <v>3</v>
          </cell>
          <cell r="G1391">
            <v>4</v>
          </cell>
          <cell r="H1391">
            <v>89.6</v>
          </cell>
          <cell r="I1391">
            <v>1293498.1818181816</v>
          </cell>
          <cell r="J1391">
            <v>320000</v>
          </cell>
          <cell r="K1391">
            <v>200000</v>
          </cell>
          <cell r="L1391">
            <v>150000</v>
          </cell>
          <cell r="M1391">
            <v>700000</v>
          </cell>
          <cell r="N1391">
            <v>250000</v>
          </cell>
          <cell r="O1391">
            <v>2243498.1818181816</v>
          </cell>
          <cell r="P1391">
            <v>4975500</v>
          </cell>
          <cell r="R1391">
            <v>2732001.8181818184</v>
          </cell>
        </row>
        <row r="1392">
          <cell r="C1392" t="str">
            <v>pakhn</v>
          </cell>
          <cell r="D1392" t="str">
            <v>Cảng Hải Phòng&lt;-&gt; KCN Phúc An Khánh  (Hà Nội)</v>
          </cell>
          <cell r="E1392">
            <v>280</v>
          </cell>
          <cell r="F1392">
            <v>3</v>
          </cell>
          <cell r="G1392">
            <v>4</v>
          </cell>
          <cell r="H1392">
            <v>89.6</v>
          </cell>
          <cell r="I1392">
            <v>1293498.1818181816</v>
          </cell>
          <cell r="J1392">
            <v>320000</v>
          </cell>
          <cell r="K1392">
            <v>200000</v>
          </cell>
          <cell r="L1392">
            <v>150000</v>
          </cell>
          <cell r="M1392">
            <v>700000</v>
          </cell>
          <cell r="N1392">
            <v>250000</v>
          </cell>
          <cell r="O1392">
            <v>2243498.1818181816</v>
          </cell>
          <cell r="P1392">
            <v>4900000</v>
          </cell>
          <cell r="R1392">
            <v>2656501.8181818184</v>
          </cell>
        </row>
        <row r="1393">
          <cell r="C1393" t="str">
            <v>pakhn1</v>
          </cell>
          <cell r="D1393" t="str">
            <v>Cảng Hải Phòng&lt;-&gt; KCN Phúc An Khánh  (Hà Nội)</v>
          </cell>
          <cell r="E1393">
            <v>280</v>
          </cell>
          <cell r="F1393">
            <v>3</v>
          </cell>
          <cell r="G1393">
            <v>4</v>
          </cell>
          <cell r="H1393">
            <v>89.6</v>
          </cell>
          <cell r="I1393">
            <v>1293498.1818181816</v>
          </cell>
          <cell r="J1393">
            <v>320000</v>
          </cell>
          <cell r="K1393">
            <v>200000</v>
          </cell>
          <cell r="L1393">
            <v>150000</v>
          </cell>
          <cell r="M1393">
            <v>700000</v>
          </cell>
          <cell r="N1393">
            <v>250000</v>
          </cell>
          <cell r="O1393">
            <v>2243498.1818181816</v>
          </cell>
          <cell r="P1393">
            <v>4300000</v>
          </cell>
          <cell r="R1393">
            <v>2056501.8181818184</v>
          </cell>
          <cell r="S1393" t="str">
            <v xml:space="preserve">NamYang </v>
          </cell>
        </row>
        <row r="1394">
          <cell r="C1394" t="str">
            <v>qmhn</v>
          </cell>
          <cell r="D1394" t="str">
            <v>Cảng Hải Phòng&lt;-&gt; Quang Minh (Hà Nội)</v>
          </cell>
          <cell r="E1394">
            <v>280</v>
          </cell>
          <cell r="F1394">
            <v>2</v>
          </cell>
          <cell r="G1394">
            <v>4</v>
          </cell>
          <cell r="H1394">
            <v>89.6</v>
          </cell>
          <cell r="I1394">
            <v>1293498.1818181816</v>
          </cell>
          <cell r="J1394">
            <v>320000</v>
          </cell>
          <cell r="K1394">
            <v>150000</v>
          </cell>
          <cell r="L1394">
            <v>200000</v>
          </cell>
          <cell r="M1394">
            <v>700000</v>
          </cell>
          <cell r="N1394">
            <v>250000</v>
          </cell>
          <cell r="O1394">
            <v>2243498.1818181816</v>
          </cell>
          <cell r="P1394">
            <v>4600000</v>
          </cell>
          <cell r="R1394">
            <v>2356501.8181818184</v>
          </cell>
        </row>
        <row r="1395">
          <cell r="C1395" t="str">
            <v>qmhn1</v>
          </cell>
          <cell r="D1395" t="str">
            <v>Cảng Hải Phòng&lt;-&gt; Quang Minh (Hà Nội)</v>
          </cell>
          <cell r="E1395">
            <v>280</v>
          </cell>
          <cell r="F1395">
            <v>2</v>
          </cell>
          <cell r="G1395">
            <v>4</v>
          </cell>
          <cell r="H1395">
            <v>84</v>
          </cell>
          <cell r="I1395">
            <v>1212654.5454545454</v>
          </cell>
          <cell r="J1395">
            <v>320000</v>
          </cell>
          <cell r="K1395">
            <v>150000</v>
          </cell>
          <cell r="L1395">
            <v>200000</v>
          </cell>
          <cell r="M1395">
            <v>700000</v>
          </cell>
          <cell r="N1395">
            <v>250000</v>
          </cell>
          <cell r="O1395">
            <v>2162654.5454545454</v>
          </cell>
          <cell r="P1395">
            <v>4600000</v>
          </cell>
          <cell r="R1395">
            <v>2437345.4545454546</v>
          </cell>
        </row>
        <row r="1396">
          <cell r="C1396" t="str">
            <v>qmhn2</v>
          </cell>
          <cell r="D1396" t="str">
            <v>Cảng Hải Phòng&lt;-&gt; Quang Minh (Hà Nội)</v>
          </cell>
          <cell r="E1396">
            <v>280</v>
          </cell>
          <cell r="F1396">
            <v>2</v>
          </cell>
          <cell r="G1396">
            <v>4</v>
          </cell>
          <cell r="H1396">
            <v>89.6</v>
          </cell>
          <cell r="I1396">
            <v>1293498.1818181816</v>
          </cell>
          <cell r="J1396">
            <v>320000</v>
          </cell>
          <cell r="K1396">
            <v>150000</v>
          </cell>
          <cell r="L1396">
            <v>200000</v>
          </cell>
          <cell r="M1396">
            <v>700000</v>
          </cell>
          <cell r="N1396">
            <v>250000</v>
          </cell>
          <cell r="O1396">
            <v>2243498.1818181816</v>
          </cell>
          <cell r="P1396">
            <v>4600000</v>
          </cell>
          <cell r="R1396">
            <v>2356501.8181818184</v>
          </cell>
        </row>
        <row r="1397">
          <cell r="C1397" t="str">
            <v>qmhn3</v>
          </cell>
          <cell r="D1397" t="str">
            <v>Cảng Hải Phòng&lt;-&gt; Quang Minh (Hà Nội)</v>
          </cell>
          <cell r="E1397">
            <v>280</v>
          </cell>
          <cell r="F1397">
            <v>2</v>
          </cell>
          <cell r="G1397">
            <v>4</v>
          </cell>
          <cell r="H1397">
            <v>98</v>
          </cell>
          <cell r="I1397">
            <v>1414763.6363636362</v>
          </cell>
          <cell r="J1397">
            <v>320000</v>
          </cell>
          <cell r="K1397">
            <v>150000</v>
          </cell>
          <cell r="L1397">
            <v>200000</v>
          </cell>
          <cell r="M1397">
            <v>700000</v>
          </cell>
          <cell r="N1397">
            <v>250000</v>
          </cell>
          <cell r="O1397">
            <v>2364763.6363636362</v>
          </cell>
          <cell r="P1397">
            <v>5100000</v>
          </cell>
          <cell r="R1397">
            <v>2735236.3636363638</v>
          </cell>
        </row>
        <row r="1398">
          <cell r="C1398" t="str">
            <v>qmhn4</v>
          </cell>
          <cell r="D1398" t="str">
            <v>Cảng Hải Phòng&lt;-&gt; Quang Minh (Hà Nội)</v>
          </cell>
          <cell r="E1398">
            <v>280</v>
          </cell>
          <cell r="F1398">
            <v>2</v>
          </cell>
          <cell r="G1398">
            <v>4</v>
          </cell>
          <cell r="H1398">
            <v>84</v>
          </cell>
          <cell r="I1398">
            <v>1212654.5454545454</v>
          </cell>
          <cell r="J1398">
            <v>320000</v>
          </cell>
          <cell r="K1398">
            <v>150000</v>
          </cell>
          <cell r="L1398">
            <v>200000</v>
          </cell>
          <cell r="M1398">
            <v>700000</v>
          </cell>
          <cell r="N1398">
            <v>250000</v>
          </cell>
          <cell r="O1398">
            <v>2162654.5454545454</v>
          </cell>
          <cell r="P1398">
            <v>4200000</v>
          </cell>
          <cell r="R1398">
            <v>2037345.4545454546</v>
          </cell>
        </row>
        <row r="1399">
          <cell r="C1399" t="str">
            <v>qmhn5</v>
          </cell>
          <cell r="D1399" t="str">
            <v>Cảng Hải Phòng&lt;-&gt; Quang Minh (Hà Nội)</v>
          </cell>
          <cell r="E1399">
            <v>280</v>
          </cell>
          <cell r="F1399">
            <v>2</v>
          </cell>
          <cell r="G1399">
            <v>4</v>
          </cell>
          <cell r="H1399">
            <v>39.200000000000003</v>
          </cell>
          <cell r="I1399">
            <v>565905.45454545447</v>
          </cell>
          <cell r="J1399">
            <v>88000</v>
          </cell>
          <cell r="K1399">
            <v>30000</v>
          </cell>
          <cell r="L1399">
            <v>80000</v>
          </cell>
          <cell r="M1399">
            <v>200000</v>
          </cell>
          <cell r="N1399">
            <v>250000</v>
          </cell>
          <cell r="O1399">
            <v>1015905.4545454545</v>
          </cell>
          <cell r="P1399">
            <v>3350000</v>
          </cell>
          <cell r="R1399">
            <v>2334094.5454545454</v>
          </cell>
        </row>
        <row r="1400">
          <cell r="C1400" t="str">
            <v>qmhn8</v>
          </cell>
          <cell r="D1400" t="str">
            <v>Cảng Hải Phòng&lt;-&gt; Quang Minh (Hà Nội)</v>
          </cell>
          <cell r="E1400">
            <v>280</v>
          </cell>
          <cell r="F1400">
            <v>2</v>
          </cell>
          <cell r="G1400">
            <v>4</v>
          </cell>
          <cell r="H1400">
            <v>53.2</v>
          </cell>
          <cell r="I1400">
            <v>768014.54545454541</v>
          </cell>
          <cell r="J1400">
            <v>88000</v>
          </cell>
          <cell r="K1400">
            <v>30000</v>
          </cell>
          <cell r="L1400">
            <v>80000</v>
          </cell>
          <cell r="M1400">
            <v>200000</v>
          </cell>
          <cell r="N1400">
            <v>250000</v>
          </cell>
          <cell r="O1400">
            <v>1218014.5454545454</v>
          </cell>
          <cell r="P1400">
            <v>4350000</v>
          </cell>
          <cell r="R1400">
            <v>3131985.4545454546</v>
          </cell>
        </row>
        <row r="1401">
          <cell r="C1401" t="str">
            <v>qmhn1.5</v>
          </cell>
          <cell r="D1401" t="str">
            <v>Cảng Hải Phòng&lt;-&gt; Quang Minh (Hà Nội)</v>
          </cell>
          <cell r="E1401">
            <v>280</v>
          </cell>
          <cell r="F1401">
            <v>2</v>
          </cell>
          <cell r="G1401">
            <v>4</v>
          </cell>
          <cell r="H1401">
            <v>22.4</v>
          </cell>
          <cell r="I1401">
            <v>323374.54545454541</v>
          </cell>
          <cell r="J1401">
            <v>40000</v>
          </cell>
          <cell r="K1401">
            <v>20000</v>
          </cell>
          <cell r="L1401">
            <v>80000</v>
          </cell>
          <cell r="M1401">
            <v>150000</v>
          </cell>
          <cell r="N1401">
            <v>250000</v>
          </cell>
          <cell r="O1401">
            <v>723374.54545454541</v>
          </cell>
          <cell r="P1401">
            <v>1600000</v>
          </cell>
          <cell r="R1401">
            <v>876625.45454545459</v>
          </cell>
        </row>
        <row r="1402">
          <cell r="C1402" t="str">
            <v>qmhn2.5</v>
          </cell>
          <cell r="D1402" t="str">
            <v>Cảng Hải Phòng&lt;-&gt; Quang Minh (Hà Nội)</v>
          </cell>
          <cell r="E1402">
            <v>280</v>
          </cell>
          <cell r="F1402">
            <v>2</v>
          </cell>
          <cell r="G1402">
            <v>4</v>
          </cell>
          <cell r="H1402">
            <v>28</v>
          </cell>
          <cell r="I1402">
            <v>404218.18181818177</v>
          </cell>
          <cell r="J1402">
            <v>60000</v>
          </cell>
          <cell r="K1402">
            <v>20000</v>
          </cell>
          <cell r="L1402">
            <v>80000</v>
          </cell>
          <cell r="M1402">
            <v>200000</v>
          </cell>
          <cell r="N1402">
            <v>250000</v>
          </cell>
          <cell r="O1402">
            <v>854218.18181818177</v>
          </cell>
          <cell r="P1402">
            <v>2150000</v>
          </cell>
          <cell r="R1402">
            <v>1295781.8181818184</v>
          </cell>
        </row>
        <row r="1403">
          <cell r="C1403" t="str">
            <v>qmhn3.5</v>
          </cell>
          <cell r="D1403" t="str">
            <v>Cảng Hải Phòng&lt;-&gt; Quang Minh (Hà Nội)</v>
          </cell>
          <cell r="E1403">
            <v>280</v>
          </cell>
          <cell r="F1403">
            <v>2</v>
          </cell>
          <cell r="G1403">
            <v>4</v>
          </cell>
          <cell r="H1403">
            <v>33.6</v>
          </cell>
          <cell r="I1403">
            <v>485061.81818181812</v>
          </cell>
          <cell r="J1403">
            <v>60000</v>
          </cell>
          <cell r="K1403">
            <v>20000</v>
          </cell>
          <cell r="L1403">
            <v>80000</v>
          </cell>
          <cell r="M1403">
            <v>200000</v>
          </cell>
          <cell r="N1403">
            <v>250000</v>
          </cell>
          <cell r="O1403">
            <v>935061.81818181812</v>
          </cell>
          <cell r="P1403">
            <v>2300000</v>
          </cell>
          <cell r="R1403">
            <v>1364938.1818181819</v>
          </cell>
        </row>
        <row r="1404">
          <cell r="C1404" t="str">
            <v>qmhnvn1</v>
          </cell>
          <cell r="D1404" t="str">
            <v>Cảng Hải Phòng&lt;-&gt; Quang Minh (Hà Nội)</v>
          </cell>
          <cell r="E1404">
            <v>280</v>
          </cell>
          <cell r="F1404">
            <v>2</v>
          </cell>
          <cell r="G1404">
            <v>4</v>
          </cell>
          <cell r="H1404">
            <v>84</v>
          </cell>
          <cell r="I1404">
            <v>1212654.5454545454</v>
          </cell>
          <cell r="J1404">
            <v>320000</v>
          </cell>
          <cell r="K1404">
            <v>200000</v>
          </cell>
          <cell r="L1404">
            <v>200000</v>
          </cell>
          <cell r="M1404">
            <v>750000</v>
          </cell>
          <cell r="N1404">
            <v>250000</v>
          </cell>
          <cell r="O1404">
            <v>2212654.5454545454</v>
          </cell>
          <cell r="R1404">
            <v>-2212654.5454545454</v>
          </cell>
          <cell r="S1404" t="str">
            <v>Vinalink</v>
          </cell>
        </row>
        <row r="1405">
          <cell r="C1405" t="str">
            <v>qmhnvn2</v>
          </cell>
          <cell r="D1405" t="str">
            <v>Cảng Hải Phòng&lt;-&gt; Quang Minh (Hà Nội)</v>
          </cell>
          <cell r="E1405">
            <v>280</v>
          </cell>
          <cell r="F1405">
            <v>2</v>
          </cell>
          <cell r="G1405">
            <v>4</v>
          </cell>
          <cell r="H1405">
            <v>89.6</v>
          </cell>
          <cell r="I1405">
            <v>1293498.1818181816</v>
          </cell>
          <cell r="J1405">
            <v>320000</v>
          </cell>
          <cell r="K1405">
            <v>200000</v>
          </cell>
          <cell r="L1405">
            <v>200000</v>
          </cell>
          <cell r="M1405">
            <v>750000</v>
          </cell>
          <cell r="N1405">
            <v>250000</v>
          </cell>
          <cell r="O1405">
            <v>2293498.1818181816</v>
          </cell>
          <cell r="R1405">
            <v>-2293498.1818181816</v>
          </cell>
          <cell r="S1405" t="str">
            <v>Vinalink</v>
          </cell>
        </row>
        <row r="1406">
          <cell r="C1406" t="str">
            <v>qmhnvn3</v>
          </cell>
          <cell r="D1406" t="str">
            <v>Cảng Hải Phòng&lt;-&gt; Quang Minh (Hà Nội)</v>
          </cell>
          <cell r="E1406">
            <v>280</v>
          </cell>
          <cell r="F1406">
            <v>2</v>
          </cell>
          <cell r="G1406">
            <v>4</v>
          </cell>
          <cell r="H1406">
            <v>98</v>
          </cell>
          <cell r="I1406">
            <v>1414763.6363636362</v>
          </cell>
          <cell r="J1406">
            <v>320000</v>
          </cell>
          <cell r="K1406">
            <v>200000</v>
          </cell>
          <cell r="L1406">
            <v>200000</v>
          </cell>
          <cell r="M1406">
            <v>750000</v>
          </cell>
          <cell r="N1406">
            <v>250000</v>
          </cell>
          <cell r="O1406">
            <v>2414763.6363636362</v>
          </cell>
          <cell r="R1406">
            <v>-2414763.6363636362</v>
          </cell>
          <cell r="S1406" t="str">
            <v>Vinalink</v>
          </cell>
        </row>
        <row r="1407">
          <cell r="C1407" t="str">
            <v>qmhnvn4</v>
          </cell>
          <cell r="D1407" t="str">
            <v>Cảng Hải Phòng&lt;-&gt; Quang Minh (Hà Nội)</v>
          </cell>
          <cell r="E1407">
            <v>280</v>
          </cell>
          <cell r="F1407">
            <v>2</v>
          </cell>
          <cell r="G1407">
            <v>4</v>
          </cell>
          <cell r="H1407">
            <v>84</v>
          </cell>
          <cell r="I1407">
            <v>1212654.5454545454</v>
          </cell>
          <cell r="J1407">
            <v>320000</v>
          </cell>
          <cell r="K1407">
            <v>200000</v>
          </cell>
          <cell r="L1407">
            <v>200000</v>
          </cell>
          <cell r="M1407">
            <v>750000</v>
          </cell>
          <cell r="N1407">
            <v>250000</v>
          </cell>
          <cell r="O1407">
            <v>2212654.5454545454</v>
          </cell>
          <cell r="R1407">
            <v>-2212654.5454545454</v>
          </cell>
          <cell r="S1407" t="str">
            <v>Vinalink</v>
          </cell>
        </row>
        <row r="1408">
          <cell r="C1408" t="str">
            <v>qmhnhpgn1</v>
          </cell>
          <cell r="D1408" t="str">
            <v>Cảng Hải Phòng&lt;-&gt; Quang Minh (HN) - Cầu Kiền (HP)</v>
          </cell>
          <cell r="E1408">
            <v>124</v>
          </cell>
          <cell r="H1408">
            <v>37.200000000000003</v>
          </cell>
          <cell r="I1408">
            <v>537032.72727272718</v>
          </cell>
          <cell r="J1408">
            <v>0</v>
          </cell>
          <cell r="K1408">
            <v>200000</v>
          </cell>
          <cell r="L1408">
            <v>100000</v>
          </cell>
          <cell r="M1408">
            <v>300000</v>
          </cell>
          <cell r="O1408">
            <v>837032.72727272718</v>
          </cell>
          <cell r="P1408">
            <v>200000</v>
          </cell>
          <cell r="R1408">
            <v>-637032.72727272718</v>
          </cell>
          <cell r="S1408" t="str">
            <v>Gia ngọc</v>
          </cell>
        </row>
        <row r="1409">
          <cell r="C1409" t="str">
            <v>qmhnhpgn2</v>
          </cell>
          <cell r="D1409" t="str">
            <v>Cảng Hải Phòng&lt;-&gt; Quang Minh (HN) - Cầu Kiền (HP)</v>
          </cell>
          <cell r="E1409">
            <v>118</v>
          </cell>
          <cell r="H1409">
            <v>37.76</v>
          </cell>
          <cell r="I1409">
            <v>545117.09090909082</v>
          </cell>
          <cell r="J1409">
            <v>0</v>
          </cell>
          <cell r="K1409">
            <v>200000</v>
          </cell>
          <cell r="L1409">
            <v>100000</v>
          </cell>
          <cell r="M1409">
            <v>300000</v>
          </cell>
          <cell r="O1409">
            <v>845117.09090909082</v>
          </cell>
          <cell r="P1409">
            <v>200000</v>
          </cell>
          <cell r="R1409">
            <v>-645117.09090909082</v>
          </cell>
          <cell r="S1409" t="str">
            <v>Gia ngọc</v>
          </cell>
        </row>
        <row r="1410">
          <cell r="C1410" t="str">
            <v>qmhnhpgn3</v>
          </cell>
          <cell r="D1410" t="str">
            <v>Cảng Hải Phòng&lt;-&gt; Quang Minh (HN) - Cầu Kiền (HP)</v>
          </cell>
          <cell r="E1410">
            <v>107</v>
          </cell>
          <cell r="H1410">
            <v>37.450000000000003</v>
          </cell>
          <cell r="I1410">
            <v>540641.81818181812</v>
          </cell>
          <cell r="J1410">
            <v>0</v>
          </cell>
          <cell r="K1410">
            <v>200000</v>
          </cell>
          <cell r="L1410">
            <v>100000</v>
          </cell>
          <cell r="M1410">
            <v>300000</v>
          </cell>
          <cell r="O1410">
            <v>840641.81818181812</v>
          </cell>
          <cell r="P1410">
            <v>200000</v>
          </cell>
          <cell r="R1410">
            <v>-640641.81818181812</v>
          </cell>
          <cell r="S1410" t="str">
            <v>Gia ngọc</v>
          </cell>
        </row>
        <row r="1411">
          <cell r="C1411" t="str">
            <v>qmhnki1</v>
          </cell>
          <cell r="D1411" t="str">
            <v>Cảng Hải Phòng&lt;-&gt; Quang Minh (Hà Nội)</v>
          </cell>
          <cell r="E1411">
            <v>280</v>
          </cell>
          <cell r="F1411">
            <v>2</v>
          </cell>
          <cell r="G1411">
            <v>4</v>
          </cell>
          <cell r="H1411">
            <v>84</v>
          </cell>
          <cell r="I1411">
            <v>1212654.5454545454</v>
          </cell>
          <cell r="J1411">
            <v>320000</v>
          </cell>
          <cell r="K1411">
            <v>200000</v>
          </cell>
          <cell r="L1411">
            <v>200000</v>
          </cell>
          <cell r="M1411">
            <v>750000</v>
          </cell>
          <cell r="N1411">
            <v>250000</v>
          </cell>
          <cell r="O1411">
            <v>2212654.5454545454</v>
          </cell>
          <cell r="P1411">
            <v>4300000</v>
          </cell>
          <cell r="R1411">
            <v>2087345.4545454546</v>
          </cell>
          <cell r="S1411" t="str">
            <v>Kioway</v>
          </cell>
        </row>
        <row r="1412">
          <cell r="C1412" t="str">
            <v>qmhnki2</v>
          </cell>
          <cell r="D1412" t="str">
            <v>Cảng Hải Phòng&lt;-&gt; Quang Minh (Hà Nội)</v>
          </cell>
          <cell r="E1412">
            <v>280</v>
          </cell>
          <cell r="F1412">
            <v>2</v>
          </cell>
          <cell r="G1412">
            <v>4</v>
          </cell>
          <cell r="H1412">
            <v>89.6</v>
          </cell>
          <cell r="I1412">
            <v>1293498.1818181816</v>
          </cell>
          <cell r="J1412">
            <v>320000</v>
          </cell>
          <cell r="K1412">
            <v>200000</v>
          </cell>
          <cell r="L1412">
            <v>200000</v>
          </cell>
          <cell r="M1412">
            <v>750000</v>
          </cell>
          <cell r="N1412">
            <v>250000</v>
          </cell>
          <cell r="O1412">
            <v>2293498.1818181816</v>
          </cell>
          <cell r="P1412">
            <v>4300000</v>
          </cell>
          <cell r="R1412">
            <v>2006501.8181818184</v>
          </cell>
          <cell r="S1412" t="str">
            <v>Kioway</v>
          </cell>
        </row>
        <row r="1413">
          <cell r="C1413" t="str">
            <v>qmhnki3</v>
          </cell>
          <cell r="D1413" t="str">
            <v>Cảng Hải Phòng&lt;-&gt; Quang Minh (Hà Nội)</v>
          </cell>
          <cell r="E1413">
            <v>280</v>
          </cell>
          <cell r="F1413">
            <v>2</v>
          </cell>
          <cell r="G1413">
            <v>4</v>
          </cell>
          <cell r="H1413">
            <v>98</v>
          </cell>
          <cell r="I1413">
            <v>1414763.6363636362</v>
          </cell>
          <cell r="J1413">
            <v>320000</v>
          </cell>
          <cell r="K1413">
            <v>200000</v>
          </cell>
          <cell r="L1413">
            <v>200000</v>
          </cell>
          <cell r="M1413">
            <v>750000</v>
          </cell>
          <cell r="N1413">
            <v>250000</v>
          </cell>
          <cell r="O1413">
            <v>2414763.6363636362</v>
          </cell>
          <cell r="P1413">
            <v>4300000</v>
          </cell>
          <cell r="R1413">
            <v>1885236.3636363638</v>
          </cell>
          <cell r="S1413" t="str">
            <v>Kioway</v>
          </cell>
        </row>
        <row r="1414">
          <cell r="C1414" t="str">
            <v>qmhnki4</v>
          </cell>
          <cell r="D1414" t="str">
            <v>Cảng Hải Phòng&lt;-&gt; Quang Minh (Hà Nội)</v>
          </cell>
          <cell r="E1414">
            <v>280</v>
          </cell>
          <cell r="F1414">
            <v>2</v>
          </cell>
          <cell r="G1414">
            <v>4</v>
          </cell>
          <cell r="H1414">
            <v>84</v>
          </cell>
          <cell r="I1414">
            <v>1212654.5454545454</v>
          </cell>
          <cell r="J1414">
            <v>320000</v>
          </cell>
          <cell r="K1414">
            <v>200000</v>
          </cell>
          <cell r="L1414">
            <v>200000</v>
          </cell>
          <cell r="M1414">
            <v>750000</v>
          </cell>
          <cell r="N1414">
            <v>250000</v>
          </cell>
          <cell r="O1414">
            <v>2212654.5454545454</v>
          </cell>
          <cell r="P1414">
            <v>4300000</v>
          </cell>
          <cell r="R1414">
            <v>2087345.4545454546</v>
          </cell>
          <cell r="S1414" t="str">
            <v>Kioway</v>
          </cell>
        </row>
        <row r="1415">
          <cell r="C1415" t="str">
            <v>qmhnqmsik1</v>
          </cell>
          <cell r="D1415" t="str">
            <v>Cảng Hải Phòng&lt;-&gt; Quang Minh (Hà Nội)</v>
          </cell>
          <cell r="E1415">
            <v>105</v>
          </cell>
          <cell r="G1415">
            <v>4</v>
          </cell>
          <cell r="H1415">
            <v>30.45</v>
          </cell>
          <cell r="I1415">
            <v>439587.27272727271</v>
          </cell>
          <cell r="J1415">
            <v>0</v>
          </cell>
          <cell r="K1415">
            <v>300000</v>
          </cell>
          <cell r="M1415">
            <v>300000</v>
          </cell>
          <cell r="O1415">
            <v>739587.27272727271</v>
          </cell>
          <cell r="P1415">
            <v>425461.99999999994</v>
          </cell>
          <cell r="R1415">
            <v>-314125.27272727276</v>
          </cell>
          <cell r="S1415" t="str">
            <v>Sik-v</v>
          </cell>
        </row>
        <row r="1416">
          <cell r="C1416" t="str">
            <v>qmhnqmsik2</v>
          </cell>
          <cell r="D1416" t="str">
            <v>Cảng Hải Phòng&lt;-&gt; Quang Minh (Hà Nội)</v>
          </cell>
          <cell r="E1416">
            <v>95</v>
          </cell>
          <cell r="G1416">
            <v>4</v>
          </cell>
          <cell r="H1416">
            <v>30.4</v>
          </cell>
          <cell r="I1416">
            <v>438865.45454545453</v>
          </cell>
          <cell r="J1416">
            <v>0</v>
          </cell>
          <cell r="K1416">
            <v>300000</v>
          </cell>
          <cell r="M1416">
            <v>300000</v>
          </cell>
          <cell r="O1416">
            <v>738865.45454545459</v>
          </cell>
          <cell r="P1416">
            <v>425461.99999999994</v>
          </cell>
          <cell r="R1416">
            <v>-313403.45454545465</v>
          </cell>
          <cell r="S1416" t="str">
            <v>Sik-v</v>
          </cell>
        </row>
        <row r="1417">
          <cell r="C1417" t="str">
            <v>qmhnqmsik3</v>
          </cell>
          <cell r="D1417" t="str">
            <v>Cảng Hải Phòng&lt;-&gt; Quang Minh (Hà Nội)</v>
          </cell>
          <cell r="E1417">
            <v>87</v>
          </cell>
          <cell r="G1417">
            <v>4</v>
          </cell>
          <cell r="H1417">
            <v>30.45</v>
          </cell>
          <cell r="I1417">
            <v>439587.27272727271</v>
          </cell>
          <cell r="J1417">
            <v>0</v>
          </cell>
          <cell r="K1417">
            <v>300000</v>
          </cell>
          <cell r="M1417">
            <v>300000</v>
          </cell>
          <cell r="O1417">
            <v>739587.27272727271</v>
          </cell>
          <cell r="P1417">
            <v>425461.99999999994</v>
          </cell>
          <cell r="R1417">
            <v>-314125.27272727276</v>
          </cell>
          <cell r="S1417" t="str">
            <v>Sik-v</v>
          </cell>
        </row>
        <row r="1418">
          <cell r="C1418" t="str">
            <v>qmhnqvsik1</v>
          </cell>
          <cell r="D1418" t="str">
            <v>Cảng Hải Phòng&lt;-&gt; Quang Minh (Hà Nội)</v>
          </cell>
          <cell r="E1418">
            <v>175</v>
          </cell>
          <cell r="G1418">
            <v>4</v>
          </cell>
          <cell r="H1418">
            <v>50.75</v>
          </cell>
          <cell r="I1418">
            <v>732645.45454545447</v>
          </cell>
          <cell r="J1418">
            <v>0</v>
          </cell>
          <cell r="K1418">
            <v>300000</v>
          </cell>
          <cell r="M1418">
            <v>300000</v>
          </cell>
          <cell r="O1418">
            <v>1032645.4545454545</v>
          </cell>
          <cell r="P1418">
            <v>425461.99999999994</v>
          </cell>
          <cell r="R1418">
            <v>-607183.45454545459</v>
          </cell>
          <cell r="S1418" t="str">
            <v>Sik-v</v>
          </cell>
        </row>
        <row r="1419">
          <cell r="C1419" t="str">
            <v>qmhnqvsik2</v>
          </cell>
          <cell r="D1419" t="str">
            <v>Cảng Hải Phòng&lt;-&gt; Quang Minh (Hà Nội)</v>
          </cell>
          <cell r="E1419">
            <v>160</v>
          </cell>
          <cell r="G1419">
            <v>4</v>
          </cell>
          <cell r="H1419">
            <v>51.2</v>
          </cell>
          <cell r="I1419">
            <v>739141.81818181812</v>
          </cell>
          <cell r="J1419">
            <v>0</v>
          </cell>
          <cell r="K1419">
            <v>300000</v>
          </cell>
          <cell r="M1419">
            <v>300000</v>
          </cell>
          <cell r="O1419">
            <v>1039141.8181818181</v>
          </cell>
          <cell r="P1419">
            <v>425461.99999999994</v>
          </cell>
          <cell r="R1419">
            <v>-613679.81818181812</v>
          </cell>
          <cell r="S1419" t="str">
            <v>Sik-v</v>
          </cell>
        </row>
        <row r="1420">
          <cell r="C1420" t="str">
            <v>qmhnqvsik3</v>
          </cell>
          <cell r="D1420" t="str">
            <v>Cảng Hải Phòng&lt;-&gt; Quang Minh (Hà Nội)</v>
          </cell>
          <cell r="E1420">
            <v>147</v>
          </cell>
          <cell r="G1420">
            <v>4</v>
          </cell>
          <cell r="H1420">
            <v>51.45</v>
          </cell>
          <cell r="I1420">
            <v>742750.90909090906</v>
          </cell>
          <cell r="J1420">
            <v>0</v>
          </cell>
          <cell r="K1420">
            <v>300000</v>
          </cell>
          <cell r="M1420">
            <v>300000</v>
          </cell>
          <cell r="O1420">
            <v>1042750.9090909091</v>
          </cell>
          <cell r="P1420">
            <v>425461.99999999994</v>
          </cell>
          <cell r="R1420">
            <v>-617288.90909090918</v>
          </cell>
          <cell r="S1420" t="str">
            <v>Sik-v</v>
          </cell>
        </row>
        <row r="1421">
          <cell r="C1421" t="str">
            <v>qmhnsik5</v>
          </cell>
          <cell r="D1421" t="str">
            <v>Cảng Hải Phòng&lt;-&gt; Quang Minh (Hà Nội)</v>
          </cell>
          <cell r="E1421">
            <v>280</v>
          </cell>
          <cell r="F1421">
            <v>2</v>
          </cell>
          <cell r="G1421">
            <v>4</v>
          </cell>
          <cell r="H1421">
            <v>39.200000000000003</v>
          </cell>
          <cell r="I1421">
            <v>565905.45454545447</v>
          </cell>
          <cell r="J1421">
            <v>88000</v>
          </cell>
          <cell r="K1421">
            <v>30000</v>
          </cell>
          <cell r="L1421">
            <v>80000</v>
          </cell>
          <cell r="M1421">
            <v>200000</v>
          </cell>
          <cell r="N1421">
            <v>250000</v>
          </cell>
          <cell r="O1421">
            <v>1015905.4545454545</v>
          </cell>
          <cell r="P1421">
            <v>425461.99999999994</v>
          </cell>
          <cell r="R1421">
            <v>-590443.45454545459</v>
          </cell>
          <cell r="S1421" t="str">
            <v>Sik-v</v>
          </cell>
        </row>
        <row r="1422">
          <cell r="C1422" t="str">
            <v>qmhnsik8</v>
          </cell>
          <cell r="D1422" t="str">
            <v>Cảng Hải Phòng&lt;-&gt; Quang Minh (Hà Nội)</v>
          </cell>
          <cell r="E1422">
            <v>280</v>
          </cell>
          <cell r="F1422">
            <v>2</v>
          </cell>
          <cell r="G1422">
            <v>4</v>
          </cell>
          <cell r="H1422">
            <v>53.2</v>
          </cell>
          <cell r="I1422">
            <v>768014.54545454541</v>
          </cell>
          <cell r="J1422">
            <v>88000</v>
          </cell>
          <cell r="K1422">
            <v>30000</v>
          </cell>
          <cell r="L1422">
            <v>80000</v>
          </cell>
          <cell r="M1422">
            <v>200000</v>
          </cell>
          <cell r="N1422">
            <v>250000</v>
          </cell>
          <cell r="O1422">
            <v>1218014.5454545454</v>
          </cell>
          <cell r="P1422">
            <v>425461.99999999994</v>
          </cell>
          <cell r="R1422">
            <v>-792552.54545454541</v>
          </cell>
          <cell r="S1422" t="str">
            <v>Sik-v</v>
          </cell>
        </row>
        <row r="1423">
          <cell r="C1423" t="str">
            <v>qmhnsik1.5</v>
          </cell>
          <cell r="D1423" t="str">
            <v>Cảng Hải Phòng&lt;-&gt; Quang Minh (Hà Nội)</v>
          </cell>
          <cell r="E1423">
            <v>280</v>
          </cell>
          <cell r="F1423">
            <v>2</v>
          </cell>
          <cell r="G1423">
            <v>4</v>
          </cell>
          <cell r="H1423">
            <v>22.4</v>
          </cell>
          <cell r="I1423">
            <v>323374.54545454541</v>
          </cell>
          <cell r="J1423">
            <v>40000</v>
          </cell>
          <cell r="K1423">
            <v>20000</v>
          </cell>
          <cell r="L1423">
            <v>80000</v>
          </cell>
          <cell r="M1423">
            <v>150000</v>
          </cell>
          <cell r="N1423">
            <v>250000</v>
          </cell>
          <cell r="O1423">
            <v>723374.54545454541</v>
          </cell>
          <cell r="P1423">
            <v>425461.99999999994</v>
          </cell>
          <cell r="R1423">
            <v>-297912.54545454547</v>
          </cell>
          <cell r="S1423" t="str">
            <v>Sik-v</v>
          </cell>
        </row>
        <row r="1424">
          <cell r="C1424" t="str">
            <v>qmhnsik2.5</v>
          </cell>
          <cell r="D1424" t="str">
            <v>Cảng Hải Phòng&lt;-&gt; Quang Minh (Hà Nội)</v>
          </cell>
          <cell r="E1424">
            <v>280</v>
          </cell>
          <cell r="F1424">
            <v>2</v>
          </cell>
          <cell r="G1424">
            <v>4</v>
          </cell>
          <cell r="H1424">
            <v>28</v>
          </cell>
          <cell r="I1424">
            <v>404218.18181818177</v>
          </cell>
          <cell r="J1424">
            <v>60000</v>
          </cell>
          <cell r="K1424">
            <v>20000</v>
          </cell>
          <cell r="L1424">
            <v>80000</v>
          </cell>
          <cell r="M1424">
            <v>200000</v>
          </cell>
          <cell r="N1424">
            <v>250000</v>
          </cell>
          <cell r="O1424">
            <v>854218.18181818177</v>
          </cell>
          <cell r="P1424">
            <v>425461.99999999994</v>
          </cell>
          <cell r="R1424">
            <v>-428756.18181818182</v>
          </cell>
          <cell r="S1424" t="str">
            <v>Sik-v</v>
          </cell>
        </row>
        <row r="1425">
          <cell r="C1425" t="str">
            <v>qmhnsik3.5</v>
          </cell>
          <cell r="D1425" t="str">
            <v>Cảng Hải Phòng&lt;-&gt; Quang Minh (Hà Nội)</v>
          </cell>
          <cell r="E1425">
            <v>280</v>
          </cell>
          <cell r="F1425">
            <v>2</v>
          </cell>
          <cell r="G1425">
            <v>4</v>
          </cell>
          <cell r="H1425">
            <v>33.6</v>
          </cell>
          <cell r="I1425">
            <v>485061.81818181812</v>
          </cell>
          <cell r="J1425">
            <v>60000</v>
          </cell>
          <cell r="K1425">
            <v>20000</v>
          </cell>
          <cell r="L1425">
            <v>80000</v>
          </cell>
          <cell r="M1425">
            <v>200000</v>
          </cell>
          <cell r="N1425">
            <v>250000</v>
          </cell>
          <cell r="O1425">
            <v>935061.81818181812</v>
          </cell>
          <cell r="P1425">
            <v>425461.99999999994</v>
          </cell>
          <cell r="R1425">
            <v>-509599.81818181818</v>
          </cell>
          <cell r="S1425" t="str">
            <v>Sik-v</v>
          </cell>
        </row>
        <row r="1426">
          <cell r="C1426" t="str">
            <v>qmhnya1</v>
          </cell>
          <cell r="D1426" t="str">
            <v>Cảng Hải Phòng&lt;-&gt; Quang Minh (Hà Nội)</v>
          </cell>
          <cell r="E1426">
            <v>280</v>
          </cell>
          <cell r="F1426">
            <v>2</v>
          </cell>
          <cell r="G1426">
            <v>4</v>
          </cell>
          <cell r="H1426">
            <v>84</v>
          </cell>
          <cell r="I1426">
            <v>1212654.5454545454</v>
          </cell>
          <cell r="J1426">
            <v>320000</v>
          </cell>
          <cell r="K1426">
            <v>200000</v>
          </cell>
          <cell r="L1426">
            <v>200000</v>
          </cell>
          <cell r="M1426">
            <v>750000</v>
          </cell>
          <cell r="N1426">
            <v>250000</v>
          </cell>
          <cell r="O1426">
            <v>2212654.5454545454</v>
          </cell>
          <cell r="P1426">
            <v>4550000</v>
          </cell>
          <cell r="Q1426">
            <v>50000</v>
          </cell>
          <cell r="R1426">
            <v>2287345.4545454546</v>
          </cell>
          <cell r="S1426" t="str">
            <v>Yasuda</v>
          </cell>
        </row>
        <row r="1427">
          <cell r="C1427" t="str">
            <v>qmhnya2</v>
          </cell>
          <cell r="D1427" t="str">
            <v>Cảng Hải Phòng&lt;-&gt; Quang Minh (Hà Nội)</v>
          </cell>
          <cell r="E1427">
            <v>280</v>
          </cell>
          <cell r="F1427">
            <v>2</v>
          </cell>
          <cell r="G1427">
            <v>4</v>
          </cell>
          <cell r="H1427">
            <v>89.6</v>
          </cell>
          <cell r="I1427">
            <v>1293498.1818181816</v>
          </cell>
          <cell r="J1427">
            <v>320000</v>
          </cell>
          <cell r="K1427">
            <v>200000</v>
          </cell>
          <cell r="L1427">
            <v>200000</v>
          </cell>
          <cell r="M1427">
            <v>750000</v>
          </cell>
          <cell r="N1427">
            <v>250000</v>
          </cell>
          <cell r="O1427">
            <v>2293498.1818181816</v>
          </cell>
          <cell r="P1427">
            <v>4550000</v>
          </cell>
          <cell r="Q1427">
            <v>50000</v>
          </cell>
          <cell r="R1427">
            <v>2206501.8181818184</v>
          </cell>
          <cell r="S1427" t="str">
            <v>Yasuda</v>
          </cell>
        </row>
        <row r="1428">
          <cell r="C1428" t="str">
            <v>qmhnya2.2</v>
          </cell>
          <cell r="D1428" t="str">
            <v>Cảng Hải Phòng&lt;-&gt; Quang Minh (Hà Nội)</v>
          </cell>
          <cell r="E1428">
            <v>280</v>
          </cell>
          <cell r="F1428">
            <v>2</v>
          </cell>
          <cell r="G1428">
            <v>4</v>
          </cell>
          <cell r="H1428">
            <v>89.6</v>
          </cell>
          <cell r="I1428">
            <v>1293498.1818181816</v>
          </cell>
          <cell r="J1428">
            <v>320000</v>
          </cell>
          <cell r="K1428">
            <v>200000</v>
          </cell>
          <cell r="L1428">
            <v>200000</v>
          </cell>
          <cell r="M1428">
            <v>750000</v>
          </cell>
          <cell r="N1428">
            <v>250000</v>
          </cell>
          <cell r="O1428">
            <v>2293498.1818181816</v>
          </cell>
          <cell r="P1428">
            <v>4100000</v>
          </cell>
          <cell r="Q1428">
            <v>50000</v>
          </cell>
          <cell r="R1428">
            <v>1756501.8181818184</v>
          </cell>
          <cell r="S1428" t="str">
            <v>Yasuda</v>
          </cell>
        </row>
        <row r="1429">
          <cell r="C1429" t="str">
            <v>qmhnya3</v>
          </cell>
          <cell r="D1429" t="str">
            <v>Cảng Hải Phòng&lt;-&gt; Quang Minh (Hà Nội)</v>
          </cell>
          <cell r="E1429">
            <v>280</v>
          </cell>
          <cell r="F1429">
            <v>2</v>
          </cell>
          <cell r="G1429">
            <v>4</v>
          </cell>
          <cell r="H1429">
            <v>98</v>
          </cell>
          <cell r="I1429">
            <v>1414763.6363636362</v>
          </cell>
          <cell r="J1429">
            <v>320000</v>
          </cell>
          <cell r="K1429">
            <v>200000</v>
          </cell>
          <cell r="L1429">
            <v>200000</v>
          </cell>
          <cell r="M1429">
            <v>750000</v>
          </cell>
          <cell r="N1429">
            <v>250000</v>
          </cell>
          <cell r="O1429">
            <v>2414763.6363636362</v>
          </cell>
          <cell r="P1429">
            <v>4550000</v>
          </cell>
          <cell r="Q1429">
            <v>50000</v>
          </cell>
          <cell r="R1429">
            <v>2085236.3636363638</v>
          </cell>
          <cell r="S1429" t="str">
            <v>Yasuda</v>
          </cell>
        </row>
        <row r="1430">
          <cell r="C1430" t="str">
            <v>qmhnya3.3</v>
          </cell>
          <cell r="D1430" t="str">
            <v>Cảng Hải Phòng&lt;-&gt; Quang Minh (Hà Nội)</v>
          </cell>
          <cell r="E1430">
            <v>280</v>
          </cell>
          <cell r="F1430">
            <v>2</v>
          </cell>
          <cell r="G1430">
            <v>4</v>
          </cell>
          <cell r="H1430">
            <v>98</v>
          </cell>
          <cell r="I1430">
            <v>1414763.6363636362</v>
          </cell>
          <cell r="J1430">
            <v>320000</v>
          </cell>
          <cell r="K1430">
            <v>200000</v>
          </cell>
          <cell r="L1430">
            <v>200000</v>
          </cell>
          <cell r="M1430">
            <v>750000</v>
          </cell>
          <cell r="N1430">
            <v>250000</v>
          </cell>
          <cell r="O1430">
            <v>2414763.6363636362</v>
          </cell>
          <cell r="P1430">
            <v>4100000</v>
          </cell>
          <cell r="Q1430">
            <v>50000</v>
          </cell>
          <cell r="R1430">
            <v>1635236.3636363638</v>
          </cell>
          <cell r="S1430" t="str">
            <v>Yasuda</v>
          </cell>
        </row>
        <row r="1431">
          <cell r="C1431" t="str">
            <v>qmhnya4</v>
          </cell>
          <cell r="D1431" t="str">
            <v>Cảng Hải Phòng&lt;-&gt; Quang Minh (Hà Nội)</v>
          </cell>
          <cell r="E1431">
            <v>280</v>
          </cell>
          <cell r="F1431">
            <v>2</v>
          </cell>
          <cell r="G1431">
            <v>4</v>
          </cell>
          <cell r="H1431">
            <v>84</v>
          </cell>
          <cell r="I1431">
            <v>1212654.5454545454</v>
          </cell>
          <cell r="J1431">
            <v>320000</v>
          </cell>
          <cell r="K1431">
            <v>200000</v>
          </cell>
          <cell r="L1431">
            <v>200000</v>
          </cell>
          <cell r="M1431">
            <v>750000</v>
          </cell>
          <cell r="N1431">
            <v>250000</v>
          </cell>
          <cell r="O1431">
            <v>2212654.5454545454</v>
          </cell>
          <cell r="P1431">
            <v>4100000</v>
          </cell>
          <cell r="Q1431">
            <v>50000</v>
          </cell>
          <cell r="R1431">
            <v>1837345.4545454546</v>
          </cell>
          <cell r="S1431" t="str">
            <v>Yasuda</v>
          </cell>
        </row>
        <row r="1432">
          <cell r="C1432" t="str">
            <v>qmhnya5</v>
          </cell>
          <cell r="D1432" t="str">
            <v>Cảng Hải Phòng&lt;-&gt; Quang Minh (Hà Nội)</v>
          </cell>
          <cell r="E1432">
            <v>280</v>
          </cell>
          <cell r="F1432">
            <v>2</v>
          </cell>
          <cell r="G1432">
            <v>4</v>
          </cell>
          <cell r="H1432">
            <v>39.200000000000003</v>
          </cell>
          <cell r="I1432">
            <v>565905.45454545447</v>
          </cell>
          <cell r="J1432">
            <v>88000</v>
          </cell>
          <cell r="K1432">
            <v>30000</v>
          </cell>
          <cell r="L1432">
            <v>80000</v>
          </cell>
          <cell r="M1432">
            <v>200000</v>
          </cell>
          <cell r="N1432">
            <v>250000</v>
          </cell>
          <cell r="O1432">
            <v>1015905.4545454545</v>
          </cell>
          <cell r="P1432">
            <v>3350000</v>
          </cell>
          <cell r="Q1432">
            <v>134000</v>
          </cell>
          <cell r="R1432">
            <v>2200094.5454545454</v>
          </cell>
          <cell r="S1432" t="str">
            <v>Yasuda</v>
          </cell>
        </row>
        <row r="1433">
          <cell r="C1433" t="str">
            <v>qmhnya8</v>
          </cell>
          <cell r="D1433" t="str">
            <v>Cảng Hải Phòng&lt;-&gt; Quang Minh (Hà Nội)</v>
          </cell>
          <cell r="E1433">
            <v>280</v>
          </cell>
          <cell r="F1433">
            <v>2</v>
          </cell>
          <cell r="G1433">
            <v>4</v>
          </cell>
          <cell r="H1433">
            <v>53.2</v>
          </cell>
          <cell r="I1433">
            <v>768014.54545454541</v>
          </cell>
          <cell r="J1433">
            <v>88000</v>
          </cell>
          <cell r="K1433">
            <v>30000</v>
          </cell>
          <cell r="L1433">
            <v>80000</v>
          </cell>
          <cell r="M1433">
            <v>200000</v>
          </cell>
          <cell r="N1433">
            <v>250000</v>
          </cell>
          <cell r="O1433">
            <v>1218014.5454545454</v>
          </cell>
          <cell r="P1433">
            <v>4350000</v>
          </cell>
          <cell r="Q1433">
            <v>174000</v>
          </cell>
          <cell r="R1433">
            <v>2957985.4545454546</v>
          </cell>
          <cell r="S1433" t="str">
            <v>Yasuda</v>
          </cell>
        </row>
        <row r="1434">
          <cell r="C1434" t="str">
            <v>qmhnya1.5</v>
          </cell>
          <cell r="D1434" t="str">
            <v>Cảng Hải Phòng&lt;-&gt; Quang Minh (Hà Nội)</v>
          </cell>
          <cell r="E1434">
            <v>280</v>
          </cell>
          <cell r="F1434">
            <v>2</v>
          </cell>
          <cell r="G1434">
            <v>4</v>
          </cell>
          <cell r="H1434">
            <v>22.4</v>
          </cell>
          <cell r="I1434">
            <v>323374.54545454541</v>
          </cell>
          <cell r="J1434">
            <v>40000</v>
          </cell>
          <cell r="K1434">
            <v>20000</v>
          </cell>
          <cell r="L1434">
            <v>80000</v>
          </cell>
          <cell r="M1434">
            <v>150000</v>
          </cell>
          <cell r="N1434">
            <v>250000</v>
          </cell>
          <cell r="O1434">
            <v>723374.54545454541</v>
          </cell>
          <cell r="P1434">
            <v>1600000</v>
          </cell>
          <cell r="Q1434">
            <v>64000</v>
          </cell>
          <cell r="R1434">
            <v>812625.45454545459</v>
          </cell>
          <cell r="S1434" t="str">
            <v>Yasuda</v>
          </cell>
        </row>
        <row r="1435">
          <cell r="C1435" t="str">
            <v>qmhnya2.5</v>
          </cell>
          <cell r="D1435" t="str">
            <v>Cảng Hải Phòng&lt;-&gt; Quang Minh (Hà Nội)</v>
          </cell>
          <cell r="E1435">
            <v>280</v>
          </cell>
          <cell r="F1435">
            <v>2</v>
          </cell>
          <cell r="G1435">
            <v>4</v>
          </cell>
          <cell r="H1435">
            <v>28</v>
          </cell>
          <cell r="I1435">
            <v>404218.18181818177</v>
          </cell>
          <cell r="J1435">
            <v>60000</v>
          </cell>
          <cell r="K1435">
            <v>20000</v>
          </cell>
          <cell r="L1435">
            <v>80000</v>
          </cell>
          <cell r="M1435">
            <v>200000</v>
          </cell>
          <cell r="N1435">
            <v>250000</v>
          </cell>
          <cell r="O1435">
            <v>854218.18181818177</v>
          </cell>
          <cell r="P1435">
            <v>2150000</v>
          </cell>
          <cell r="Q1435">
            <v>86000</v>
          </cell>
          <cell r="R1435">
            <v>1209781.8181818184</v>
          </cell>
          <cell r="S1435" t="str">
            <v>Yasuda</v>
          </cell>
        </row>
        <row r="1436">
          <cell r="C1436" t="str">
            <v>qmhnya3.5</v>
          </cell>
          <cell r="D1436" t="str">
            <v>Cảng Hải Phòng&lt;-&gt; Quang Minh (Hà Nội)</v>
          </cell>
          <cell r="E1436">
            <v>280</v>
          </cell>
          <cell r="F1436">
            <v>2</v>
          </cell>
          <cell r="G1436">
            <v>4</v>
          </cell>
          <cell r="H1436">
            <v>33.6</v>
          </cell>
          <cell r="I1436">
            <v>485061.81818181812</v>
          </cell>
          <cell r="J1436">
            <v>60000</v>
          </cell>
          <cell r="K1436">
            <v>20000</v>
          </cell>
          <cell r="L1436">
            <v>80000</v>
          </cell>
          <cell r="M1436">
            <v>200000</v>
          </cell>
          <cell r="N1436">
            <v>250000</v>
          </cell>
          <cell r="O1436">
            <v>935061.81818181812</v>
          </cell>
          <cell r="P1436">
            <v>2300000</v>
          </cell>
          <cell r="Q1436">
            <v>92000</v>
          </cell>
          <cell r="R1436">
            <v>1272938.1818181819</v>
          </cell>
          <cell r="S1436" t="str">
            <v>Yasuda</v>
          </cell>
        </row>
        <row r="1437">
          <cell r="C1437" t="str">
            <v>qmhndcd3</v>
          </cell>
          <cell r="D1437" t="str">
            <v>Cảng Hải Phòng&lt;-&gt; Quang Minh (Hà Nội)</v>
          </cell>
          <cell r="E1437">
            <v>280</v>
          </cell>
          <cell r="F1437">
            <v>2</v>
          </cell>
          <cell r="G1437">
            <v>4</v>
          </cell>
          <cell r="H1437">
            <v>98</v>
          </cell>
          <cell r="I1437">
            <v>1414763.6363636362</v>
          </cell>
          <cell r="J1437">
            <v>320000</v>
          </cell>
          <cell r="K1437">
            <v>150000</v>
          </cell>
          <cell r="L1437">
            <v>200000</v>
          </cell>
          <cell r="M1437">
            <v>700000</v>
          </cell>
          <cell r="N1437">
            <v>250000</v>
          </cell>
          <cell r="O1437">
            <v>2364763.6363636362</v>
          </cell>
          <cell r="P1437">
            <v>5200000</v>
          </cell>
          <cell r="Q1437">
            <v>156000</v>
          </cell>
          <cell r="R1437">
            <v>2679236.3636363638</v>
          </cell>
          <cell r="S1437" t="str">
            <v>Damco (Dung)</v>
          </cell>
        </row>
        <row r="1438">
          <cell r="C1438" t="str">
            <v>qmhndcd3.3</v>
          </cell>
          <cell r="D1438" t="str">
            <v>Cảng Hải Phòng&lt;-&gt; Quang Minh (Hà Nội)</v>
          </cell>
          <cell r="E1438">
            <v>280</v>
          </cell>
          <cell r="F1438">
            <v>2</v>
          </cell>
          <cell r="G1438">
            <v>4</v>
          </cell>
          <cell r="H1438">
            <v>98</v>
          </cell>
          <cell r="I1438">
            <v>1414763.6363636362</v>
          </cell>
          <cell r="J1438">
            <v>320000</v>
          </cell>
          <cell r="K1438">
            <v>150000</v>
          </cell>
          <cell r="L1438">
            <v>200000</v>
          </cell>
          <cell r="M1438">
            <v>700000</v>
          </cell>
          <cell r="N1438">
            <v>250000</v>
          </cell>
          <cell r="O1438">
            <v>2364763.6363636362</v>
          </cell>
          <cell r="P1438">
            <v>4650000</v>
          </cell>
          <cell r="Q1438">
            <v>139500</v>
          </cell>
          <cell r="R1438">
            <v>2145736.3636363638</v>
          </cell>
          <cell r="S1438" t="str">
            <v>Damco (Dung)</v>
          </cell>
        </row>
        <row r="1439">
          <cell r="C1439" t="str">
            <v>qmhndche5</v>
          </cell>
          <cell r="D1439" t="str">
            <v>Cảng Hải Phòng&lt;-&gt; Quang Minh (Hà Nội)</v>
          </cell>
          <cell r="E1439">
            <v>280</v>
          </cell>
          <cell r="F1439">
            <v>2</v>
          </cell>
          <cell r="G1439">
            <v>4</v>
          </cell>
          <cell r="H1439">
            <v>39.200000000000003</v>
          </cell>
          <cell r="I1439">
            <v>565905.45454545447</v>
          </cell>
          <cell r="J1439">
            <v>88000</v>
          </cell>
          <cell r="K1439">
            <v>30000</v>
          </cell>
          <cell r="L1439">
            <v>80000</v>
          </cell>
          <cell r="M1439">
            <v>200000</v>
          </cell>
          <cell r="N1439">
            <v>250000</v>
          </cell>
          <cell r="O1439">
            <v>1015905.4545454545</v>
          </cell>
          <cell r="P1439">
            <v>3350000</v>
          </cell>
          <cell r="R1439">
            <v>2334094.5454545454</v>
          </cell>
          <cell r="S1439" t="str">
            <v>Damco (Huyền)</v>
          </cell>
        </row>
        <row r="1440">
          <cell r="C1440" t="str">
            <v>qmhndche8</v>
          </cell>
          <cell r="D1440" t="str">
            <v>Cảng Hải Phòng&lt;-&gt; Quang Minh (Hà Nội)</v>
          </cell>
          <cell r="E1440">
            <v>280</v>
          </cell>
          <cell r="F1440">
            <v>2</v>
          </cell>
          <cell r="G1440">
            <v>4</v>
          </cell>
          <cell r="H1440">
            <v>53.2</v>
          </cell>
          <cell r="I1440">
            <v>768014.54545454541</v>
          </cell>
          <cell r="J1440">
            <v>88000</v>
          </cell>
          <cell r="K1440">
            <v>30000</v>
          </cell>
          <cell r="L1440">
            <v>80000</v>
          </cell>
          <cell r="M1440">
            <v>200000</v>
          </cell>
          <cell r="N1440">
            <v>250000</v>
          </cell>
          <cell r="O1440">
            <v>1218014.5454545454</v>
          </cell>
          <cell r="P1440">
            <v>4350000</v>
          </cell>
          <cell r="R1440">
            <v>3131985.4545454546</v>
          </cell>
          <cell r="S1440" t="str">
            <v>Damco (Huyền)</v>
          </cell>
        </row>
        <row r="1441">
          <cell r="C1441" t="str">
            <v>qmhndche1.5</v>
          </cell>
          <cell r="D1441" t="str">
            <v>Cảng Hải Phòng&lt;-&gt; Quang Minh (Hà Nội)</v>
          </cell>
          <cell r="E1441">
            <v>280</v>
          </cell>
          <cell r="F1441">
            <v>2</v>
          </cell>
          <cell r="G1441">
            <v>4</v>
          </cell>
          <cell r="H1441">
            <v>22.4</v>
          </cell>
          <cell r="I1441">
            <v>323374.54545454541</v>
          </cell>
          <cell r="J1441">
            <v>40000</v>
          </cell>
          <cell r="K1441">
            <v>20000</v>
          </cell>
          <cell r="L1441">
            <v>80000</v>
          </cell>
          <cell r="M1441">
            <v>150000</v>
          </cell>
          <cell r="N1441">
            <v>250000</v>
          </cell>
          <cell r="O1441">
            <v>723374.54545454541</v>
          </cell>
          <cell r="P1441">
            <v>1600000</v>
          </cell>
          <cell r="R1441">
            <v>876625.45454545459</v>
          </cell>
          <cell r="S1441" t="str">
            <v>Damco (Huyền)</v>
          </cell>
        </row>
        <row r="1442">
          <cell r="C1442" t="str">
            <v>qmhndche2.5</v>
          </cell>
          <cell r="D1442" t="str">
            <v>Cảng Hải Phòng&lt;-&gt; Quang Minh (Hà Nội)</v>
          </cell>
          <cell r="E1442">
            <v>280</v>
          </cell>
          <cell r="F1442">
            <v>2</v>
          </cell>
          <cell r="G1442">
            <v>4</v>
          </cell>
          <cell r="H1442">
            <v>28</v>
          </cell>
          <cell r="I1442">
            <v>404218.18181818177</v>
          </cell>
          <cell r="J1442">
            <v>60000</v>
          </cell>
          <cell r="K1442">
            <v>20000</v>
          </cell>
          <cell r="L1442">
            <v>80000</v>
          </cell>
          <cell r="M1442">
            <v>200000</v>
          </cell>
          <cell r="N1442">
            <v>250000</v>
          </cell>
          <cell r="O1442">
            <v>854218.18181818177</v>
          </cell>
          <cell r="P1442">
            <v>2150000</v>
          </cell>
          <cell r="R1442">
            <v>1295781.8181818184</v>
          </cell>
          <cell r="S1442" t="str">
            <v>Damco (Huyền)</v>
          </cell>
        </row>
        <row r="1443">
          <cell r="C1443" t="str">
            <v>qmhndche3.5</v>
          </cell>
          <cell r="D1443" t="str">
            <v>Cảng Hải Phòng&lt;-&gt; Quang Minh (Hà Nội)</v>
          </cell>
          <cell r="E1443">
            <v>280</v>
          </cell>
          <cell r="F1443">
            <v>2</v>
          </cell>
          <cell r="G1443">
            <v>4</v>
          </cell>
          <cell r="H1443">
            <v>33.6</v>
          </cell>
          <cell r="I1443">
            <v>485061.81818181812</v>
          </cell>
          <cell r="J1443">
            <v>60000</v>
          </cell>
          <cell r="K1443">
            <v>20000</v>
          </cell>
          <cell r="L1443">
            <v>80000</v>
          </cell>
          <cell r="M1443">
            <v>200000</v>
          </cell>
          <cell r="N1443">
            <v>250000</v>
          </cell>
          <cell r="O1443">
            <v>935061.81818181812</v>
          </cell>
          <cell r="P1443">
            <v>2300000</v>
          </cell>
          <cell r="R1443">
            <v>1364938.1818181819</v>
          </cell>
          <cell r="S1443" t="str">
            <v>Damco (Huyền)</v>
          </cell>
        </row>
        <row r="1444">
          <cell r="C1444" t="str">
            <v>qmhnag1</v>
          </cell>
          <cell r="D1444" t="str">
            <v>Cảng Hải Phòng&lt;-&gt; Quang Minh (Hà Nội)</v>
          </cell>
          <cell r="E1444">
            <v>280</v>
          </cell>
          <cell r="F1444">
            <v>2</v>
          </cell>
          <cell r="G1444">
            <v>4</v>
          </cell>
          <cell r="H1444">
            <v>84</v>
          </cell>
          <cell r="I1444">
            <v>1212654.5454545454</v>
          </cell>
          <cell r="J1444">
            <v>320000</v>
          </cell>
          <cell r="K1444">
            <v>200000</v>
          </cell>
          <cell r="L1444">
            <v>200000</v>
          </cell>
          <cell r="M1444">
            <v>750000</v>
          </cell>
          <cell r="N1444">
            <v>250000</v>
          </cell>
          <cell r="O1444">
            <v>2212654.5454545454</v>
          </cell>
          <cell r="P1444">
            <v>4700000</v>
          </cell>
          <cell r="R1444">
            <v>2487345.4545454546</v>
          </cell>
          <cell r="S1444" t="str">
            <v>Agility</v>
          </cell>
        </row>
        <row r="1445">
          <cell r="C1445" t="str">
            <v>qmhnag2</v>
          </cell>
          <cell r="D1445" t="str">
            <v>Cảng Hải Phòng&lt;-&gt; Quang Minh (Hà Nội)</v>
          </cell>
          <cell r="E1445">
            <v>280</v>
          </cell>
          <cell r="F1445">
            <v>2</v>
          </cell>
          <cell r="G1445">
            <v>4</v>
          </cell>
          <cell r="H1445">
            <v>89.6</v>
          </cell>
          <cell r="I1445">
            <v>1293498.1818181816</v>
          </cell>
          <cell r="J1445">
            <v>320000</v>
          </cell>
          <cell r="K1445">
            <v>200000</v>
          </cell>
          <cell r="L1445">
            <v>200000</v>
          </cell>
          <cell r="M1445">
            <v>750000</v>
          </cell>
          <cell r="N1445">
            <v>250000</v>
          </cell>
          <cell r="O1445">
            <v>2293498.1818181816</v>
          </cell>
          <cell r="P1445">
            <v>4700000</v>
          </cell>
          <cell r="R1445">
            <v>2406501.8181818184</v>
          </cell>
          <cell r="S1445" t="str">
            <v>Agility</v>
          </cell>
        </row>
        <row r="1446">
          <cell r="C1446" t="str">
            <v>qmhnag2.2</v>
          </cell>
          <cell r="D1446" t="str">
            <v>Cảng Hải Phòng&lt;-&gt; Quang Minh (Hà Nội)</v>
          </cell>
          <cell r="E1446">
            <v>280</v>
          </cell>
          <cell r="F1446">
            <v>2</v>
          </cell>
          <cell r="G1446">
            <v>4</v>
          </cell>
          <cell r="H1446">
            <v>89.6</v>
          </cell>
          <cell r="I1446">
            <v>1293498.1818181816</v>
          </cell>
          <cell r="J1446">
            <v>320000</v>
          </cell>
          <cell r="K1446">
            <v>200000</v>
          </cell>
          <cell r="L1446">
            <v>200000</v>
          </cell>
          <cell r="M1446">
            <v>750000</v>
          </cell>
          <cell r="N1446">
            <v>250000</v>
          </cell>
          <cell r="O1446">
            <v>2293498.1818181816</v>
          </cell>
          <cell r="P1446">
            <v>4400000</v>
          </cell>
          <cell r="R1446">
            <v>2106501.8181818184</v>
          </cell>
          <cell r="S1446" t="str">
            <v>Agility</v>
          </cell>
        </row>
        <row r="1447">
          <cell r="C1447" t="str">
            <v>qmhnag3</v>
          </cell>
          <cell r="D1447" t="str">
            <v>Cảng Hải Phòng&lt;-&gt; Quang Minh (Hà Nội)</v>
          </cell>
          <cell r="E1447">
            <v>280</v>
          </cell>
          <cell r="F1447">
            <v>2</v>
          </cell>
          <cell r="G1447">
            <v>4</v>
          </cell>
          <cell r="H1447">
            <v>98</v>
          </cell>
          <cell r="I1447">
            <v>1414763.6363636362</v>
          </cell>
          <cell r="J1447">
            <v>320000</v>
          </cell>
          <cell r="K1447">
            <v>200000</v>
          </cell>
          <cell r="L1447">
            <v>200000</v>
          </cell>
          <cell r="M1447">
            <v>750000</v>
          </cell>
          <cell r="N1447">
            <v>250000</v>
          </cell>
          <cell r="O1447">
            <v>2414763.6363636362</v>
          </cell>
          <cell r="P1447">
            <v>4700000</v>
          </cell>
          <cell r="R1447">
            <v>2285236.3636363638</v>
          </cell>
          <cell r="S1447" t="str">
            <v>Agility</v>
          </cell>
        </row>
        <row r="1448">
          <cell r="C1448" t="str">
            <v>qmhnag3.3</v>
          </cell>
          <cell r="D1448" t="str">
            <v>Cảng Hải Phòng&lt;-&gt; Quang Minh (Hà Nội)</v>
          </cell>
          <cell r="E1448">
            <v>280</v>
          </cell>
          <cell r="F1448">
            <v>2</v>
          </cell>
          <cell r="G1448">
            <v>4</v>
          </cell>
          <cell r="H1448">
            <v>98</v>
          </cell>
          <cell r="I1448">
            <v>1414763.6363636362</v>
          </cell>
          <cell r="J1448">
            <v>320000</v>
          </cell>
          <cell r="K1448">
            <v>200000</v>
          </cell>
          <cell r="L1448">
            <v>200000</v>
          </cell>
          <cell r="M1448">
            <v>750000</v>
          </cell>
          <cell r="N1448">
            <v>250000</v>
          </cell>
          <cell r="O1448">
            <v>2414763.6363636362</v>
          </cell>
          <cell r="P1448">
            <v>4400000</v>
          </cell>
          <cell r="R1448">
            <v>1985236.3636363638</v>
          </cell>
          <cell r="S1448" t="str">
            <v>Agility</v>
          </cell>
        </row>
        <row r="1449">
          <cell r="C1449" t="str">
            <v>qmhnag4</v>
          </cell>
          <cell r="D1449" t="str">
            <v>Cảng Hải Phòng&lt;-&gt; Quang Minh (Hà Nội)</v>
          </cell>
          <cell r="E1449">
            <v>280</v>
          </cell>
          <cell r="F1449">
            <v>2</v>
          </cell>
          <cell r="G1449">
            <v>4</v>
          </cell>
          <cell r="H1449">
            <v>84</v>
          </cell>
          <cell r="I1449">
            <v>1212654.5454545454</v>
          </cell>
          <cell r="J1449">
            <v>320000</v>
          </cell>
          <cell r="K1449">
            <v>200000</v>
          </cell>
          <cell r="L1449">
            <v>200000</v>
          </cell>
          <cell r="M1449">
            <v>750000</v>
          </cell>
          <cell r="N1449">
            <v>250000</v>
          </cell>
          <cell r="O1449">
            <v>2212654.5454545454</v>
          </cell>
          <cell r="P1449">
            <v>4400000</v>
          </cell>
          <cell r="R1449">
            <v>2187345.4545454546</v>
          </cell>
          <cell r="S1449" t="str">
            <v>Agility</v>
          </cell>
        </row>
        <row r="1450">
          <cell r="C1450" t="str">
            <v>qmhnnp1</v>
          </cell>
          <cell r="D1450" t="str">
            <v>Cảng Hải Phòng&lt;-&gt; Quang Minh (Hà Nội)</v>
          </cell>
          <cell r="E1450">
            <v>100</v>
          </cell>
          <cell r="G1450">
            <v>4</v>
          </cell>
          <cell r="H1450">
            <v>30</v>
          </cell>
          <cell r="I1450">
            <v>433090.90909090906</v>
          </cell>
          <cell r="J1450">
            <v>0</v>
          </cell>
          <cell r="K1450">
            <v>200000</v>
          </cell>
          <cell r="L1450">
            <v>100000</v>
          </cell>
          <cell r="M1450">
            <v>300000</v>
          </cell>
          <cell r="O1450">
            <v>733090.90909090906</v>
          </cell>
          <cell r="P1450">
            <v>3000000</v>
          </cell>
          <cell r="R1450">
            <v>2266909.0909090908</v>
          </cell>
          <cell r="S1450" t="str">
            <v>Nippon</v>
          </cell>
        </row>
        <row r="1451">
          <cell r="C1451" t="str">
            <v>qmhnnp2</v>
          </cell>
          <cell r="D1451" t="str">
            <v>Cảng Hải Phòng&lt;-&gt; Quang Minh (Hà Nội)</v>
          </cell>
          <cell r="E1451">
            <v>95</v>
          </cell>
          <cell r="G1451">
            <v>4</v>
          </cell>
          <cell r="H1451">
            <v>30.4</v>
          </cell>
          <cell r="I1451">
            <v>438865.45454545453</v>
          </cell>
          <cell r="J1451">
            <v>0</v>
          </cell>
          <cell r="K1451">
            <v>200000</v>
          </cell>
          <cell r="L1451">
            <v>100000</v>
          </cell>
          <cell r="M1451">
            <v>300000</v>
          </cell>
          <cell r="O1451">
            <v>738865.45454545459</v>
          </cell>
          <cell r="P1451">
            <v>3000000</v>
          </cell>
          <cell r="R1451">
            <v>2261134.5454545454</v>
          </cell>
          <cell r="S1451" t="str">
            <v>Nippon</v>
          </cell>
        </row>
        <row r="1452">
          <cell r="C1452" t="str">
            <v>qmhnnp3</v>
          </cell>
          <cell r="D1452" t="str">
            <v>Cảng Hải Phòng&lt;-&gt; Quang Minh (Hà Nội)</v>
          </cell>
          <cell r="E1452">
            <v>88</v>
          </cell>
          <cell r="G1452">
            <v>4</v>
          </cell>
          <cell r="H1452">
            <v>30.8</v>
          </cell>
          <cell r="I1452">
            <v>444639.99999999994</v>
          </cell>
          <cell r="J1452">
            <v>0</v>
          </cell>
          <cell r="K1452">
            <v>200000</v>
          </cell>
          <cell r="L1452">
            <v>100000</v>
          </cell>
          <cell r="M1452">
            <v>300000</v>
          </cell>
          <cell r="O1452">
            <v>744640</v>
          </cell>
          <cell r="P1452">
            <v>3000000</v>
          </cell>
          <cell r="R1452">
            <v>2255360</v>
          </cell>
          <cell r="S1452" t="str">
            <v>Nippon</v>
          </cell>
        </row>
        <row r="1453">
          <cell r="C1453" t="str">
            <v>qmhndch1</v>
          </cell>
          <cell r="D1453" t="str">
            <v>Cảng Hải Phòng&lt;-&gt; Quang Minh (Hà Nội)</v>
          </cell>
          <cell r="E1453">
            <v>280</v>
          </cell>
          <cell r="F1453">
            <v>2</v>
          </cell>
          <cell r="G1453">
            <v>4</v>
          </cell>
          <cell r="H1453">
            <v>84</v>
          </cell>
          <cell r="I1453">
            <v>1212654.5454545454</v>
          </cell>
          <cell r="J1453">
            <v>320000</v>
          </cell>
          <cell r="K1453">
            <v>200000</v>
          </cell>
          <cell r="L1453">
            <v>200000</v>
          </cell>
          <cell r="M1453">
            <v>750000</v>
          </cell>
          <cell r="N1453">
            <v>250000</v>
          </cell>
          <cell r="O1453">
            <v>2212654.5454545454</v>
          </cell>
          <cell r="P1453">
            <v>4650000</v>
          </cell>
          <cell r="Q1453">
            <v>139500</v>
          </cell>
          <cell r="R1453">
            <v>2297845.4545454546</v>
          </cell>
          <cell r="S1453" t="str">
            <v>Damco (Hương)</v>
          </cell>
        </row>
        <row r="1454">
          <cell r="C1454" t="str">
            <v>qmhndch2</v>
          </cell>
          <cell r="D1454" t="str">
            <v>Cảng Hải Phòng&lt;-&gt; Quang Minh (Hà Nội)</v>
          </cell>
          <cell r="E1454">
            <v>280</v>
          </cell>
          <cell r="F1454">
            <v>2</v>
          </cell>
          <cell r="G1454">
            <v>4</v>
          </cell>
          <cell r="H1454">
            <v>89.6</v>
          </cell>
          <cell r="I1454">
            <v>1293498.1818181816</v>
          </cell>
          <cell r="J1454">
            <v>320000</v>
          </cell>
          <cell r="K1454">
            <v>200000</v>
          </cell>
          <cell r="L1454">
            <v>200000</v>
          </cell>
          <cell r="M1454">
            <v>750000</v>
          </cell>
          <cell r="N1454">
            <v>250000</v>
          </cell>
          <cell r="O1454">
            <v>2293498.1818181816</v>
          </cell>
          <cell r="P1454">
            <v>4650000</v>
          </cell>
          <cell r="Q1454">
            <v>139500</v>
          </cell>
          <cell r="R1454">
            <v>2217001.8181818184</v>
          </cell>
          <cell r="S1454" t="str">
            <v>Damco (Hương)</v>
          </cell>
        </row>
        <row r="1455">
          <cell r="C1455" t="str">
            <v>qmhndch3</v>
          </cell>
          <cell r="D1455" t="str">
            <v>Cảng Hải Phòng&lt;-&gt; Quang Minh (Hà Nội)</v>
          </cell>
          <cell r="E1455">
            <v>280</v>
          </cell>
          <cell r="F1455">
            <v>2</v>
          </cell>
          <cell r="G1455">
            <v>4</v>
          </cell>
          <cell r="H1455">
            <v>89.6</v>
          </cell>
          <cell r="I1455">
            <v>1293498.1818181816</v>
          </cell>
          <cell r="J1455">
            <v>320000</v>
          </cell>
          <cell r="K1455">
            <v>200000</v>
          </cell>
          <cell r="L1455">
            <v>200000</v>
          </cell>
          <cell r="M1455">
            <v>750000</v>
          </cell>
          <cell r="N1455">
            <v>250000</v>
          </cell>
          <cell r="O1455">
            <v>2293498.1818181816</v>
          </cell>
          <cell r="P1455">
            <v>4650000</v>
          </cell>
          <cell r="Q1455">
            <v>139500</v>
          </cell>
          <cell r="R1455">
            <v>2217001.8181818184</v>
          </cell>
          <cell r="S1455" t="str">
            <v>Damco (Hương)</v>
          </cell>
        </row>
        <row r="1456">
          <cell r="C1456" t="str">
            <v>qmhndch4</v>
          </cell>
          <cell r="D1456" t="str">
            <v>Cảng Hải Phòng&lt;-&gt; Quang Minh (Hà Nội)</v>
          </cell>
          <cell r="E1456">
            <v>280</v>
          </cell>
          <cell r="F1456">
            <v>2</v>
          </cell>
          <cell r="G1456">
            <v>4</v>
          </cell>
          <cell r="H1456">
            <v>84</v>
          </cell>
          <cell r="I1456">
            <v>1212654.5454545454</v>
          </cell>
          <cell r="J1456">
            <v>320000</v>
          </cell>
          <cell r="K1456">
            <v>200000</v>
          </cell>
          <cell r="L1456">
            <v>200000</v>
          </cell>
          <cell r="M1456">
            <v>750000</v>
          </cell>
          <cell r="N1456">
            <v>250000</v>
          </cell>
          <cell r="O1456">
            <v>2212654.5454545454</v>
          </cell>
          <cell r="P1456">
            <v>4450000</v>
          </cell>
          <cell r="Q1456">
            <v>133500</v>
          </cell>
          <cell r="R1456">
            <v>2103845.4545454546</v>
          </cell>
          <cell r="S1456" t="str">
            <v>Damco (Hương)</v>
          </cell>
        </row>
        <row r="1457">
          <cell r="C1457" t="str">
            <v>qmhnhpdch1</v>
          </cell>
          <cell r="D1457" t="str">
            <v>Cảng Hải Phòng&lt;-&gt; Quang Minh (HN) - Kho Hải Thành (HP)</v>
          </cell>
          <cell r="E1457">
            <v>170</v>
          </cell>
          <cell r="H1457">
            <v>51</v>
          </cell>
          <cell r="I1457">
            <v>736254.54545454541</v>
          </cell>
          <cell r="J1457">
            <v>0</v>
          </cell>
          <cell r="K1457">
            <v>200000</v>
          </cell>
          <cell r="M1457">
            <v>200000</v>
          </cell>
          <cell r="N1457">
            <v>200000</v>
          </cell>
          <cell r="O1457">
            <v>1136254.5454545454</v>
          </cell>
          <cell r="P1457">
            <v>4500000</v>
          </cell>
          <cell r="Q1457">
            <v>135000</v>
          </cell>
          <cell r="R1457">
            <v>3228745.4545454546</v>
          </cell>
          <cell r="S1457" t="str">
            <v>Damco (Hương)</v>
          </cell>
        </row>
        <row r="1458">
          <cell r="C1458" t="str">
            <v>qmhnhpdch2</v>
          </cell>
          <cell r="D1458" t="str">
            <v>Cảng Hải Phòng&lt;-&gt; Quang Minh (HN) - Kho Hải Thành (HP)</v>
          </cell>
          <cell r="E1458">
            <v>162</v>
          </cell>
          <cell r="H1458">
            <v>51.84</v>
          </cell>
          <cell r="I1458">
            <v>748381.09090909094</v>
          </cell>
          <cell r="J1458">
            <v>0</v>
          </cell>
          <cell r="K1458">
            <v>200000</v>
          </cell>
          <cell r="M1458">
            <v>200000</v>
          </cell>
          <cell r="N1458">
            <v>200000</v>
          </cell>
          <cell r="O1458">
            <v>1148381.0909090908</v>
          </cell>
          <cell r="P1458">
            <v>4500000</v>
          </cell>
          <cell r="Q1458">
            <v>135000</v>
          </cell>
          <cell r="R1458">
            <v>3216618.9090909092</v>
          </cell>
          <cell r="S1458" t="str">
            <v>Damco (Hương)</v>
          </cell>
        </row>
        <row r="1459">
          <cell r="C1459" t="str">
            <v>qmhnhpdch3</v>
          </cell>
          <cell r="D1459" t="str">
            <v>Cảng Hải Phòng&lt;-&gt; Quang Minh (HN) - Kho Hải Thành (HP)</v>
          </cell>
          <cell r="E1459">
            <v>146</v>
          </cell>
          <cell r="H1459">
            <v>51.1</v>
          </cell>
          <cell r="I1459">
            <v>737698.18181818177</v>
          </cell>
          <cell r="J1459">
            <v>0</v>
          </cell>
          <cell r="K1459">
            <v>200000</v>
          </cell>
          <cell r="M1459">
            <v>200000</v>
          </cell>
          <cell r="N1459">
            <v>150000</v>
          </cell>
          <cell r="O1459">
            <v>1087698.1818181816</v>
          </cell>
          <cell r="P1459">
            <v>4500000</v>
          </cell>
          <cell r="Q1459">
            <v>135000</v>
          </cell>
          <cell r="R1459">
            <v>3277301.8181818184</v>
          </cell>
          <cell r="S1459" t="str">
            <v>Damco (Hương)</v>
          </cell>
        </row>
        <row r="1460">
          <cell r="C1460" t="str">
            <v>qmhndcn1</v>
          </cell>
          <cell r="D1460" t="str">
            <v>Cảng Hải Phòng&lt;-&gt; Quang Minh (Hà Nội)</v>
          </cell>
          <cell r="E1460">
            <v>162</v>
          </cell>
          <cell r="F1460">
            <v>2</v>
          </cell>
          <cell r="G1460">
            <v>4</v>
          </cell>
          <cell r="H1460">
            <v>48.6</v>
          </cell>
          <cell r="I1460">
            <v>701607.27272727271</v>
          </cell>
          <cell r="J1460">
            <v>320000</v>
          </cell>
          <cell r="K1460">
            <v>200000</v>
          </cell>
          <cell r="L1460">
            <v>200000</v>
          </cell>
          <cell r="M1460">
            <v>750000</v>
          </cell>
          <cell r="N1460">
            <v>200000</v>
          </cell>
          <cell r="O1460">
            <v>1651607.2727272727</v>
          </cell>
          <cell r="P1460">
            <v>4600000</v>
          </cell>
          <cell r="Q1460">
            <v>138000</v>
          </cell>
          <cell r="R1460">
            <v>2810392.7272727275</v>
          </cell>
          <cell r="S1460" t="str">
            <v>Damco (Nga)</v>
          </cell>
        </row>
        <row r="1461">
          <cell r="C1461" t="str">
            <v>qmhndcn2</v>
          </cell>
          <cell r="D1461" t="str">
            <v>Cảng Hải Phòng&lt;-&gt; Quang Minh (Hà Nội)</v>
          </cell>
          <cell r="E1461">
            <v>280</v>
          </cell>
          <cell r="F1461">
            <v>2</v>
          </cell>
          <cell r="G1461">
            <v>4</v>
          </cell>
          <cell r="H1461">
            <v>89.6</v>
          </cell>
          <cell r="I1461">
            <v>1293498.1818181816</v>
          </cell>
          <cell r="J1461">
            <v>320000</v>
          </cell>
          <cell r="K1461">
            <v>200000</v>
          </cell>
          <cell r="L1461">
            <v>200000</v>
          </cell>
          <cell r="M1461">
            <v>750000</v>
          </cell>
          <cell r="N1461">
            <v>250000</v>
          </cell>
          <cell r="O1461">
            <v>2293498.1818181816</v>
          </cell>
          <cell r="P1461">
            <v>4600000</v>
          </cell>
          <cell r="Q1461">
            <v>138000</v>
          </cell>
          <cell r="R1461">
            <v>2168501.8181818184</v>
          </cell>
          <cell r="S1461" t="str">
            <v>Damco (Nga)</v>
          </cell>
        </row>
        <row r="1462">
          <cell r="C1462" t="str">
            <v>qmhndcn3</v>
          </cell>
          <cell r="D1462" t="str">
            <v>Cảng Hải Phòng&lt;-&gt; Quang Minh (Hà Nội)</v>
          </cell>
          <cell r="E1462">
            <v>280</v>
          </cell>
          <cell r="F1462">
            <v>2</v>
          </cell>
          <cell r="G1462">
            <v>4</v>
          </cell>
          <cell r="H1462">
            <v>89.6</v>
          </cell>
          <cell r="I1462">
            <v>1293498.1818181816</v>
          </cell>
          <cell r="J1462">
            <v>320000</v>
          </cell>
          <cell r="K1462">
            <v>200000</v>
          </cell>
          <cell r="L1462">
            <v>200000</v>
          </cell>
          <cell r="M1462">
            <v>750000</v>
          </cell>
          <cell r="N1462">
            <v>250000</v>
          </cell>
          <cell r="O1462">
            <v>2293498.1818181816</v>
          </cell>
          <cell r="P1462">
            <v>4600000</v>
          </cell>
          <cell r="Q1462">
            <v>138000</v>
          </cell>
          <cell r="R1462">
            <v>2168501.8181818184</v>
          </cell>
          <cell r="S1462" t="str">
            <v>Damco (Nga)</v>
          </cell>
        </row>
        <row r="1463">
          <cell r="C1463" t="str">
            <v>qmhnnsya1</v>
          </cell>
          <cell r="D1463" t="str">
            <v>Cảng Hải Phòng&lt;-&gt; Quang Minh (Hà Nội)</v>
          </cell>
          <cell r="E1463">
            <v>250</v>
          </cell>
          <cell r="H1463">
            <v>72.5</v>
          </cell>
          <cell r="I1463">
            <v>1046636.3636363635</v>
          </cell>
          <cell r="J1463">
            <v>0</v>
          </cell>
          <cell r="K1463">
            <v>200000</v>
          </cell>
          <cell r="M1463">
            <v>200000</v>
          </cell>
          <cell r="N1463">
            <v>200000</v>
          </cell>
          <cell r="O1463">
            <v>1446636.3636363635</v>
          </cell>
          <cell r="P1463">
            <v>4550000</v>
          </cell>
          <cell r="Q1463">
            <v>50000</v>
          </cell>
          <cell r="R1463">
            <v>3053363.6363636367</v>
          </cell>
          <cell r="S1463" t="str">
            <v>Yasuda</v>
          </cell>
        </row>
        <row r="1464">
          <cell r="C1464" t="str">
            <v>qmhnnsya2</v>
          </cell>
          <cell r="D1464" t="str">
            <v>Cảng Hải Phòng&lt;-&gt; Quang Minh (Hà Nội)</v>
          </cell>
          <cell r="E1464">
            <v>225</v>
          </cell>
          <cell r="H1464">
            <v>72</v>
          </cell>
          <cell r="I1464">
            <v>1039418.1818181818</v>
          </cell>
          <cell r="J1464">
            <v>0</v>
          </cell>
          <cell r="K1464">
            <v>200000</v>
          </cell>
          <cell r="M1464">
            <v>200000</v>
          </cell>
          <cell r="N1464">
            <v>200000</v>
          </cell>
          <cell r="O1464">
            <v>1439418.1818181816</v>
          </cell>
          <cell r="P1464">
            <v>4550000</v>
          </cell>
          <cell r="Q1464">
            <v>50000</v>
          </cell>
          <cell r="R1464">
            <v>3060581.8181818184</v>
          </cell>
          <cell r="S1464" t="str">
            <v>Yasuda</v>
          </cell>
        </row>
        <row r="1465">
          <cell r="C1465" t="str">
            <v>qmhnnsya3</v>
          </cell>
          <cell r="D1465" t="str">
            <v>Cảng Hải Phòng&lt;-&gt; Quang Minh (Hà Nội)</v>
          </cell>
          <cell r="E1465">
            <v>206</v>
          </cell>
          <cell r="H1465">
            <v>72.099999999999994</v>
          </cell>
          <cell r="I1465">
            <v>1040861.8181818181</v>
          </cell>
          <cell r="J1465">
            <v>0</v>
          </cell>
          <cell r="K1465">
            <v>200000</v>
          </cell>
          <cell r="M1465">
            <v>200000</v>
          </cell>
          <cell r="N1465">
            <v>200000</v>
          </cell>
          <cell r="O1465">
            <v>1440861.8181818181</v>
          </cell>
          <cell r="P1465">
            <v>4550000</v>
          </cell>
          <cell r="Q1465">
            <v>50000</v>
          </cell>
          <cell r="R1465">
            <v>3059138.1818181816</v>
          </cell>
          <cell r="S1465" t="str">
            <v>Yasuda</v>
          </cell>
        </row>
        <row r="1466">
          <cell r="C1466" t="str">
            <v>hdqm</v>
          </cell>
          <cell r="D1466" t="str">
            <v>Cảng Hải Phòng&lt;-&gt;Hải Dương + Quang Minh (Hà Nội)</v>
          </cell>
          <cell r="E1466">
            <v>300</v>
          </cell>
          <cell r="F1466">
            <v>3</v>
          </cell>
          <cell r="G1466">
            <v>4</v>
          </cell>
          <cell r="H1466">
            <v>96</v>
          </cell>
          <cell r="I1466">
            <v>1385890.9090909089</v>
          </cell>
          <cell r="J1466">
            <v>320000</v>
          </cell>
          <cell r="K1466">
            <v>200000</v>
          </cell>
          <cell r="L1466">
            <v>150000</v>
          </cell>
          <cell r="M1466">
            <v>700000</v>
          </cell>
          <cell r="N1466">
            <v>250000</v>
          </cell>
          <cell r="O1466">
            <v>2335890.9090909092</v>
          </cell>
          <cell r="P1466">
            <v>4975500</v>
          </cell>
          <cell r="R1466">
            <v>2639609.0909090908</v>
          </cell>
        </row>
        <row r="1467">
          <cell r="C1467" t="str">
            <v>tlqm</v>
          </cell>
          <cell r="D1467" t="str">
            <v>Cảng Hải Phòng&lt;-&gt;Thăng Long + Quang Minh (Hà Nội)</v>
          </cell>
          <cell r="E1467">
            <v>300</v>
          </cell>
          <cell r="F1467">
            <v>3</v>
          </cell>
          <cell r="G1467">
            <v>4</v>
          </cell>
          <cell r="H1467">
            <v>96</v>
          </cell>
          <cell r="I1467">
            <v>1385890.9090909089</v>
          </cell>
          <cell r="J1467">
            <v>320000</v>
          </cell>
          <cell r="K1467">
            <v>200000</v>
          </cell>
          <cell r="L1467">
            <v>150000</v>
          </cell>
          <cell r="M1467">
            <v>700000</v>
          </cell>
          <cell r="N1467">
            <v>250000</v>
          </cell>
          <cell r="O1467">
            <v>2335890.9090909092</v>
          </cell>
          <cell r="P1467">
            <v>4975500</v>
          </cell>
          <cell r="R1467">
            <v>2639609.0909090908</v>
          </cell>
        </row>
        <row r="1468">
          <cell r="C1468" t="str">
            <v>qmnmr</v>
          </cell>
          <cell r="D1468" t="str">
            <v xml:space="preserve"> Quang Minh (Hà Nội)&lt;-&gt; Nomura (Hải Phòng)</v>
          </cell>
          <cell r="E1468">
            <v>300</v>
          </cell>
          <cell r="F1468">
            <v>3</v>
          </cell>
          <cell r="G1468">
            <v>4</v>
          </cell>
          <cell r="H1468">
            <v>96</v>
          </cell>
          <cell r="I1468">
            <v>1385890.9090909089</v>
          </cell>
          <cell r="J1468">
            <v>320000</v>
          </cell>
          <cell r="K1468">
            <v>200000</v>
          </cell>
          <cell r="L1468">
            <v>150000</v>
          </cell>
          <cell r="M1468">
            <v>700000</v>
          </cell>
          <cell r="N1468">
            <v>250000</v>
          </cell>
          <cell r="O1468">
            <v>2335890.9090909092</v>
          </cell>
          <cell r="P1468">
            <v>4975500</v>
          </cell>
          <cell r="R1468">
            <v>2639609.0909090908</v>
          </cell>
        </row>
        <row r="1469">
          <cell r="C1469" t="str">
            <v>ttphn</v>
          </cell>
          <cell r="D1469" t="str">
            <v>Cảng Hải Phòng&lt;-&gt; TT Phùng - Đan Phượng ( Hà Nội)</v>
          </cell>
          <cell r="E1469">
            <v>290</v>
          </cell>
          <cell r="F1469">
            <v>2</v>
          </cell>
          <cell r="G1469">
            <v>5</v>
          </cell>
          <cell r="H1469">
            <v>92.8</v>
          </cell>
          <cell r="I1469">
            <v>1339694.5454545454</v>
          </cell>
          <cell r="J1469">
            <v>320000</v>
          </cell>
          <cell r="K1469">
            <v>250000</v>
          </cell>
          <cell r="L1469">
            <v>150000</v>
          </cell>
          <cell r="M1469">
            <v>750000</v>
          </cell>
          <cell r="N1469">
            <v>250000</v>
          </cell>
          <cell r="O1469">
            <v>2339694.5454545454</v>
          </cell>
          <cell r="P1469">
            <v>4700000</v>
          </cell>
          <cell r="R1469">
            <v>2360305.4545454546</v>
          </cell>
        </row>
        <row r="1470">
          <cell r="C1470" t="str">
            <v>pdnbhn</v>
          </cell>
          <cell r="D1470" t="str">
            <v>Cảng Hải Phòng&lt;-&gt; Phúc Điền (HD)-KCN Nội Bài (Hà Nội)</v>
          </cell>
          <cell r="E1470">
            <v>300</v>
          </cell>
          <cell r="F1470">
            <v>3</v>
          </cell>
          <cell r="G1470">
            <v>4</v>
          </cell>
          <cell r="H1470">
            <v>96</v>
          </cell>
          <cell r="I1470">
            <v>1385890.9090909089</v>
          </cell>
          <cell r="J1470">
            <v>640000</v>
          </cell>
          <cell r="K1470">
            <v>200000</v>
          </cell>
          <cell r="L1470">
            <v>150000</v>
          </cell>
          <cell r="M1470">
            <v>1000000</v>
          </cell>
          <cell r="N1470">
            <v>250000</v>
          </cell>
          <cell r="O1470">
            <v>2635890.9090909092</v>
          </cell>
          <cell r="P1470">
            <v>4700000</v>
          </cell>
          <cell r="R1470">
            <v>2064109.0909090908</v>
          </cell>
        </row>
        <row r="1471">
          <cell r="C1471" t="str">
            <v>nbhn</v>
          </cell>
          <cell r="D1471" t="str">
            <v>Cảng Hải Phòng&lt;-&gt; KCN Nội Bài (Hà Nội)</v>
          </cell>
          <cell r="E1471">
            <v>300</v>
          </cell>
          <cell r="F1471">
            <v>2</v>
          </cell>
          <cell r="G1471">
            <v>4</v>
          </cell>
          <cell r="H1471">
            <v>96</v>
          </cell>
          <cell r="I1471">
            <v>1385890.9090909089</v>
          </cell>
          <cell r="J1471">
            <v>320000</v>
          </cell>
          <cell r="K1471">
            <v>150000</v>
          </cell>
          <cell r="L1471">
            <v>200000</v>
          </cell>
          <cell r="M1471">
            <v>700000</v>
          </cell>
          <cell r="N1471">
            <v>250000</v>
          </cell>
          <cell r="O1471">
            <v>2335890.9090909092</v>
          </cell>
          <cell r="P1471">
            <v>4700000</v>
          </cell>
          <cell r="R1471">
            <v>2364109.0909090908</v>
          </cell>
        </row>
        <row r="1472">
          <cell r="C1472" t="str">
            <v>nbhn1</v>
          </cell>
          <cell r="D1472" t="str">
            <v>Cảng Hải Phòng&lt;-&gt; KCN Nội Bài (Hà Nội)</v>
          </cell>
          <cell r="E1472">
            <v>300</v>
          </cell>
          <cell r="F1472">
            <v>2</v>
          </cell>
          <cell r="G1472">
            <v>4</v>
          </cell>
          <cell r="H1472">
            <v>90</v>
          </cell>
          <cell r="I1472">
            <v>1299272.7272727271</v>
          </cell>
          <cell r="J1472">
            <v>320000</v>
          </cell>
          <cell r="K1472">
            <v>150000</v>
          </cell>
          <cell r="L1472">
            <v>200000</v>
          </cell>
          <cell r="M1472">
            <v>700000</v>
          </cell>
          <cell r="N1472">
            <v>250000</v>
          </cell>
          <cell r="O1472">
            <v>2249272.7272727271</v>
          </cell>
          <cell r="P1472">
            <v>4700000</v>
          </cell>
          <cell r="R1472">
            <v>2450727.2727272729</v>
          </cell>
        </row>
        <row r="1473">
          <cell r="C1473" t="str">
            <v>nbhn2</v>
          </cell>
          <cell r="D1473" t="str">
            <v>Cảng Hải Phòng&lt;-&gt; KCN Nội Bài (Hà Nội)</v>
          </cell>
          <cell r="E1473">
            <v>300</v>
          </cell>
          <cell r="F1473">
            <v>2</v>
          </cell>
          <cell r="G1473">
            <v>4</v>
          </cell>
          <cell r="H1473">
            <v>96</v>
          </cell>
          <cell r="I1473">
            <v>1385890.9090909089</v>
          </cell>
          <cell r="J1473">
            <v>320000</v>
          </cell>
          <cell r="K1473">
            <v>150000</v>
          </cell>
          <cell r="L1473">
            <v>200000</v>
          </cell>
          <cell r="M1473">
            <v>700000</v>
          </cell>
          <cell r="N1473">
            <v>250000</v>
          </cell>
          <cell r="O1473">
            <v>2335890.9090909092</v>
          </cell>
          <cell r="P1473">
            <v>4700000</v>
          </cell>
          <cell r="R1473">
            <v>2364109.0909090908</v>
          </cell>
        </row>
        <row r="1474">
          <cell r="C1474" t="str">
            <v>nbhn3</v>
          </cell>
          <cell r="D1474" t="str">
            <v>Cảng Hải Phòng&lt;-&gt; KCN Nội Bài (Hà Nội)</v>
          </cell>
          <cell r="E1474">
            <v>300</v>
          </cell>
          <cell r="F1474">
            <v>2</v>
          </cell>
          <cell r="G1474">
            <v>4</v>
          </cell>
          <cell r="H1474">
            <v>105</v>
          </cell>
          <cell r="I1474">
            <v>1515818.1818181816</v>
          </cell>
          <cell r="J1474">
            <v>320000</v>
          </cell>
          <cell r="K1474">
            <v>150000</v>
          </cell>
          <cell r="L1474">
            <v>200000</v>
          </cell>
          <cell r="M1474">
            <v>700000</v>
          </cell>
          <cell r="N1474">
            <v>250000</v>
          </cell>
          <cell r="O1474">
            <v>2465818.1818181816</v>
          </cell>
          <cell r="P1474">
            <v>5100000</v>
          </cell>
          <cell r="R1474">
            <v>2634181.8181818184</v>
          </cell>
        </row>
        <row r="1475">
          <cell r="C1475" t="str">
            <v>nbhn4</v>
          </cell>
          <cell r="D1475" t="str">
            <v>Cảng Hải Phòng&lt;-&gt; KCN Nội Bài (Hà Nội)</v>
          </cell>
          <cell r="E1475">
            <v>300</v>
          </cell>
          <cell r="F1475">
            <v>2</v>
          </cell>
          <cell r="G1475">
            <v>4</v>
          </cell>
          <cell r="H1475">
            <v>90</v>
          </cell>
          <cell r="I1475">
            <v>1299272.7272727271</v>
          </cell>
          <cell r="J1475">
            <v>320000</v>
          </cell>
          <cell r="K1475">
            <v>150000</v>
          </cell>
          <cell r="L1475">
            <v>200000</v>
          </cell>
          <cell r="M1475">
            <v>700000</v>
          </cell>
          <cell r="N1475">
            <v>250000</v>
          </cell>
          <cell r="O1475">
            <v>2249272.7272727271</v>
          </cell>
          <cell r="P1475">
            <v>4400000</v>
          </cell>
          <cell r="R1475">
            <v>2150727.2727272729</v>
          </cell>
        </row>
        <row r="1476">
          <cell r="C1476" t="str">
            <v>nbhn5</v>
          </cell>
          <cell r="D1476" t="str">
            <v>Cảng Hải Phòng&lt;-&gt; KCN Nội Bài (Hà Nội)</v>
          </cell>
          <cell r="E1476">
            <v>300</v>
          </cell>
          <cell r="F1476">
            <v>2</v>
          </cell>
          <cell r="G1476">
            <v>4</v>
          </cell>
          <cell r="H1476">
            <v>42</v>
          </cell>
          <cell r="I1476">
            <v>606327.27272727271</v>
          </cell>
          <cell r="J1476">
            <v>88000</v>
          </cell>
          <cell r="K1476">
            <v>30000</v>
          </cell>
          <cell r="L1476">
            <v>80000</v>
          </cell>
          <cell r="M1476">
            <v>200000</v>
          </cell>
          <cell r="N1476">
            <v>250000</v>
          </cell>
          <cell r="O1476">
            <v>1056327.2727272727</v>
          </cell>
          <cell r="R1476">
            <v>-1056327.2727272727</v>
          </cell>
        </row>
        <row r="1477">
          <cell r="C1477" t="str">
            <v>nbhn8</v>
          </cell>
          <cell r="D1477" t="str">
            <v>Cảng Hải Phòng&lt;-&gt; KCN Nội Bài (Hà Nội)</v>
          </cell>
          <cell r="E1477">
            <v>300</v>
          </cell>
          <cell r="F1477">
            <v>2</v>
          </cell>
          <cell r="G1477">
            <v>4</v>
          </cell>
          <cell r="H1477">
            <v>57</v>
          </cell>
          <cell r="I1477">
            <v>822872.72727272718</v>
          </cell>
          <cell r="J1477">
            <v>88000</v>
          </cell>
          <cell r="K1477">
            <v>30000</v>
          </cell>
          <cell r="L1477">
            <v>80000</v>
          </cell>
          <cell r="M1477">
            <v>200000</v>
          </cell>
          <cell r="N1477">
            <v>250000</v>
          </cell>
          <cell r="O1477">
            <v>1272872.7272727271</v>
          </cell>
          <cell r="R1477">
            <v>-1272872.7272727271</v>
          </cell>
        </row>
        <row r="1478">
          <cell r="C1478" t="str">
            <v>nbhn1.5</v>
          </cell>
          <cell r="D1478" t="str">
            <v>Cảng Hải Phòng&lt;-&gt; KCN Nội Bài (Hà Nội)</v>
          </cell>
          <cell r="E1478">
            <v>300</v>
          </cell>
          <cell r="F1478">
            <v>2</v>
          </cell>
          <cell r="G1478">
            <v>4</v>
          </cell>
          <cell r="H1478">
            <v>24</v>
          </cell>
          <cell r="I1478">
            <v>346472.72727272724</v>
          </cell>
          <cell r="J1478">
            <v>40000</v>
          </cell>
          <cell r="K1478">
            <v>20000</v>
          </cell>
          <cell r="L1478">
            <v>80000</v>
          </cell>
          <cell r="M1478">
            <v>150000</v>
          </cell>
          <cell r="N1478">
            <v>250000</v>
          </cell>
          <cell r="O1478">
            <v>746472.72727272729</v>
          </cell>
          <cell r="R1478">
            <v>-746472.72727272729</v>
          </cell>
        </row>
        <row r="1479">
          <cell r="C1479" t="str">
            <v>nbhn2.5</v>
          </cell>
          <cell r="D1479" t="str">
            <v>Cảng Hải Phòng&lt;-&gt; KCN Nội Bài (Hà Nội)</v>
          </cell>
          <cell r="E1479">
            <v>300</v>
          </cell>
          <cell r="F1479">
            <v>2</v>
          </cell>
          <cell r="G1479">
            <v>4</v>
          </cell>
          <cell r="H1479">
            <v>30</v>
          </cell>
          <cell r="I1479">
            <v>433090.90909090906</v>
          </cell>
          <cell r="J1479">
            <v>60000</v>
          </cell>
          <cell r="K1479">
            <v>20000</v>
          </cell>
          <cell r="L1479">
            <v>80000</v>
          </cell>
          <cell r="M1479">
            <v>200000</v>
          </cell>
          <cell r="N1479">
            <v>250000</v>
          </cell>
          <cell r="O1479">
            <v>883090.90909090906</v>
          </cell>
          <cell r="R1479">
            <v>-883090.90909090906</v>
          </cell>
        </row>
        <row r="1480">
          <cell r="C1480" t="str">
            <v>nbhn3.5</v>
          </cell>
          <cell r="D1480" t="str">
            <v>Cảng Hải Phòng&lt;-&gt; KCN Nội Bài (Hà Nội)</v>
          </cell>
          <cell r="E1480">
            <v>300</v>
          </cell>
          <cell r="F1480">
            <v>2</v>
          </cell>
          <cell r="G1480">
            <v>4</v>
          </cell>
          <cell r="H1480">
            <v>36</v>
          </cell>
          <cell r="I1480">
            <v>519709.09090909088</v>
          </cell>
          <cell r="J1480">
            <v>60000</v>
          </cell>
          <cell r="K1480">
            <v>20000</v>
          </cell>
          <cell r="L1480">
            <v>80000</v>
          </cell>
          <cell r="M1480">
            <v>200000</v>
          </cell>
          <cell r="N1480">
            <v>250000</v>
          </cell>
          <cell r="O1480">
            <v>969709.09090909082</v>
          </cell>
          <cell r="R1480">
            <v>-969709.09090909082</v>
          </cell>
        </row>
        <row r="1481">
          <cell r="C1481" t="str">
            <v>nbhnkm1</v>
          </cell>
          <cell r="D1481" t="str">
            <v>Cảng Hải Phòng&lt;-&gt; Nội Bài (Hà Nội)</v>
          </cell>
          <cell r="E1481">
            <v>320</v>
          </cell>
          <cell r="F1481">
            <v>2</v>
          </cell>
          <cell r="G1481">
            <v>4</v>
          </cell>
          <cell r="H1481">
            <v>96</v>
          </cell>
          <cell r="I1481">
            <v>1385890.9090909089</v>
          </cell>
          <cell r="J1481">
            <v>320000</v>
          </cell>
          <cell r="K1481">
            <v>150000</v>
          </cell>
          <cell r="L1481">
            <v>200000</v>
          </cell>
          <cell r="M1481">
            <v>700000</v>
          </cell>
          <cell r="N1481">
            <v>250000</v>
          </cell>
          <cell r="O1481">
            <v>2335890.9090909092</v>
          </cell>
          <cell r="P1481">
            <v>4500000</v>
          </cell>
          <cell r="R1481">
            <v>2164109.0909090908</v>
          </cell>
          <cell r="S1481" t="str">
            <v>KMG</v>
          </cell>
        </row>
        <row r="1482">
          <cell r="C1482" t="str">
            <v>nbhnkm2</v>
          </cell>
          <cell r="D1482" t="str">
            <v>Cảng Hải Phòng&lt;-&gt; Nội Bài (Hà Nội)</v>
          </cell>
          <cell r="E1482">
            <v>320</v>
          </cell>
          <cell r="F1482">
            <v>2</v>
          </cell>
          <cell r="G1482">
            <v>4</v>
          </cell>
          <cell r="H1482">
            <v>102.4</v>
          </cell>
          <cell r="I1482">
            <v>1478283.6363636362</v>
          </cell>
          <cell r="J1482">
            <v>320000</v>
          </cell>
          <cell r="K1482">
            <v>150000</v>
          </cell>
          <cell r="L1482">
            <v>200000</v>
          </cell>
          <cell r="M1482">
            <v>700000</v>
          </cell>
          <cell r="N1482">
            <v>250000</v>
          </cell>
          <cell r="O1482">
            <v>2428283.6363636362</v>
          </cell>
          <cell r="P1482">
            <v>4500000</v>
          </cell>
          <cell r="R1482">
            <v>2071716.3636363638</v>
          </cell>
          <cell r="S1482" t="str">
            <v>KMG</v>
          </cell>
        </row>
        <row r="1483">
          <cell r="C1483" t="str">
            <v>nbhnkm3</v>
          </cell>
          <cell r="D1483" t="str">
            <v>Cảng Hải Phòng&lt;-&gt; Nội Bài (Hà Nội)</v>
          </cell>
          <cell r="E1483">
            <v>320</v>
          </cell>
          <cell r="F1483">
            <v>2</v>
          </cell>
          <cell r="G1483">
            <v>4</v>
          </cell>
          <cell r="H1483">
            <v>112</v>
          </cell>
          <cell r="I1483">
            <v>1616872.7272727271</v>
          </cell>
          <cell r="J1483">
            <v>320000</v>
          </cell>
          <cell r="K1483">
            <v>150000</v>
          </cell>
          <cell r="L1483">
            <v>200000</v>
          </cell>
          <cell r="M1483">
            <v>700000</v>
          </cell>
          <cell r="N1483">
            <v>250000</v>
          </cell>
          <cell r="O1483">
            <v>2566872.7272727271</v>
          </cell>
          <cell r="P1483">
            <v>4500000</v>
          </cell>
          <cell r="R1483">
            <v>1933127.2727272729</v>
          </cell>
          <cell r="S1483" t="str">
            <v>KMG</v>
          </cell>
        </row>
        <row r="1484">
          <cell r="C1484" t="str">
            <v>nbhnkm4</v>
          </cell>
          <cell r="D1484" t="str">
            <v>Cảng Hải Phòng&lt;-&gt; Nội Bài (Hà Nội)</v>
          </cell>
          <cell r="E1484">
            <v>320</v>
          </cell>
          <cell r="F1484">
            <v>2</v>
          </cell>
          <cell r="G1484">
            <v>4</v>
          </cell>
          <cell r="H1484">
            <v>96</v>
          </cell>
          <cell r="I1484">
            <v>1385890.9090909089</v>
          </cell>
          <cell r="J1484">
            <v>320000</v>
          </cell>
          <cell r="K1484">
            <v>150000</v>
          </cell>
          <cell r="L1484">
            <v>200000</v>
          </cell>
          <cell r="M1484">
            <v>700000</v>
          </cell>
          <cell r="N1484">
            <v>250000</v>
          </cell>
          <cell r="O1484">
            <v>2335890.9090909092</v>
          </cell>
          <cell r="R1484">
            <v>-2335890.9090909092</v>
          </cell>
          <cell r="S1484" t="str">
            <v>KMG</v>
          </cell>
        </row>
        <row r="1485">
          <cell r="C1485" t="str">
            <v>nbhnsch5</v>
          </cell>
          <cell r="D1485" t="str">
            <v>Cảng Hải Phòng&lt;-&gt; KCN Nội Bài (Hà Nội)</v>
          </cell>
          <cell r="E1485">
            <v>300</v>
          </cell>
          <cell r="F1485">
            <v>2</v>
          </cell>
          <cell r="G1485">
            <v>4</v>
          </cell>
          <cell r="H1485">
            <v>42</v>
          </cell>
          <cell r="I1485">
            <v>606327.27272727271</v>
          </cell>
          <cell r="J1485">
            <v>60000</v>
          </cell>
          <cell r="K1485">
            <v>30000</v>
          </cell>
          <cell r="L1485">
            <v>80000</v>
          </cell>
          <cell r="M1485">
            <v>200000</v>
          </cell>
          <cell r="N1485">
            <v>250000</v>
          </cell>
          <cell r="O1485">
            <v>1056327.2727272727</v>
          </cell>
          <cell r="P1485">
            <v>2800000</v>
          </cell>
          <cell r="R1485">
            <v>1743672.7272727273</v>
          </cell>
          <cell r="S1485" t="str">
            <v>SchenkerHN</v>
          </cell>
        </row>
        <row r="1486">
          <cell r="C1486" t="str">
            <v>nbhnsik1</v>
          </cell>
          <cell r="D1486" t="str">
            <v>Cảng Hải Phòng&lt;-&gt; KCN Nội Bài (Hà Nội)</v>
          </cell>
          <cell r="E1486">
            <v>300</v>
          </cell>
          <cell r="F1486">
            <v>2</v>
          </cell>
          <cell r="G1486">
            <v>4</v>
          </cell>
          <cell r="H1486">
            <v>96</v>
          </cell>
          <cell r="I1486">
            <v>1385890.9090909089</v>
          </cell>
          <cell r="J1486">
            <v>320000</v>
          </cell>
          <cell r="K1486">
            <v>150000</v>
          </cell>
          <cell r="L1486">
            <v>200000</v>
          </cell>
          <cell r="M1486">
            <v>700000</v>
          </cell>
          <cell r="N1486">
            <v>250000</v>
          </cell>
          <cell r="O1486">
            <v>2335890.9090909092</v>
          </cell>
          <cell r="P1486">
            <v>425461.99999999994</v>
          </cell>
          <cell r="R1486">
            <v>-1910428.9090909092</v>
          </cell>
          <cell r="S1486" t="str">
            <v>Sik-v</v>
          </cell>
        </row>
        <row r="1487">
          <cell r="C1487" t="str">
            <v>nbhnsik5</v>
          </cell>
          <cell r="D1487" t="str">
            <v>Cảng Hải Phòng&lt;-&gt; KCN Nội Bài (Hà Nội)</v>
          </cell>
          <cell r="E1487">
            <v>300</v>
          </cell>
          <cell r="F1487">
            <v>2</v>
          </cell>
          <cell r="G1487">
            <v>4</v>
          </cell>
          <cell r="H1487">
            <v>42</v>
          </cell>
          <cell r="I1487">
            <v>606327.27272727271</v>
          </cell>
          <cell r="J1487">
            <v>60000</v>
          </cell>
          <cell r="K1487">
            <v>30000</v>
          </cell>
          <cell r="L1487">
            <v>80000</v>
          </cell>
          <cell r="M1487">
            <v>200000</v>
          </cell>
          <cell r="N1487">
            <v>250000</v>
          </cell>
          <cell r="O1487">
            <v>1056327.2727272727</v>
          </cell>
          <cell r="P1487">
            <v>425461.99999999994</v>
          </cell>
          <cell r="R1487">
            <v>-630865.27272727271</v>
          </cell>
          <cell r="S1487" t="str">
            <v>Sik-v</v>
          </cell>
        </row>
        <row r="1488">
          <cell r="C1488" t="str">
            <v>nbhnhn1.5</v>
          </cell>
          <cell r="D1488" t="str">
            <v>Cảng Hải Phòng&lt;-&gt; KCN Nội Bài (Hà Nội)</v>
          </cell>
          <cell r="E1488">
            <v>300</v>
          </cell>
          <cell r="F1488">
            <v>3</v>
          </cell>
          <cell r="G1488">
            <v>4</v>
          </cell>
          <cell r="H1488">
            <v>24</v>
          </cell>
          <cell r="I1488">
            <v>346472.72727272724</v>
          </cell>
          <cell r="J1488">
            <v>60000</v>
          </cell>
          <cell r="K1488">
            <v>30000</v>
          </cell>
          <cell r="L1488">
            <v>80000</v>
          </cell>
          <cell r="M1488">
            <v>170000</v>
          </cell>
          <cell r="N1488">
            <v>250000</v>
          </cell>
          <cell r="O1488">
            <v>766472.72727272729</v>
          </cell>
          <cell r="P1488">
            <v>1300000</v>
          </cell>
          <cell r="R1488">
            <v>533527.27272727271</v>
          </cell>
          <cell r="S1488" t="str">
            <v>Hàng ngoài</v>
          </cell>
        </row>
        <row r="1489">
          <cell r="C1489" t="str">
            <v>nbhnhn2.5</v>
          </cell>
          <cell r="D1489" t="str">
            <v>Cảng Hải Phòng&lt;-&gt; KCN Nội Bài (Hà Nội)</v>
          </cell>
          <cell r="E1489">
            <v>300</v>
          </cell>
          <cell r="F1489">
            <v>3</v>
          </cell>
          <cell r="G1489">
            <v>4</v>
          </cell>
          <cell r="H1489">
            <v>33</v>
          </cell>
          <cell r="I1489">
            <v>476399.99999999994</v>
          </cell>
          <cell r="J1489">
            <v>90000</v>
          </cell>
          <cell r="K1489">
            <v>30000</v>
          </cell>
          <cell r="L1489">
            <v>80000</v>
          </cell>
          <cell r="M1489">
            <v>200000</v>
          </cell>
          <cell r="N1489">
            <v>250000</v>
          </cell>
          <cell r="O1489">
            <v>926400</v>
          </cell>
          <cell r="P1489">
            <v>1900000</v>
          </cell>
          <cell r="R1489">
            <v>973600</v>
          </cell>
          <cell r="S1489" t="str">
            <v>Hàng ngoài</v>
          </cell>
        </row>
        <row r="1490">
          <cell r="C1490" t="str">
            <v>nbhnhn3.5</v>
          </cell>
          <cell r="D1490" t="str">
            <v>Cảng Hải Phòng&lt;-&gt; KCN Nội Bài (Hà Nội)</v>
          </cell>
          <cell r="E1490">
            <v>300</v>
          </cell>
          <cell r="F1490">
            <v>3</v>
          </cell>
          <cell r="G1490">
            <v>4</v>
          </cell>
          <cell r="H1490">
            <v>33</v>
          </cell>
          <cell r="I1490">
            <v>476399.99999999994</v>
          </cell>
          <cell r="J1490">
            <v>90000</v>
          </cell>
          <cell r="K1490">
            <v>30000</v>
          </cell>
          <cell r="L1490">
            <v>80000</v>
          </cell>
          <cell r="M1490">
            <v>200000</v>
          </cell>
          <cell r="N1490">
            <v>250000</v>
          </cell>
          <cell r="O1490">
            <v>926400</v>
          </cell>
          <cell r="P1490">
            <v>2100000</v>
          </cell>
          <cell r="R1490">
            <v>1173600</v>
          </cell>
          <cell r="S1490" t="str">
            <v>Hàng ngoài</v>
          </cell>
        </row>
        <row r="1491">
          <cell r="C1491" t="str">
            <v>nbhnhn5</v>
          </cell>
          <cell r="D1491" t="str">
            <v>Cảng Hải Phòng&lt;-&gt; KCN Nội Bài (Hà Nội)</v>
          </cell>
          <cell r="E1491">
            <v>300</v>
          </cell>
          <cell r="F1491">
            <v>3</v>
          </cell>
          <cell r="G1491">
            <v>4</v>
          </cell>
          <cell r="H1491">
            <v>42</v>
          </cell>
          <cell r="I1491">
            <v>606327.27272727271</v>
          </cell>
          <cell r="J1491">
            <v>132000</v>
          </cell>
          <cell r="K1491">
            <v>50000</v>
          </cell>
          <cell r="L1491">
            <v>80000</v>
          </cell>
          <cell r="M1491">
            <v>262000</v>
          </cell>
          <cell r="N1491">
            <v>250000</v>
          </cell>
          <cell r="O1491">
            <v>1118327.2727272727</v>
          </cell>
          <cell r="P1491">
            <v>2600000</v>
          </cell>
          <cell r="R1491">
            <v>1481672.7272727273</v>
          </cell>
          <cell r="S1491" t="str">
            <v>Hàng ngoài</v>
          </cell>
        </row>
        <row r="1492">
          <cell r="C1492" t="str">
            <v>nbhnhn8</v>
          </cell>
          <cell r="D1492" t="str">
            <v>Cảng Hải Phòng&lt;-&gt; KCN Nội Bài (Hà Nội)</v>
          </cell>
          <cell r="E1492">
            <v>300</v>
          </cell>
          <cell r="F1492">
            <v>3</v>
          </cell>
          <cell r="G1492">
            <v>4</v>
          </cell>
          <cell r="H1492">
            <v>57</v>
          </cell>
          <cell r="I1492">
            <v>822872.72727272718</v>
          </cell>
          <cell r="J1492">
            <v>132000</v>
          </cell>
          <cell r="K1492">
            <v>50000</v>
          </cell>
          <cell r="L1492">
            <v>80000</v>
          </cell>
          <cell r="M1492">
            <v>262000</v>
          </cell>
          <cell r="N1492">
            <v>250000</v>
          </cell>
          <cell r="O1492">
            <v>1334872.7272727271</v>
          </cell>
          <cell r="P1492">
            <v>3200000</v>
          </cell>
          <cell r="R1492">
            <v>1865127.2727272729</v>
          </cell>
          <cell r="S1492" t="str">
            <v>Hàng ngoài</v>
          </cell>
        </row>
        <row r="1493">
          <cell r="C1493" t="str">
            <v>nbhnsckhn1.5</v>
          </cell>
          <cell r="D1493" t="str">
            <v>Cảng Hải Phòng&lt;-&gt; KCN Nội Bài (Hà Nội)</v>
          </cell>
          <cell r="E1493">
            <v>300</v>
          </cell>
          <cell r="F1493">
            <v>2</v>
          </cell>
          <cell r="G1493">
            <v>4</v>
          </cell>
          <cell r="H1493">
            <v>24</v>
          </cell>
          <cell r="I1493">
            <v>346472.72727272724</v>
          </cell>
          <cell r="J1493">
            <v>40000</v>
          </cell>
          <cell r="K1493">
            <v>30000</v>
          </cell>
          <cell r="L1493">
            <v>80000</v>
          </cell>
          <cell r="M1493">
            <v>150000</v>
          </cell>
          <cell r="N1493">
            <v>250000</v>
          </cell>
          <cell r="O1493">
            <v>746472.72727272729</v>
          </cell>
          <cell r="P1493">
            <v>1400000</v>
          </cell>
          <cell r="R1493">
            <v>653527.27272727271</v>
          </cell>
          <cell r="S1493" t="str">
            <v>SchenkerHN</v>
          </cell>
        </row>
        <row r="1494">
          <cell r="C1494" t="str">
            <v>nbhnsckhn2.5</v>
          </cell>
          <cell r="D1494" t="str">
            <v>Cảng Hải Phòng&lt;-&gt; KCN Nội Bài (Hà Nội)</v>
          </cell>
          <cell r="E1494">
            <v>300</v>
          </cell>
          <cell r="F1494">
            <v>2</v>
          </cell>
          <cell r="G1494">
            <v>4</v>
          </cell>
          <cell r="H1494">
            <v>33</v>
          </cell>
          <cell r="I1494">
            <v>476399.99999999994</v>
          </cell>
          <cell r="J1494">
            <v>60000</v>
          </cell>
          <cell r="K1494">
            <v>30000</v>
          </cell>
          <cell r="L1494">
            <v>80000</v>
          </cell>
          <cell r="M1494">
            <v>170000</v>
          </cell>
          <cell r="N1494">
            <v>250000</v>
          </cell>
          <cell r="O1494">
            <v>896400</v>
          </cell>
          <cell r="P1494">
            <v>2000000</v>
          </cell>
          <cell r="R1494">
            <v>1103600</v>
          </cell>
          <cell r="S1494" t="str">
            <v>SchenkerHN</v>
          </cell>
        </row>
        <row r="1495">
          <cell r="C1495" t="str">
            <v>nbhnsckhn3.5</v>
          </cell>
          <cell r="D1495" t="str">
            <v>Cảng Hải Phòng&lt;-&gt; KCN Nội Bài (Hà Nội)</v>
          </cell>
          <cell r="E1495">
            <v>300</v>
          </cell>
          <cell r="F1495">
            <v>2</v>
          </cell>
          <cell r="G1495">
            <v>4</v>
          </cell>
          <cell r="H1495">
            <v>33</v>
          </cell>
          <cell r="I1495">
            <v>476399.99999999994</v>
          </cell>
          <cell r="J1495">
            <v>60000</v>
          </cell>
          <cell r="K1495">
            <v>30000</v>
          </cell>
          <cell r="L1495">
            <v>80000</v>
          </cell>
          <cell r="M1495">
            <v>170000</v>
          </cell>
          <cell r="N1495">
            <v>250000</v>
          </cell>
          <cell r="O1495">
            <v>896400</v>
          </cell>
          <cell r="P1495">
            <v>2200000</v>
          </cell>
          <cell r="R1495">
            <v>1303600</v>
          </cell>
          <cell r="S1495" t="str">
            <v>SchenkerHN</v>
          </cell>
        </row>
        <row r="1496">
          <cell r="C1496" t="str">
            <v>nbhnsckhn5</v>
          </cell>
          <cell r="D1496" t="str">
            <v>Cảng Hải Phòng&lt;-&gt; KCN Nội Bài (Hà Nội)</v>
          </cell>
          <cell r="E1496">
            <v>300</v>
          </cell>
          <cell r="F1496">
            <v>2</v>
          </cell>
          <cell r="G1496">
            <v>4</v>
          </cell>
          <cell r="H1496">
            <v>42</v>
          </cell>
          <cell r="I1496">
            <v>606327.27272727271</v>
          </cell>
          <cell r="J1496">
            <v>88000</v>
          </cell>
          <cell r="K1496">
            <v>50000</v>
          </cell>
          <cell r="L1496">
            <v>80000</v>
          </cell>
          <cell r="M1496">
            <v>218000</v>
          </cell>
          <cell r="N1496">
            <v>250000</v>
          </cell>
          <cell r="O1496">
            <v>1074327.2727272727</v>
          </cell>
          <cell r="P1496">
            <v>2800000</v>
          </cell>
          <cell r="R1496">
            <v>1725672.7272727273</v>
          </cell>
          <cell r="S1496" t="str">
            <v>SchenkerHN</v>
          </cell>
        </row>
        <row r="1497">
          <cell r="C1497" t="str">
            <v>nbhnsckhn8</v>
          </cell>
          <cell r="D1497" t="str">
            <v>Cảng Hải Phòng&lt;-&gt; KCN Nội Bài (Hà Nội)</v>
          </cell>
          <cell r="E1497">
            <v>300</v>
          </cell>
          <cell r="F1497">
            <v>2</v>
          </cell>
          <cell r="G1497">
            <v>4</v>
          </cell>
          <cell r="H1497">
            <v>57</v>
          </cell>
          <cell r="I1497">
            <v>822872.72727272718</v>
          </cell>
          <cell r="J1497">
            <v>88000</v>
          </cell>
          <cell r="K1497">
            <v>50000</v>
          </cell>
          <cell r="L1497">
            <v>80000</v>
          </cell>
          <cell r="M1497">
            <v>218000</v>
          </cell>
          <cell r="N1497">
            <v>250000</v>
          </cell>
          <cell r="O1497">
            <v>1290872.7272727271</v>
          </cell>
          <cell r="P1497">
            <v>3300000</v>
          </cell>
          <cell r="R1497">
            <v>2009127.2727272729</v>
          </cell>
          <cell r="S1497" t="str">
            <v>SchenkerHN</v>
          </cell>
        </row>
        <row r="1498">
          <cell r="C1498" t="str">
            <v>nbhndcn2,5</v>
          </cell>
          <cell r="D1498" t="str">
            <v>Cảng Hải Phòng&lt;-&gt; KCN Nội Bài (Hà Nội)</v>
          </cell>
          <cell r="E1498">
            <v>300</v>
          </cell>
          <cell r="F1498">
            <v>2</v>
          </cell>
          <cell r="G1498">
            <v>4</v>
          </cell>
          <cell r="H1498">
            <v>30</v>
          </cell>
          <cell r="I1498">
            <v>433090.90909090906</v>
          </cell>
          <cell r="J1498">
            <v>88000</v>
          </cell>
          <cell r="K1498">
            <v>50000</v>
          </cell>
          <cell r="L1498">
            <v>80000</v>
          </cell>
          <cell r="M1498">
            <v>250000</v>
          </cell>
          <cell r="N1498">
            <v>250000</v>
          </cell>
          <cell r="O1498">
            <v>933090.90909090906</v>
          </cell>
          <cell r="P1498">
            <v>2100000</v>
          </cell>
          <cell r="R1498">
            <v>1166909.0909090908</v>
          </cell>
          <cell r="S1498" t="str">
            <v>Damco (Nga)</v>
          </cell>
        </row>
        <row r="1499">
          <cell r="C1499" t="str">
            <v>nhn</v>
          </cell>
          <cell r="D1499" t="str">
            <v>Cảng Hải Phòng&lt;-&gt; KCN Nam Hà Nội</v>
          </cell>
          <cell r="E1499">
            <v>310</v>
          </cell>
          <cell r="F1499">
            <v>3</v>
          </cell>
          <cell r="G1499">
            <v>4</v>
          </cell>
          <cell r="H1499">
            <v>99.2</v>
          </cell>
          <cell r="I1499">
            <v>1432087.2727272727</v>
          </cell>
          <cell r="J1499">
            <v>640000</v>
          </cell>
          <cell r="K1499">
            <v>200000</v>
          </cell>
          <cell r="L1499">
            <v>150000</v>
          </cell>
          <cell r="M1499">
            <v>1000000</v>
          </cell>
          <cell r="N1499">
            <v>250000</v>
          </cell>
          <cell r="O1499">
            <v>2682087.2727272725</v>
          </cell>
          <cell r="P1499">
            <v>4700000</v>
          </cell>
          <cell r="R1499">
            <v>2017912.7272727275</v>
          </cell>
        </row>
        <row r="1500">
          <cell r="C1500" t="str">
            <v>glbnb</v>
          </cell>
          <cell r="D1500" t="str">
            <v>Cảng Hải Phòng&lt;-&gt; Gold Long Biên + Nội Bài (Hà Nội)</v>
          </cell>
          <cell r="E1500">
            <v>300</v>
          </cell>
          <cell r="F1500">
            <v>3</v>
          </cell>
          <cell r="G1500">
            <v>4</v>
          </cell>
          <cell r="H1500">
            <v>96</v>
          </cell>
          <cell r="I1500">
            <v>1385890.9090909089</v>
          </cell>
          <cell r="J1500">
            <v>640000</v>
          </cell>
          <cell r="K1500">
            <v>200000</v>
          </cell>
          <cell r="L1500">
            <v>150000</v>
          </cell>
          <cell r="M1500">
            <v>1000000</v>
          </cell>
          <cell r="N1500">
            <v>250000</v>
          </cell>
          <cell r="O1500">
            <v>2635890.9090909092</v>
          </cell>
          <cell r="P1500">
            <v>4700000</v>
          </cell>
          <cell r="R1500">
            <v>2064109.0909090908</v>
          </cell>
        </row>
        <row r="1501">
          <cell r="C1501" t="str">
            <v>nmrnb</v>
          </cell>
          <cell r="D1501" t="str">
            <v>Nomura. HP &lt;-&gt;  Nội Bài (Hà Nội)</v>
          </cell>
          <cell r="E1501">
            <v>300</v>
          </cell>
          <cell r="F1501">
            <v>3</v>
          </cell>
          <cell r="G1501">
            <v>4</v>
          </cell>
          <cell r="H1501">
            <v>96</v>
          </cell>
          <cell r="I1501">
            <v>1385890.9090909089</v>
          </cell>
          <cell r="J1501">
            <v>640000</v>
          </cell>
          <cell r="K1501">
            <v>200000</v>
          </cell>
          <cell r="L1501">
            <v>150000</v>
          </cell>
          <cell r="M1501">
            <v>1000000</v>
          </cell>
          <cell r="N1501">
            <v>250000</v>
          </cell>
          <cell r="O1501">
            <v>2635890.9090909092</v>
          </cell>
          <cell r="P1501">
            <v>4700000</v>
          </cell>
          <cell r="R1501">
            <v>2064109.0909090908</v>
          </cell>
        </row>
        <row r="1502">
          <cell r="C1502" t="str">
            <v>nbnmr</v>
          </cell>
          <cell r="D1502" t="str">
            <v xml:space="preserve"> Nội Bài (Hà Nội)&lt;-&gt; Nomura (HP)</v>
          </cell>
          <cell r="E1502">
            <v>300</v>
          </cell>
          <cell r="F1502">
            <v>3</v>
          </cell>
          <cell r="G1502">
            <v>4</v>
          </cell>
          <cell r="H1502">
            <v>96</v>
          </cell>
          <cell r="I1502">
            <v>1385890.9090909089</v>
          </cell>
          <cell r="J1502">
            <v>640000</v>
          </cell>
          <cell r="K1502">
            <v>200000</v>
          </cell>
          <cell r="L1502">
            <v>150000</v>
          </cell>
          <cell r="M1502">
            <v>1000000</v>
          </cell>
          <cell r="N1502">
            <v>250000</v>
          </cell>
          <cell r="O1502">
            <v>2635890.9090909092</v>
          </cell>
          <cell r="P1502">
            <v>4700000</v>
          </cell>
          <cell r="R1502">
            <v>2064109.0909090908</v>
          </cell>
        </row>
        <row r="1503">
          <cell r="C1503" t="str">
            <v>nbge</v>
          </cell>
          <cell r="D1503" t="str">
            <v xml:space="preserve">  Nội Bài (Hà Nội)&lt;-&gt; GE ( Hải Phòng)</v>
          </cell>
          <cell r="E1503">
            <v>300</v>
          </cell>
          <cell r="F1503">
            <v>3</v>
          </cell>
          <cell r="G1503">
            <v>4</v>
          </cell>
          <cell r="H1503">
            <v>96</v>
          </cell>
          <cell r="I1503">
            <v>1385890.9090909089</v>
          </cell>
          <cell r="J1503">
            <v>640000</v>
          </cell>
          <cell r="K1503">
            <v>200000</v>
          </cell>
          <cell r="L1503">
            <v>150000</v>
          </cell>
          <cell r="M1503">
            <v>1000000</v>
          </cell>
          <cell r="N1503">
            <v>250000</v>
          </cell>
          <cell r="O1503">
            <v>2635890.9090909092</v>
          </cell>
          <cell r="P1503">
            <v>4700000</v>
          </cell>
          <cell r="R1503">
            <v>2064109.0909090908</v>
          </cell>
        </row>
        <row r="1504">
          <cell r="C1504" t="str">
            <v>chnb</v>
          </cell>
          <cell r="D1504" t="str">
            <v>Chợ Hương  HP &lt;-&gt;  Nội Bài (Hà Nội)</v>
          </cell>
          <cell r="E1504">
            <v>300</v>
          </cell>
          <cell r="F1504">
            <v>3</v>
          </cell>
          <cell r="G1504">
            <v>4</v>
          </cell>
          <cell r="H1504">
            <v>96</v>
          </cell>
          <cell r="I1504">
            <v>1385890.9090909089</v>
          </cell>
          <cell r="J1504">
            <v>640000</v>
          </cell>
          <cell r="K1504">
            <v>200000</v>
          </cell>
          <cell r="L1504">
            <v>150000</v>
          </cell>
          <cell r="M1504">
            <v>1000000</v>
          </cell>
          <cell r="N1504">
            <v>250000</v>
          </cell>
          <cell r="O1504">
            <v>2635890.9090909092</v>
          </cell>
          <cell r="P1504">
            <v>4700000</v>
          </cell>
          <cell r="R1504">
            <v>2064109.0909090908</v>
          </cell>
        </row>
        <row r="1505">
          <cell r="C1505" t="str">
            <v>tdnbhn</v>
          </cell>
          <cell r="D1505" t="str">
            <v>Tràng Duệ &lt;-&gt; KCN Nội Bài (Hà Nội)</v>
          </cell>
          <cell r="E1505">
            <v>300</v>
          </cell>
          <cell r="F1505">
            <v>3</v>
          </cell>
          <cell r="G1505">
            <v>4</v>
          </cell>
          <cell r="H1505">
            <v>96</v>
          </cell>
          <cell r="I1505">
            <v>1385890.9090909089</v>
          </cell>
          <cell r="J1505">
            <v>640000</v>
          </cell>
          <cell r="K1505">
            <v>200000</v>
          </cell>
          <cell r="L1505">
            <v>150000</v>
          </cell>
          <cell r="M1505">
            <v>1000000</v>
          </cell>
          <cell r="N1505">
            <v>250000</v>
          </cell>
          <cell r="O1505">
            <v>2635890.9090909092</v>
          </cell>
          <cell r="P1505">
            <v>4700000</v>
          </cell>
          <cell r="R1505">
            <v>2064109.0909090908</v>
          </cell>
        </row>
        <row r="1506">
          <cell r="C1506" t="str">
            <v>tphn</v>
          </cell>
          <cell r="D1506" t="str">
            <v xml:space="preserve">Cảng Hải Phòng&lt;-&gt; Nội thành Hà Nội </v>
          </cell>
          <cell r="E1506">
            <v>260</v>
          </cell>
          <cell r="F1506">
            <v>2</v>
          </cell>
          <cell r="G1506">
            <v>4</v>
          </cell>
          <cell r="H1506">
            <v>83.2</v>
          </cell>
          <cell r="I1506">
            <v>1201105.4545454544</v>
          </cell>
          <cell r="J1506">
            <v>320000</v>
          </cell>
          <cell r="K1506">
            <v>150000</v>
          </cell>
          <cell r="L1506">
            <v>200000</v>
          </cell>
          <cell r="M1506">
            <v>700000</v>
          </cell>
          <cell r="N1506">
            <v>200000</v>
          </cell>
          <cell r="O1506">
            <v>2101105.4545454541</v>
          </cell>
          <cell r="P1506">
            <v>4600000</v>
          </cell>
          <cell r="R1506">
            <v>2498894.5454545459</v>
          </cell>
        </row>
        <row r="1507">
          <cell r="C1507" t="str">
            <v>tphn1</v>
          </cell>
          <cell r="D1507" t="str">
            <v xml:space="preserve">Cảng Hải Phòng&lt;-&gt; Nội thành Hà Nội </v>
          </cell>
          <cell r="E1507">
            <v>260</v>
          </cell>
          <cell r="F1507">
            <v>2</v>
          </cell>
          <cell r="G1507">
            <v>4</v>
          </cell>
          <cell r="H1507">
            <v>78</v>
          </cell>
          <cell r="I1507">
            <v>1126036.3636363635</v>
          </cell>
          <cell r="J1507">
            <v>320000</v>
          </cell>
          <cell r="K1507">
            <v>150000</v>
          </cell>
          <cell r="L1507">
            <v>200000</v>
          </cell>
          <cell r="M1507">
            <v>700000</v>
          </cell>
          <cell r="N1507">
            <v>200000</v>
          </cell>
          <cell r="O1507">
            <v>2026036.3636363635</v>
          </cell>
          <cell r="P1507">
            <v>4600000</v>
          </cell>
          <cell r="R1507">
            <v>2573963.6363636367</v>
          </cell>
        </row>
        <row r="1508">
          <cell r="C1508" t="str">
            <v>tphn2</v>
          </cell>
          <cell r="D1508" t="str">
            <v xml:space="preserve">Cảng Hải Phòng&lt;-&gt; Nội thành Hà Nội </v>
          </cell>
          <cell r="E1508">
            <v>260</v>
          </cell>
          <cell r="F1508">
            <v>2</v>
          </cell>
          <cell r="G1508">
            <v>4</v>
          </cell>
          <cell r="H1508">
            <v>83.2</v>
          </cell>
          <cell r="I1508">
            <v>1201105.4545454544</v>
          </cell>
          <cell r="J1508">
            <v>320000</v>
          </cell>
          <cell r="K1508">
            <v>150000</v>
          </cell>
          <cell r="L1508">
            <v>200000</v>
          </cell>
          <cell r="M1508">
            <v>700000</v>
          </cell>
          <cell r="N1508">
            <v>200000</v>
          </cell>
          <cell r="O1508">
            <v>2101105.4545454541</v>
          </cell>
          <cell r="P1508">
            <v>4600000</v>
          </cell>
          <cell r="R1508">
            <v>2498894.5454545459</v>
          </cell>
        </row>
        <row r="1509">
          <cell r="C1509" t="str">
            <v>tphn3</v>
          </cell>
          <cell r="D1509" t="str">
            <v xml:space="preserve">Cảng Hải Phòng&lt;-&gt; Nội thành Hà Nội </v>
          </cell>
          <cell r="E1509">
            <v>260</v>
          </cell>
          <cell r="F1509">
            <v>2</v>
          </cell>
          <cell r="G1509">
            <v>4</v>
          </cell>
          <cell r="H1509">
            <v>91</v>
          </cell>
          <cell r="I1509">
            <v>1313709.0909090908</v>
          </cell>
          <cell r="J1509">
            <v>320000</v>
          </cell>
          <cell r="K1509">
            <v>150000</v>
          </cell>
          <cell r="L1509">
            <v>200000</v>
          </cell>
          <cell r="M1509">
            <v>700000</v>
          </cell>
          <cell r="N1509">
            <v>200000</v>
          </cell>
          <cell r="O1509">
            <v>2213709.0909090908</v>
          </cell>
          <cell r="P1509">
            <v>5000000</v>
          </cell>
          <cell r="R1509">
            <v>2786290.9090909092</v>
          </cell>
        </row>
        <row r="1510">
          <cell r="C1510" t="str">
            <v>tphn4</v>
          </cell>
          <cell r="D1510" t="str">
            <v xml:space="preserve">Cảng Hải Phòng&lt;-&gt; Nội thành Hà Nội </v>
          </cell>
          <cell r="E1510">
            <v>260</v>
          </cell>
          <cell r="F1510">
            <v>2</v>
          </cell>
          <cell r="G1510">
            <v>4</v>
          </cell>
          <cell r="H1510">
            <v>78</v>
          </cell>
          <cell r="I1510">
            <v>1126036.3636363635</v>
          </cell>
          <cell r="J1510">
            <v>320000</v>
          </cell>
          <cell r="K1510">
            <v>150000</v>
          </cell>
          <cell r="L1510">
            <v>200000</v>
          </cell>
          <cell r="M1510">
            <v>700000</v>
          </cell>
          <cell r="N1510">
            <v>200000</v>
          </cell>
          <cell r="O1510">
            <v>2026036.3636363635</v>
          </cell>
          <cell r="P1510">
            <v>4300000</v>
          </cell>
          <cell r="R1510">
            <v>2273963.6363636367</v>
          </cell>
        </row>
        <row r="1511">
          <cell r="C1511" t="str">
            <v>tphn1.5</v>
          </cell>
          <cell r="D1511" t="str">
            <v xml:space="preserve">Cảng Hải Phòng&lt;-&gt; Nội thành Hà Nội </v>
          </cell>
          <cell r="E1511">
            <v>260</v>
          </cell>
          <cell r="F1511">
            <v>2</v>
          </cell>
          <cell r="G1511">
            <v>4</v>
          </cell>
          <cell r="H1511">
            <v>20.8</v>
          </cell>
          <cell r="I1511">
            <v>300276.36363636359</v>
          </cell>
          <cell r="J1511">
            <v>40000</v>
          </cell>
          <cell r="K1511">
            <v>20000</v>
          </cell>
          <cell r="L1511">
            <v>80000</v>
          </cell>
          <cell r="M1511">
            <v>140000</v>
          </cell>
          <cell r="N1511">
            <v>200000</v>
          </cell>
          <cell r="O1511">
            <v>640276.36363636353</v>
          </cell>
          <cell r="P1511">
            <v>1250000</v>
          </cell>
          <cell r="R1511">
            <v>609723.63636363647</v>
          </cell>
        </row>
        <row r="1512">
          <cell r="C1512" t="str">
            <v>tphn2.5</v>
          </cell>
          <cell r="D1512" t="str">
            <v xml:space="preserve">Cảng Hải Phòng&lt;-&gt; Nội thành Hà Nội </v>
          </cell>
          <cell r="E1512">
            <v>260</v>
          </cell>
          <cell r="F1512">
            <v>2</v>
          </cell>
          <cell r="G1512">
            <v>4</v>
          </cell>
          <cell r="H1512">
            <v>28.6</v>
          </cell>
          <cell r="I1512">
            <v>412879.99999999994</v>
          </cell>
          <cell r="J1512">
            <v>60000</v>
          </cell>
          <cell r="K1512">
            <v>20000</v>
          </cell>
          <cell r="L1512">
            <v>80000</v>
          </cell>
          <cell r="M1512">
            <v>160000</v>
          </cell>
          <cell r="N1512">
            <v>200000</v>
          </cell>
          <cell r="O1512">
            <v>772880</v>
          </cell>
          <cell r="P1512">
            <v>1800000</v>
          </cell>
          <cell r="R1512">
            <v>1027120</v>
          </cell>
        </row>
        <row r="1513">
          <cell r="C1513" t="str">
            <v>tphn3.5</v>
          </cell>
          <cell r="D1513" t="str">
            <v xml:space="preserve">Cảng Hải Phòng&lt;-&gt; Nội thành Hà Nội </v>
          </cell>
          <cell r="E1513">
            <v>260</v>
          </cell>
          <cell r="F1513">
            <v>2</v>
          </cell>
          <cell r="G1513">
            <v>4</v>
          </cell>
          <cell r="H1513">
            <v>28.6</v>
          </cell>
          <cell r="I1513">
            <v>412879.99999999994</v>
          </cell>
          <cell r="J1513">
            <v>60000</v>
          </cell>
          <cell r="K1513">
            <v>20000</v>
          </cell>
          <cell r="L1513">
            <v>80000</v>
          </cell>
          <cell r="M1513">
            <v>160000</v>
          </cell>
          <cell r="N1513">
            <v>200000</v>
          </cell>
          <cell r="O1513">
            <v>772880</v>
          </cell>
          <cell r="P1513">
            <v>2100000</v>
          </cell>
          <cell r="R1513">
            <v>1327120</v>
          </cell>
        </row>
        <row r="1514">
          <cell r="C1514" t="str">
            <v>tphn5</v>
          </cell>
          <cell r="D1514" t="str">
            <v xml:space="preserve">Cảng Hải Phòng&lt;-&gt; Nội thành Hà Nội </v>
          </cell>
          <cell r="E1514">
            <v>260</v>
          </cell>
          <cell r="F1514">
            <v>2</v>
          </cell>
          <cell r="G1514">
            <v>4</v>
          </cell>
          <cell r="H1514">
            <v>36.4</v>
          </cell>
          <cell r="I1514">
            <v>525483.63636363635</v>
          </cell>
          <cell r="J1514">
            <v>88000</v>
          </cell>
          <cell r="K1514">
            <v>50000</v>
          </cell>
          <cell r="L1514">
            <v>80000</v>
          </cell>
          <cell r="M1514">
            <v>218000</v>
          </cell>
          <cell r="N1514">
            <v>200000</v>
          </cell>
          <cell r="O1514">
            <v>943483.63636363635</v>
          </cell>
          <cell r="P1514">
            <v>2650000</v>
          </cell>
          <cell r="R1514">
            <v>1706516.3636363638</v>
          </cell>
        </row>
        <row r="1515">
          <cell r="C1515" t="str">
            <v>tphn8</v>
          </cell>
          <cell r="D1515" t="str">
            <v xml:space="preserve">Cảng Hải Phòng&lt;-&gt; Nội thành Hà Nội </v>
          </cell>
          <cell r="E1515">
            <v>260</v>
          </cell>
          <cell r="F1515">
            <v>2</v>
          </cell>
          <cell r="G1515">
            <v>4</v>
          </cell>
          <cell r="H1515">
            <v>49.4</v>
          </cell>
          <cell r="I1515">
            <v>713156.36363636353</v>
          </cell>
          <cell r="J1515">
            <v>88000</v>
          </cell>
          <cell r="K1515">
            <v>50000</v>
          </cell>
          <cell r="L1515">
            <v>80000</v>
          </cell>
          <cell r="M1515">
            <v>218000</v>
          </cell>
          <cell r="N1515">
            <v>200000</v>
          </cell>
          <cell r="O1515">
            <v>1131156.3636363635</v>
          </cell>
          <cell r="P1515">
            <v>3800000</v>
          </cell>
          <cell r="R1515">
            <v>2668843.6363636367</v>
          </cell>
        </row>
        <row r="1516">
          <cell r="C1516" t="str">
            <v>tphnvn1.5</v>
          </cell>
          <cell r="D1516" t="str">
            <v xml:space="preserve">Cảng Hải Phòng&lt;-&gt; Nội thành Hà Nội </v>
          </cell>
          <cell r="E1516">
            <v>260</v>
          </cell>
          <cell r="F1516">
            <v>2</v>
          </cell>
          <cell r="G1516">
            <v>4</v>
          </cell>
          <cell r="H1516">
            <v>20.8</v>
          </cell>
          <cell r="I1516">
            <v>300276.36363636359</v>
          </cell>
          <cell r="J1516">
            <v>40000</v>
          </cell>
          <cell r="K1516">
            <v>20000</v>
          </cell>
          <cell r="L1516">
            <v>80000</v>
          </cell>
          <cell r="M1516">
            <v>140000</v>
          </cell>
          <cell r="N1516">
            <v>200000</v>
          </cell>
          <cell r="O1516">
            <v>640276.36363636353</v>
          </cell>
          <cell r="R1516">
            <v>-640276.36363636353</v>
          </cell>
          <cell r="S1516" t="str">
            <v>Vinalink</v>
          </cell>
        </row>
        <row r="1517">
          <cell r="C1517" t="str">
            <v>tphnvn2.5</v>
          </cell>
          <cell r="D1517" t="str">
            <v xml:space="preserve">Cảng Hải Phòng&lt;-&gt; Nội thành Hà Nội </v>
          </cell>
          <cell r="E1517">
            <v>260</v>
          </cell>
          <cell r="F1517">
            <v>2</v>
          </cell>
          <cell r="G1517">
            <v>4</v>
          </cell>
          <cell r="H1517">
            <v>28.6</v>
          </cell>
          <cell r="I1517">
            <v>412879.99999999994</v>
          </cell>
          <cell r="J1517">
            <v>60000</v>
          </cell>
          <cell r="K1517">
            <v>20000</v>
          </cell>
          <cell r="L1517">
            <v>80000</v>
          </cell>
          <cell r="M1517">
            <v>160000</v>
          </cell>
          <cell r="N1517">
            <v>200000</v>
          </cell>
          <cell r="O1517">
            <v>772880</v>
          </cell>
          <cell r="R1517">
            <v>-772880</v>
          </cell>
          <cell r="S1517" t="str">
            <v>Vinalink</v>
          </cell>
        </row>
        <row r="1518">
          <cell r="C1518" t="str">
            <v>tphnvn3.5</v>
          </cell>
          <cell r="D1518" t="str">
            <v xml:space="preserve">Cảng Hải Phòng&lt;-&gt; Nội thành Hà Nội </v>
          </cell>
          <cell r="E1518">
            <v>260</v>
          </cell>
          <cell r="F1518">
            <v>2</v>
          </cell>
          <cell r="G1518">
            <v>4</v>
          </cell>
          <cell r="H1518">
            <v>28.6</v>
          </cell>
          <cell r="I1518">
            <v>412879.99999999994</v>
          </cell>
          <cell r="J1518">
            <v>60000</v>
          </cell>
          <cell r="K1518">
            <v>20000</v>
          </cell>
          <cell r="L1518">
            <v>80000</v>
          </cell>
          <cell r="M1518">
            <v>160000</v>
          </cell>
          <cell r="N1518">
            <v>200000</v>
          </cell>
          <cell r="O1518">
            <v>772880</v>
          </cell>
          <cell r="R1518">
            <v>-772880</v>
          </cell>
          <cell r="S1518" t="str">
            <v>Vinalink</v>
          </cell>
        </row>
        <row r="1519">
          <cell r="C1519" t="str">
            <v>tphnvn5</v>
          </cell>
          <cell r="D1519" t="str">
            <v xml:space="preserve">Cảng Hải Phòng&lt;-&gt; Nội thành Hà Nội </v>
          </cell>
          <cell r="E1519">
            <v>260</v>
          </cell>
          <cell r="F1519">
            <v>2</v>
          </cell>
          <cell r="G1519">
            <v>4</v>
          </cell>
          <cell r="H1519">
            <v>36.4</v>
          </cell>
          <cell r="I1519">
            <v>525483.63636363635</v>
          </cell>
          <cell r="J1519">
            <v>88000</v>
          </cell>
          <cell r="K1519">
            <v>50000</v>
          </cell>
          <cell r="L1519">
            <v>80000</v>
          </cell>
          <cell r="M1519">
            <v>218000</v>
          </cell>
          <cell r="N1519">
            <v>200000</v>
          </cell>
          <cell r="O1519">
            <v>943483.63636363635</v>
          </cell>
          <cell r="R1519">
            <v>-943483.63636363635</v>
          </cell>
          <cell r="S1519" t="str">
            <v>Vinalink</v>
          </cell>
        </row>
        <row r="1520">
          <cell r="C1520" t="str">
            <v>tphnvn8</v>
          </cell>
          <cell r="D1520" t="str">
            <v xml:space="preserve">Cảng Hải Phòng&lt;-&gt; Nội thành Hà Nội </v>
          </cell>
          <cell r="E1520">
            <v>260</v>
          </cell>
          <cell r="F1520">
            <v>2</v>
          </cell>
          <cell r="G1520">
            <v>4</v>
          </cell>
          <cell r="H1520">
            <v>49.4</v>
          </cell>
          <cell r="I1520">
            <v>713156.36363636353</v>
          </cell>
          <cell r="J1520">
            <v>88000</v>
          </cell>
          <cell r="K1520">
            <v>50000</v>
          </cell>
          <cell r="L1520">
            <v>80000</v>
          </cell>
          <cell r="M1520">
            <v>218000</v>
          </cell>
          <cell r="N1520">
            <v>200000</v>
          </cell>
          <cell r="O1520">
            <v>1131156.3636363635</v>
          </cell>
          <cell r="R1520">
            <v>-1131156.3636363635</v>
          </cell>
          <cell r="S1520" t="str">
            <v>Vinalink</v>
          </cell>
        </row>
        <row r="1521">
          <cell r="C1521" t="str">
            <v>clhnvtt2</v>
          </cell>
          <cell r="D1521" t="str">
            <v>Cảng Hải Phòng&lt;-&gt; Đường Chùa Láng (HN)</v>
          </cell>
          <cell r="E1521">
            <v>270</v>
          </cell>
          <cell r="F1521">
            <v>2</v>
          </cell>
          <cell r="G1521">
            <v>4</v>
          </cell>
          <cell r="H1521">
            <v>86.4</v>
          </cell>
          <cell r="I1521">
            <v>1247301.8181818181</v>
          </cell>
          <cell r="J1521">
            <v>320000</v>
          </cell>
          <cell r="K1521">
            <v>150000</v>
          </cell>
          <cell r="L1521">
            <v>200000</v>
          </cell>
          <cell r="M1521">
            <v>700000</v>
          </cell>
          <cell r="N1521">
            <v>250000</v>
          </cell>
          <cell r="O1521">
            <v>2197301.8181818184</v>
          </cell>
          <cell r="R1521">
            <v>-2197301.8181818184</v>
          </cell>
          <cell r="S1521" t="str">
            <v>Việt Tiệp</v>
          </cell>
        </row>
        <row r="1522">
          <cell r="C1522" t="str">
            <v>clhnvtt3</v>
          </cell>
          <cell r="D1522" t="str">
            <v>Cảng Hải Phòng&lt;-&gt; Đường Chùa Láng (HN)</v>
          </cell>
          <cell r="E1522">
            <v>270</v>
          </cell>
          <cell r="F1522">
            <v>2</v>
          </cell>
          <cell r="G1522">
            <v>4</v>
          </cell>
          <cell r="H1522">
            <v>94.5</v>
          </cell>
          <cell r="I1522">
            <v>1364236.3636363635</v>
          </cell>
          <cell r="J1522">
            <v>320000</v>
          </cell>
          <cell r="K1522">
            <v>150000</v>
          </cell>
          <cell r="L1522">
            <v>200000</v>
          </cell>
          <cell r="M1522">
            <v>700000</v>
          </cell>
          <cell r="N1522">
            <v>250000</v>
          </cell>
          <cell r="O1522">
            <v>2314236.3636363633</v>
          </cell>
          <cell r="R1522">
            <v>-2314236.3636363633</v>
          </cell>
          <cell r="S1522" t="str">
            <v>Việt Tiệp</v>
          </cell>
        </row>
        <row r="1523">
          <cell r="C1523" t="str">
            <v>clhnvtt4</v>
          </cell>
          <cell r="D1523" t="str">
            <v>Cảng Hải Phòng&lt;-&gt; Đường Chùa Láng (HN)</v>
          </cell>
          <cell r="E1523">
            <v>270</v>
          </cell>
          <cell r="F1523">
            <v>2</v>
          </cell>
          <cell r="G1523">
            <v>4</v>
          </cell>
          <cell r="H1523">
            <v>81</v>
          </cell>
          <cell r="I1523">
            <v>1169345.4545454544</v>
          </cell>
          <cell r="J1523">
            <v>320000</v>
          </cell>
          <cell r="K1523">
            <v>150000</v>
          </cell>
          <cell r="L1523">
            <v>200000</v>
          </cell>
          <cell r="M1523">
            <v>700000</v>
          </cell>
          <cell r="N1523">
            <v>250000</v>
          </cell>
          <cell r="O1523">
            <v>2119345.4545454541</v>
          </cell>
          <cell r="R1523">
            <v>-2119345.4545454541</v>
          </cell>
          <cell r="S1523" t="str">
            <v>Việt Tiệp</v>
          </cell>
        </row>
        <row r="1524">
          <cell r="C1524" t="str">
            <v>tphnya1.5</v>
          </cell>
          <cell r="D1524" t="str">
            <v xml:space="preserve">Cảng Hải Phòng&lt;-&gt; Nội thành Hà Nội </v>
          </cell>
          <cell r="E1524">
            <v>260</v>
          </cell>
          <cell r="F1524">
            <v>2</v>
          </cell>
          <cell r="G1524">
            <v>4</v>
          </cell>
          <cell r="H1524">
            <v>20.8</v>
          </cell>
          <cell r="I1524">
            <v>300276.36363636359</v>
          </cell>
          <cell r="J1524">
            <v>40000</v>
          </cell>
          <cell r="K1524">
            <v>20000</v>
          </cell>
          <cell r="L1524">
            <v>120000</v>
          </cell>
          <cell r="M1524">
            <v>180000</v>
          </cell>
          <cell r="N1524">
            <v>200000</v>
          </cell>
          <cell r="O1524">
            <v>680276.36363636353</v>
          </cell>
          <cell r="P1524">
            <v>1250000</v>
          </cell>
          <cell r="Q1524">
            <v>50000</v>
          </cell>
          <cell r="R1524">
            <v>519723.63636363647</v>
          </cell>
          <cell r="S1524" t="str">
            <v>Yasuda</v>
          </cell>
        </row>
        <row r="1525">
          <cell r="C1525" t="str">
            <v>tphnya2.5</v>
          </cell>
          <cell r="D1525" t="str">
            <v xml:space="preserve">Cảng Hải Phòng&lt;-&gt; Nội thành Hà Nội </v>
          </cell>
          <cell r="E1525">
            <v>260</v>
          </cell>
          <cell r="F1525">
            <v>2</v>
          </cell>
          <cell r="G1525">
            <v>4</v>
          </cell>
          <cell r="H1525">
            <v>28.6</v>
          </cell>
          <cell r="I1525">
            <v>412879.99999999994</v>
          </cell>
          <cell r="J1525">
            <v>60000</v>
          </cell>
          <cell r="K1525">
            <v>20000</v>
          </cell>
          <cell r="L1525">
            <v>120000</v>
          </cell>
          <cell r="M1525">
            <v>200000</v>
          </cell>
          <cell r="N1525">
            <v>200000</v>
          </cell>
          <cell r="O1525">
            <v>812880</v>
          </cell>
          <cell r="P1525">
            <v>1800000</v>
          </cell>
          <cell r="Q1525">
            <v>72000</v>
          </cell>
          <cell r="R1525">
            <v>915120</v>
          </cell>
          <cell r="S1525" t="str">
            <v>Yasuda</v>
          </cell>
        </row>
        <row r="1526">
          <cell r="C1526" t="str">
            <v>tphnya3.5</v>
          </cell>
          <cell r="D1526" t="str">
            <v xml:space="preserve">Cảng Hải Phòng&lt;-&gt; Nội thành Hà Nội </v>
          </cell>
          <cell r="E1526">
            <v>260</v>
          </cell>
          <cell r="F1526">
            <v>2</v>
          </cell>
          <cell r="G1526">
            <v>4</v>
          </cell>
          <cell r="H1526">
            <v>28.6</v>
          </cell>
          <cell r="I1526">
            <v>412879.99999999994</v>
          </cell>
          <cell r="J1526">
            <v>60000</v>
          </cell>
          <cell r="K1526">
            <v>20000</v>
          </cell>
          <cell r="L1526">
            <v>120000</v>
          </cell>
          <cell r="M1526">
            <v>200000</v>
          </cell>
          <cell r="N1526">
            <v>200000</v>
          </cell>
          <cell r="O1526">
            <v>812880</v>
          </cell>
          <cell r="P1526">
            <v>2100000</v>
          </cell>
          <cell r="Q1526">
            <v>84000</v>
          </cell>
          <cell r="R1526">
            <v>1203120</v>
          </cell>
          <cell r="S1526" t="str">
            <v>Yasuda</v>
          </cell>
        </row>
        <row r="1527">
          <cell r="C1527" t="str">
            <v>tphnya5</v>
          </cell>
          <cell r="D1527" t="str">
            <v xml:space="preserve">Cảng Hải Phòng&lt;-&gt; Nội thành Hà Nội </v>
          </cell>
          <cell r="E1527">
            <v>260</v>
          </cell>
          <cell r="F1527">
            <v>2</v>
          </cell>
          <cell r="G1527">
            <v>4</v>
          </cell>
          <cell r="H1527">
            <v>36.4</v>
          </cell>
          <cell r="I1527">
            <v>525483.63636363635</v>
          </cell>
          <cell r="J1527">
            <v>88000</v>
          </cell>
          <cell r="K1527">
            <v>50000</v>
          </cell>
          <cell r="L1527">
            <v>120000</v>
          </cell>
          <cell r="M1527">
            <v>258000</v>
          </cell>
          <cell r="N1527">
            <v>200000</v>
          </cell>
          <cell r="O1527">
            <v>983483.63636363635</v>
          </cell>
          <cell r="P1527">
            <v>2650000</v>
          </cell>
          <cell r="Q1527">
            <v>106000</v>
          </cell>
          <cell r="R1527">
            <v>1560516.3636363638</v>
          </cell>
          <cell r="S1527" t="str">
            <v>Yasuda</v>
          </cell>
        </row>
        <row r="1528">
          <cell r="C1528" t="str">
            <v>tphnya8</v>
          </cell>
          <cell r="D1528" t="str">
            <v xml:space="preserve">Cảng Hải Phòng&lt;-&gt; Nội thành Hà Nội </v>
          </cell>
          <cell r="E1528">
            <v>260</v>
          </cell>
          <cell r="F1528">
            <v>2</v>
          </cell>
          <cell r="G1528">
            <v>4</v>
          </cell>
          <cell r="H1528">
            <v>49.4</v>
          </cell>
          <cell r="I1528">
            <v>713156.36363636353</v>
          </cell>
          <cell r="J1528">
            <v>88000</v>
          </cell>
          <cell r="K1528">
            <v>50000</v>
          </cell>
          <cell r="L1528">
            <v>120000</v>
          </cell>
          <cell r="M1528">
            <v>258000</v>
          </cell>
          <cell r="N1528">
            <v>200000</v>
          </cell>
          <cell r="O1528">
            <v>1171156.3636363635</v>
          </cell>
          <cell r="P1528">
            <v>3800000</v>
          </cell>
          <cell r="Q1528">
            <v>152000</v>
          </cell>
          <cell r="R1528">
            <v>2476843.6363636367</v>
          </cell>
          <cell r="S1528" t="str">
            <v>Yasuda</v>
          </cell>
        </row>
        <row r="1529">
          <cell r="C1529" t="str">
            <v>tphnsch1.5</v>
          </cell>
          <cell r="D1529" t="str">
            <v xml:space="preserve">Cảng Hải Phòng&lt;-&gt; Nội thành Hà Nội </v>
          </cell>
          <cell r="E1529">
            <v>260</v>
          </cell>
          <cell r="F1529">
            <v>2</v>
          </cell>
          <cell r="G1529">
            <v>4</v>
          </cell>
          <cell r="H1529">
            <v>20.8</v>
          </cell>
          <cell r="I1529">
            <v>300276.36363636359</v>
          </cell>
          <cell r="J1529">
            <v>40000</v>
          </cell>
          <cell r="K1529">
            <v>20000</v>
          </cell>
          <cell r="L1529">
            <v>80000</v>
          </cell>
          <cell r="M1529">
            <v>140000</v>
          </cell>
          <cell r="N1529">
            <v>200000</v>
          </cell>
          <cell r="O1529">
            <v>640276.36363636353</v>
          </cell>
          <cell r="P1529">
            <v>1250000</v>
          </cell>
          <cell r="R1529">
            <v>609723.63636363647</v>
          </cell>
          <cell r="S1529" t="str">
            <v>SchenkerHP</v>
          </cell>
        </row>
        <row r="1530">
          <cell r="C1530" t="str">
            <v>tphnsch2.5</v>
          </cell>
          <cell r="D1530" t="str">
            <v xml:space="preserve">Cảng Hải Phòng&lt;-&gt; Nội thành Hà Nội </v>
          </cell>
          <cell r="E1530">
            <v>260</v>
          </cell>
          <cell r="F1530">
            <v>2</v>
          </cell>
          <cell r="G1530">
            <v>4</v>
          </cell>
          <cell r="H1530">
            <v>28.6</v>
          </cell>
          <cell r="I1530">
            <v>412879.99999999994</v>
          </cell>
          <cell r="J1530">
            <v>60000</v>
          </cell>
          <cell r="K1530">
            <v>20000</v>
          </cell>
          <cell r="L1530">
            <v>80000</v>
          </cell>
          <cell r="M1530">
            <v>160000</v>
          </cell>
          <cell r="N1530">
            <v>200000</v>
          </cell>
          <cell r="O1530">
            <v>772880</v>
          </cell>
          <cell r="P1530">
            <v>1800000</v>
          </cell>
          <cell r="R1530">
            <v>1027120</v>
          </cell>
          <cell r="S1530" t="str">
            <v>SchenkerHP</v>
          </cell>
        </row>
        <row r="1531">
          <cell r="C1531" t="str">
            <v>tphnsch3.5</v>
          </cell>
          <cell r="D1531" t="str">
            <v xml:space="preserve">Cảng Hải Phòng&lt;-&gt; Nội thành Hà Nội </v>
          </cell>
          <cell r="E1531">
            <v>260</v>
          </cell>
          <cell r="F1531">
            <v>2</v>
          </cell>
          <cell r="G1531">
            <v>4</v>
          </cell>
          <cell r="H1531">
            <v>28.6</v>
          </cell>
          <cell r="I1531">
            <v>412879.99999999994</v>
          </cell>
          <cell r="J1531">
            <v>60000</v>
          </cell>
          <cell r="K1531">
            <v>20000</v>
          </cell>
          <cell r="L1531">
            <v>80000</v>
          </cell>
          <cell r="M1531">
            <v>160000</v>
          </cell>
          <cell r="N1531">
            <v>200000</v>
          </cell>
          <cell r="O1531">
            <v>772880</v>
          </cell>
          <cell r="P1531">
            <v>2100000</v>
          </cell>
          <cell r="R1531">
            <v>1327120</v>
          </cell>
          <cell r="S1531" t="str">
            <v>SchenkerHP</v>
          </cell>
        </row>
        <row r="1532">
          <cell r="C1532" t="str">
            <v>tphnsch5</v>
          </cell>
          <cell r="D1532" t="str">
            <v xml:space="preserve">Cảng Hải Phòng&lt;-&gt; Nội thành Hà Nội </v>
          </cell>
          <cell r="E1532">
            <v>260</v>
          </cell>
          <cell r="F1532">
            <v>2</v>
          </cell>
          <cell r="G1532">
            <v>4</v>
          </cell>
          <cell r="H1532">
            <v>36.4</v>
          </cell>
          <cell r="I1532">
            <v>525483.63636363635</v>
          </cell>
          <cell r="J1532">
            <v>88000</v>
          </cell>
          <cell r="K1532">
            <v>50000</v>
          </cell>
          <cell r="L1532">
            <v>80000</v>
          </cell>
          <cell r="M1532">
            <v>218000</v>
          </cell>
          <cell r="N1532">
            <v>200000</v>
          </cell>
          <cell r="O1532">
            <v>943483.63636363635</v>
          </cell>
          <cell r="P1532">
            <v>2650000</v>
          </cell>
          <cell r="R1532">
            <v>1706516.3636363638</v>
          </cell>
          <cell r="S1532" t="str">
            <v>SchenkerHP</v>
          </cell>
        </row>
        <row r="1533">
          <cell r="C1533" t="str">
            <v>tphnsckhp8</v>
          </cell>
          <cell r="D1533" t="str">
            <v xml:space="preserve">Cảng Hải Phòng&lt;-&gt; Nội thành Hà Nội </v>
          </cell>
          <cell r="E1533">
            <v>260</v>
          </cell>
          <cell r="F1533">
            <v>2</v>
          </cell>
          <cell r="G1533">
            <v>4</v>
          </cell>
          <cell r="H1533">
            <v>49.4</v>
          </cell>
          <cell r="I1533">
            <v>713156.36363636353</v>
          </cell>
          <cell r="J1533">
            <v>88000</v>
          </cell>
          <cell r="K1533">
            <v>50000</v>
          </cell>
          <cell r="L1533">
            <v>80000</v>
          </cell>
          <cell r="M1533">
            <v>218000</v>
          </cell>
          <cell r="N1533">
            <v>200000</v>
          </cell>
          <cell r="O1533">
            <v>1131156.3636363635</v>
          </cell>
          <cell r="P1533">
            <v>3800000</v>
          </cell>
          <cell r="R1533">
            <v>2668843.6363636367</v>
          </cell>
          <cell r="S1533" t="str">
            <v>SchenkerHP</v>
          </cell>
        </row>
        <row r="1534">
          <cell r="C1534" t="str">
            <v>hnhy</v>
          </cell>
          <cell r="D1534" t="str">
            <v>Cảng Hải Phòng&lt;-&gt; Hà Nội +Mỹ Hào( HY)</v>
          </cell>
          <cell r="E1534">
            <v>260</v>
          </cell>
          <cell r="F1534">
            <v>2</v>
          </cell>
          <cell r="G1534">
            <v>4</v>
          </cell>
          <cell r="H1534">
            <v>83.2</v>
          </cell>
          <cell r="I1534">
            <v>1201105.4545454544</v>
          </cell>
          <cell r="J1534">
            <v>320000</v>
          </cell>
          <cell r="K1534">
            <v>200000</v>
          </cell>
          <cell r="L1534">
            <v>150000</v>
          </cell>
          <cell r="M1534">
            <v>700000</v>
          </cell>
          <cell r="N1534">
            <v>200000</v>
          </cell>
          <cell r="O1534">
            <v>2101105.4545454541</v>
          </cell>
          <cell r="P1534">
            <v>4800000</v>
          </cell>
          <cell r="R1534">
            <v>2698894.5454545459</v>
          </cell>
        </row>
        <row r="1535">
          <cell r="C1535" t="str">
            <v>ttnhn</v>
          </cell>
          <cell r="D1535" t="str">
            <v xml:space="preserve">Cảng Hải Phòng&lt;-&gt; TT Nhổn  Hà Nội </v>
          </cell>
          <cell r="E1535">
            <v>270</v>
          </cell>
          <cell r="F1535">
            <v>2</v>
          </cell>
          <cell r="G1535">
            <v>4</v>
          </cell>
          <cell r="H1535">
            <v>86.4</v>
          </cell>
          <cell r="I1535">
            <v>1247301.8181818181</v>
          </cell>
          <cell r="J1535">
            <v>320000</v>
          </cell>
          <cell r="K1535">
            <v>200000</v>
          </cell>
          <cell r="L1535">
            <v>150000</v>
          </cell>
          <cell r="M1535">
            <v>700000</v>
          </cell>
          <cell r="N1535">
            <v>250000</v>
          </cell>
          <cell r="O1535">
            <v>2197301.8181818184</v>
          </cell>
          <cell r="P1535">
            <v>4800000</v>
          </cell>
          <cell r="R1535">
            <v>2602698.1818181816</v>
          </cell>
        </row>
        <row r="1536">
          <cell r="C1536" t="str">
            <v>pvhn</v>
          </cell>
          <cell r="D1536" t="str">
            <v>Cảng Hải Phòng&lt;-&gt; Pháp Vân (Hà Nội)</v>
          </cell>
          <cell r="E1536">
            <v>240</v>
          </cell>
          <cell r="F1536">
            <v>2</v>
          </cell>
          <cell r="G1536">
            <v>4</v>
          </cell>
          <cell r="H1536">
            <v>76.8</v>
          </cell>
          <cell r="I1536">
            <v>1108712.7272727273</v>
          </cell>
          <cell r="J1536">
            <v>320000</v>
          </cell>
          <cell r="K1536">
            <v>200000</v>
          </cell>
          <cell r="L1536">
            <v>150000</v>
          </cell>
          <cell r="M1536">
            <v>700000</v>
          </cell>
          <cell r="N1536">
            <v>200000</v>
          </cell>
          <cell r="O1536">
            <v>2008712.7272727273</v>
          </cell>
          <cell r="P1536">
            <v>4400000</v>
          </cell>
          <cell r="R1536">
            <v>2391287.2727272725</v>
          </cell>
        </row>
        <row r="1537">
          <cell r="C1537" t="str">
            <v>pvhn1</v>
          </cell>
          <cell r="D1537" t="str">
            <v>Cảng Hải Phòng&lt;-&gt; Pháp Vân (Hà Nội)</v>
          </cell>
          <cell r="E1537">
            <v>240</v>
          </cell>
          <cell r="F1537">
            <v>2</v>
          </cell>
          <cell r="G1537">
            <v>4</v>
          </cell>
          <cell r="H1537">
            <v>72</v>
          </cell>
          <cell r="I1537">
            <v>1039418.1818181818</v>
          </cell>
          <cell r="J1537">
            <v>320000</v>
          </cell>
          <cell r="K1537">
            <v>200000</v>
          </cell>
          <cell r="L1537">
            <v>150000</v>
          </cell>
          <cell r="M1537">
            <v>700000</v>
          </cell>
          <cell r="N1537">
            <v>200000</v>
          </cell>
          <cell r="O1537">
            <v>1939418.1818181816</v>
          </cell>
          <cell r="P1537">
            <v>4400000</v>
          </cell>
          <cell r="R1537">
            <v>2460581.8181818184</v>
          </cell>
        </row>
        <row r="1538">
          <cell r="C1538" t="str">
            <v>pvhn2</v>
          </cell>
          <cell r="D1538" t="str">
            <v>Cảng Hải Phòng&lt;-&gt; Pháp Vân (Hà Nội)</v>
          </cell>
          <cell r="E1538">
            <v>240</v>
          </cell>
          <cell r="F1538">
            <v>2</v>
          </cell>
          <cell r="G1538">
            <v>4</v>
          </cell>
          <cell r="H1538">
            <v>76.8</v>
          </cell>
          <cell r="I1538">
            <v>1108712.7272727273</v>
          </cell>
          <cell r="J1538">
            <v>320000</v>
          </cell>
          <cell r="K1538">
            <v>200000</v>
          </cell>
          <cell r="L1538">
            <v>150000</v>
          </cell>
          <cell r="M1538">
            <v>700000</v>
          </cell>
          <cell r="N1538">
            <v>200000</v>
          </cell>
          <cell r="O1538">
            <v>2008712.7272727273</v>
          </cell>
          <cell r="P1538">
            <v>4400000</v>
          </cell>
          <cell r="R1538">
            <v>2391287.2727272725</v>
          </cell>
        </row>
        <row r="1539">
          <cell r="C1539" t="str">
            <v>pvhn3</v>
          </cell>
          <cell r="D1539" t="str">
            <v>Cảng Hải Phòng&lt;-&gt; Pháp Vân (Hà Nội)</v>
          </cell>
          <cell r="E1539">
            <v>240</v>
          </cell>
          <cell r="F1539">
            <v>2</v>
          </cell>
          <cell r="G1539">
            <v>4</v>
          </cell>
          <cell r="H1539">
            <v>84</v>
          </cell>
          <cell r="I1539">
            <v>1212654.5454545454</v>
          </cell>
          <cell r="J1539">
            <v>320000</v>
          </cell>
          <cell r="K1539">
            <v>200000</v>
          </cell>
          <cell r="L1539">
            <v>150000</v>
          </cell>
          <cell r="M1539">
            <v>700000</v>
          </cell>
          <cell r="N1539">
            <v>200000</v>
          </cell>
          <cell r="O1539">
            <v>2112654.5454545454</v>
          </cell>
          <cell r="P1539">
            <v>5000000</v>
          </cell>
          <cell r="R1539">
            <v>2887345.4545454546</v>
          </cell>
        </row>
        <row r="1540">
          <cell r="C1540" t="str">
            <v>pvhn4</v>
          </cell>
          <cell r="D1540" t="str">
            <v>Cảng Hải Phòng&lt;-&gt; Pháp Vân (Hà Nội)</v>
          </cell>
          <cell r="E1540">
            <v>240</v>
          </cell>
          <cell r="F1540">
            <v>2</v>
          </cell>
          <cell r="G1540">
            <v>4</v>
          </cell>
          <cell r="H1540">
            <v>72</v>
          </cell>
          <cell r="I1540">
            <v>1039418.1818181818</v>
          </cell>
          <cell r="J1540">
            <v>320000</v>
          </cell>
          <cell r="K1540">
            <v>200000</v>
          </cell>
          <cell r="L1540">
            <v>150000</v>
          </cell>
          <cell r="M1540">
            <v>700000</v>
          </cell>
          <cell r="N1540">
            <v>200000</v>
          </cell>
          <cell r="O1540">
            <v>1939418.1818181816</v>
          </cell>
          <cell r="P1540">
            <v>4200000</v>
          </cell>
          <cell r="R1540">
            <v>2260581.8181818184</v>
          </cell>
        </row>
        <row r="1541">
          <cell r="C1541" t="str">
            <v>pvhn5</v>
          </cell>
          <cell r="D1541" t="str">
            <v>Cảng Hải Phòng&lt;-&gt; Pháp Vân (Hà Nội)</v>
          </cell>
          <cell r="E1541">
            <v>240</v>
          </cell>
          <cell r="F1541">
            <v>2</v>
          </cell>
          <cell r="G1541">
            <v>4</v>
          </cell>
          <cell r="H1541">
            <v>33.6</v>
          </cell>
          <cell r="I1541">
            <v>485061.81818181812</v>
          </cell>
          <cell r="J1541">
            <v>88000</v>
          </cell>
          <cell r="K1541">
            <v>30000</v>
          </cell>
          <cell r="L1541">
            <v>80000</v>
          </cell>
          <cell r="M1541">
            <v>200000</v>
          </cell>
          <cell r="N1541">
            <v>200000</v>
          </cell>
          <cell r="O1541">
            <v>885061.81818181812</v>
          </cell>
          <cell r="P1541">
            <v>2650000</v>
          </cell>
          <cell r="R1541">
            <v>1764938.1818181819</v>
          </cell>
        </row>
        <row r="1542">
          <cell r="C1542" t="str">
            <v>pvhn8</v>
          </cell>
          <cell r="D1542" t="str">
            <v>Cảng Hải Phòng&lt;-&gt; Pháp Vân (Hà Nội)</v>
          </cell>
          <cell r="E1542">
            <v>240</v>
          </cell>
          <cell r="F1542">
            <v>2</v>
          </cell>
          <cell r="G1542">
            <v>4</v>
          </cell>
          <cell r="H1542">
            <v>45.6</v>
          </cell>
          <cell r="I1542">
            <v>658298.18181818177</v>
          </cell>
          <cell r="J1542">
            <v>88000</v>
          </cell>
          <cell r="K1542">
            <v>30000</v>
          </cell>
          <cell r="L1542">
            <v>80000</v>
          </cell>
          <cell r="M1542">
            <v>200000</v>
          </cell>
          <cell r="N1542">
            <v>200000</v>
          </cell>
          <cell r="O1542">
            <v>1058298.1818181816</v>
          </cell>
          <cell r="P1542">
            <v>3800000</v>
          </cell>
          <cell r="R1542">
            <v>2741701.8181818184</v>
          </cell>
        </row>
        <row r="1543">
          <cell r="C1543" t="str">
            <v>pvhn1.5</v>
          </cell>
          <cell r="D1543" t="str">
            <v>Cảng Hải Phòng&lt;-&gt; Pháp Vân (Hà Nội)</v>
          </cell>
          <cell r="E1543">
            <v>240</v>
          </cell>
          <cell r="F1543">
            <v>2</v>
          </cell>
          <cell r="G1543">
            <v>4</v>
          </cell>
          <cell r="H1543">
            <v>19.2</v>
          </cell>
          <cell r="I1543">
            <v>277178.18181818182</v>
          </cell>
          <cell r="J1543">
            <v>40000</v>
          </cell>
          <cell r="K1543">
            <v>20000</v>
          </cell>
          <cell r="L1543">
            <v>80000</v>
          </cell>
          <cell r="M1543">
            <v>150000</v>
          </cell>
          <cell r="N1543">
            <v>200000</v>
          </cell>
          <cell r="O1543">
            <v>627178.18181818188</v>
          </cell>
          <cell r="P1543">
            <v>1250000</v>
          </cell>
          <cell r="R1543">
            <v>622821.81818181812</v>
          </cell>
        </row>
        <row r="1544">
          <cell r="C1544" t="str">
            <v>pvhn2.5</v>
          </cell>
          <cell r="D1544" t="str">
            <v>Cảng Hải Phòng&lt;-&gt; Pháp Vân (Hà Nội)</v>
          </cell>
          <cell r="E1544">
            <v>240</v>
          </cell>
          <cell r="F1544">
            <v>2</v>
          </cell>
          <cell r="G1544">
            <v>4</v>
          </cell>
          <cell r="H1544">
            <v>24</v>
          </cell>
          <cell r="I1544">
            <v>346472.72727272724</v>
          </cell>
          <cell r="J1544">
            <v>60000</v>
          </cell>
          <cell r="K1544">
            <v>20000</v>
          </cell>
          <cell r="L1544">
            <v>80000</v>
          </cell>
          <cell r="M1544">
            <v>200000</v>
          </cell>
          <cell r="N1544">
            <v>200000</v>
          </cell>
          <cell r="O1544">
            <v>746472.72727272729</v>
          </cell>
          <cell r="P1544">
            <v>1800000</v>
          </cell>
          <cell r="R1544">
            <v>1053527.2727272727</v>
          </cell>
        </row>
        <row r="1545">
          <cell r="C1545" t="str">
            <v>pvhn3.5</v>
          </cell>
          <cell r="D1545" t="str">
            <v>Cảng Hải Phòng&lt;-&gt; Pháp Vân (Hà Nội)</v>
          </cell>
          <cell r="E1545">
            <v>240</v>
          </cell>
          <cell r="F1545">
            <v>2</v>
          </cell>
          <cell r="G1545">
            <v>4</v>
          </cell>
          <cell r="H1545">
            <v>28.8</v>
          </cell>
          <cell r="I1545">
            <v>415767.27272727271</v>
          </cell>
          <cell r="J1545">
            <v>60000</v>
          </cell>
          <cell r="K1545">
            <v>20000</v>
          </cell>
          <cell r="L1545">
            <v>80000</v>
          </cell>
          <cell r="M1545">
            <v>200000</v>
          </cell>
          <cell r="N1545">
            <v>200000</v>
          </cell>
          <cell r="O1545">
            <v>815767.27272727271</v>
          </cell>
          <cell r="P1545">
            <v>2100000</v>
          </cell>
          <cell r="R1545">
            <v>1284232.7272727273</v>
          </cell>
        </row>
        <row r="1546">
          <cell r="C1546" t="str">
            <v>pvhnll2</v>
          </cell>
          <cell r="D1546" t="str">
            <v>Cảng Hải Phòng&lt;-&gt; Pháp Vân (Hà Nội)</v>
          </cell>
          <cell r="E1546">
            <v>240</v>
          </cell>
          <cell r="F1546">
            <v>2</v>
          </cell>
          <cell r="G1546">
            <v>4</v>
          </cell>
          <cell r="H1546">
            <v>76.8</v>
          </cell>
          <cell r="I1546">
            <v>1108712.7272727273</v>
          </cell>
          <cell r="J1546">
            <v>320000</v>
          </cell>
          <cell r="K1546">
            <v>200000</v>
          </cell>
          <cell r="L1546">
            <v>150000</v>
          </cell>
          <cell r="M1546">
            <v>700000</v>
          </cell>
          <cell r="N1546">
            <v>200000</v>
          </cell>
          <cell r="O1546">
            <v>2008712.7272727273</v>
          </cell>
          <cell r="P1546">
            <v>5000000</v>
          </cell>
          <cell r="R1546">
            <v>2991287.2727272725</v>
          </cell>
          <cell r="S1546" t="str">
            <v>Lam Logs</v>
          </cell>
        </row>
        <row r="1547">
          <cell r="C1547" t="str">
            <v>pvhnll3</v>
          </cell>
          <cell r="D1547" t="str">
            <v>Cảng Hải Phòng&lt;-&gt; Pháp Vân (Hà Nội)</v>
          </cell>
          <cell r="E1547">
            <v>240</v>
          </cell>
          <cell r="F1547">
            <v>2</v>
          </cell>
          <cell r="G1547">
            <v>4</v>
          </cell>
          <cell r="H1547">
            <v>84</v>
          </cell>
          <cell r="I1547">
            <v>1212654.5454545454</v>
          </cell>
          <cell r="J1547">
            <v>320000</v>
          </cell>
          <cell r="K1547">
            <v>200000</v>
          </cell>
          <cell r="L1547">
            <v>150000</v>
          </cell>
          <cell r="M1547">
            <v>700000</v>
          </cell>
          <cell r="N1547">
            <v>200000</v>
          </cell>
          <cell r="O1547">
            <v>2112654.5454545454</v>
          </cell>
          <cell r="P1547">
            <v>5000000</v>
          </cell>
          <cell r="R1547">
            <v>2887345.4545454546</v>
          </cell>
          <cell r="S1547" t="str">
            <v>Lam Logs</v>
          </cell>
        </row>
        <row r="1548">
          <cell r="C1548" t="str">
            <v>hphn</v>
          </cell>
          <cell r="D1548" t="str">
            <v xml:space="preserve">Cảng Hải Phòng&lt;-&gt; Hà Nội </v>
          </cell>
          <cell r="E1548">
            <v>260</v>
          </cell>
          <cell r="F1548">
            <v>2</v>
          </cell>
          <cell r="G1548">
            <v>4</v>
          </cell>
          <cell r="H1548">
            <v>83.2</v>
          </cell>
          <cell r="I1548">
            <v>1201105.4545454544</v>
          </cell>
          <cell r="J1548">
            <v>320000</v>
          </cell>
          <cell r="K1548">
            <v>200000</v>
          </cell>
          <cell r="L1548">
            <v>150000</v>
          </cell>
          <cell r="M1548">
            <v>700000</v>
          </cell>
          <cell r="N1548">
            <v>200000</v>
          </cell>
          <cell r="O1548">
            <v>2101105.4545454541</v>
          </cell>
          <cell r="P1548">
            <v>4800000</v>
          </cell>
          <cell r="R1548">
            <v>2698894.5454545459</v>
          </cell>
        </row>
        <row r="1549">
          <cell r="C1549" t="str">
            <v>hnhp</v>
          </cell>
          <cell r="D1549" t="str">
            <v xml:space="preserve"> Hà Nội  &lt;-&gt; Cảng Hải phòng </v>
          </cell>
          <cell r="E1549">
            <v>260</v>
          </cell>
          <cell r="F1549">
            <v>2</v>
          </cell>
          <cell r="G1549">
            <v>4</v>
          </cell>
          <cell r="H1549">
            <v>83.2</v>
          </cell>
          <cell r="I1549">
            <v>1201105.4545454544</v>
          </cell>
          <cell r="J1549">
            <v>320000</v>
          </cell>
          <cell r="K1549">
            <v>200000</v>
          </cell>
          <cell r="L1549">
            <v>150000</v>
          </cell>
          <cell r="M1549">
            <v>700000</v>
          </cell>
          <cell r="N1549">
            <v>200000</v>
          </cell>
          <cell r="O1549">
            <v>2101105.4545454541</v>
          </cell>
          <cell r="P1549">
            <v>4800000</v>
          </cell>
          <cell r="R1549">
            <v>2698894.5454545459</v>
          </cell>
        </row>
        <row r="1550">
          <cell r="C1550" t="str">
            <v>tqbdhn</v>
          </cell>
          <cell r="D1550" t="str">
            <v>Cảng Hải Phòng&lt;-&gt;Tân Quang +Ba Đình ( Hà Nội )</v>
          </cell>
          <cell r="E1550">
            <v>270</v>
          </cell>
          <cell r="F1550">
            <v>2</v>
          </cell>
          <cell r="G1550">
            <v>4</v>
          </cell>
          <cell r="H1550">
            <v>86.4</v>
          </cell>
          <cell r="I1550">
            <v>1247301.8181818181</v>
          </cell>
          <cell r="J1550">
            <v>320000</v>
          </cell>
          <cell r="K1550">
            <v>200000</v>
          </cell>
          <cell r="L1550">
            <v>150000</v>
          </cell>
          <cell r="M1550">
            <v>700000</v>
          </cell>
          <cell r="N1550">
            <v>250000</v>
          </cell>
          <cell r="O1550">
            <v>2197301.8181818184</v>
          </cell>
          <cell r="P1550">
            <v>4800000</v>
          </cell>
          <cell r="R1550">
            <v>2602698.1818181816</v>
          </cell>
        </row>
        <row r="1551">
          <cell r="C1551" t="str">
            <v>bdhn</v>
          </cell>
          <cell r="D1551" t="str">
            <v xml:space="preserve">Cảng Hải Phòng&lt;-&gt;Ba Đình - Hà Nội </v>
          </cell>
          <cell r="E1551">
            <v>270</v>
          </cell>
          <cell r="F1551">
            <v>2</v>
          </cell>
          <cell r="G1551">
            <v>4</v>
          </cell>
          <cell r="H1551">
            <v>86.4</v>
          </cell>
          <cell r="I1551">
            <v>1247301.8181818181</v>
          </cell>
          <cell r="J1551">
            <v>320000</v>
          </cell>
          <cell r="K1551">
            <v>200000</v>
          </cell>
          <cell r="L1551">
            <v>150000</v>
          </cell>
          <cell r="M1551">
            <v>700000</v>
          </cell>
          <cell r="N1551">
            <v>250000</v>
          </cell>
          <cell r="O1551">
            <v>2197301.8181818184</v>
          </cell>
          <cell r="P1551">
            <v>4800000</v>
          </cell>
          <cell r="R1551">
            <v>2602698.1818181816</v>
          </cell>
        </row>
        <row r="1552">
          <cell r="C1552" t="str">
            <v>mkhn</v>
          </cell>
          <cell r="D1552" t="str">
            <v xml:space="preserve">Cảng Hải Phòng&lt;-&gt;Minh Khai - Hà Nội </v>
          </cell>
          <cell r="E1552">
            <v>270</v>
          </cell>
          <cell r="F1552">
            <v>2</v>
          </cell>
          <cell r="G1552">
            <v>4</v>
          </cell>
          <cell r="H1552">
            <v>86.4</v>
          </cell>
          <cell r="I1552">
            <v>1247301.8181818181</v>
          </cell>
          <cell r="J1552">
            <v>320000</v>
          </cell>
          <cell r="K1552">
            <v>200000</v>
          </cell>
          <cell r="L1552">
            <v>150000</v>
          </cell>
          <cell r="M1552">
            <v>700000</v>
          </cell>
          <cell r="N1552">
            <v>250000</v>
          </cell>
          <cell r="O1552">
            <v>2197301.8181818184</v>
          </cell>
          <cell r="P1552">
            <v>4800000</v>
          </cell>
          <cell r="R1552">
            <v>2602698.1818181816</v>
          </cell>
        </row>
        <row r="1553">
          <cell r="C1553" t="str">
            <v>tqbdhn</v>
          </cell>
          <cell r="D1553" t="str">
            <v xml:space="preserve">Cảng Hải Phòng&lt;-&gt;Tân Quang +Ba Đình (Hà Nội) </v>
          </cell>
          <cell r="E1553">
            <v>270</v>
          </cell>
          <cell r="F1553">
            <v>2</v>
          </cell>
          <cell r="G1553">
            <v>4</v>
          </cell>
          <cell r="H1553">
            <v>86.4</v>
          </cell>
          <cell r="I1553">
            <v>1247301.8181818181</v>
          </cell>
          <cell r="J1553">
            <v>320000</v>
          </cell>
          <cell r="K1553">
            <v>200000</v>
          </cell>
          <cell r="L1553">
            <v>150000</v>
          </cell>
          <cell r="M1553">
            <v>700000</v>
          </cell>
          <cell r="N1553">
            <v>250000</v>
          </cell>
          <cell r="O1553">
            <v>2197301.8181818184</v>
          </cell>
          <cell r="P1553">
            <v>4800000</v>
          </cell>
          <cell r="R1553">
            <v>2602698.1818181816</v>
          </cell>
        </row>
        <row r="1554">
          <cell r="C1554" t="str">
            <v>ldchn</v>
          </cell>
          <cell r="D1554" t="str">
            <v xml:space="preserve">Cảng Hải Phòng&lt;-&gt;Lương Đình Của - Hà Nội </v>
          </cell>
          <cell r="E1554">
            <v>270</v>
          </cell>
          <cell r="F1554">
            <v>2</v>
          </cell>
          <cell r="G1554">
            <v>4</v>
          </cell>
          <cell r="H1554">
            <v>86.4</v>
          </cell>
          <cell r="I1554">
            <v>1247301.8181818181</v>
          </cell>
          <cell r="J1554">
            <v>320000</v>
          </cell>
          <cell r="K1554">
            <v>200000</v>
          </cell>
          <cell r="L1554">
            <v>150000</v>
          </cell>
          <cell r="M1554">
            <v>700000</v>
          </cell>
          <cell r="N1554">
            <v>250000</v>
          </cell>
          <cell r="O1554">
            <v>2197301.8181818184</v>
          </cell>
          <cell r="P1554">
            <v>4800000</v>
          </cell>
          <cell r="R1554">
            <v>2602698.1818181816</v>
          </cell>
        </row>
        <row r="1555">
          <cell r="C1555" t="str">
            <v>pnlhn</v>
          </cell>
          <cell r="D1555" t="str">
            <v xml:space="preserve">Cảng Hải Phòng&lt;-&gt; Phạm Ngũ Lão  -Hà Nội </v>
          </cell>
          <cell r="E1555">
            <v>260</v>
          </cell>
          <cell r="F1555">
            <v>2</v>
          </cell>
          <cell r="G1555">
            <v>4</v>
          </cell>
          <cell r="H1555">
            <v>83.2</v>
          </cell>
          <cell r="I1555">
            <v>1201105.4545454544</v>
          </cell>
          <cell r="J1555">
            <v>320000</v>
          </cell>
          <cell r="K1555">
            <v>200000</v>
          </cell>
          <cell r="L1555">
            <v>150000</v>
          </cell>
          <cell r="M1555">
            <v>700000</v>
          </cell>
          <cell r="N1555">
            <v>200000</v>
          </cell>
          <cell r="O1555">
            <v>2101105.4545454541</v>
          </cell>
          <cell r="P1555">
            <v>4800000</v>
          </cell>
          <cell r="R1555">
            <v>2698894.5454545459</v>
          </cell>
        </row>
        <row r="1556">
          <cell r="C1556" t="str">
            <v>dthn</v>
          </cell>
          <cell r="D1556" t="str">
            <v xml:space="preserve">Cảng Hải Phòng&lt;-&gt; KCN Đại Từ- Hà Nội </v>
          </cell>
          <cell r="E1556">
            <v>260</v>
          </cell>
          <cell r="F1556">
            <v>2</v>
          </cell>
          <cell r="G1556">
            <v>4</v>
          </cell>
          <cell r="H1556">
            <v>83.2</v>
          </cell>
          <cell r="I1556">
            <v>1201105.4545454544</v>
          </cell>
          <cell r="J1556">
            <v>320000</v>
          </cell>
          <cell r="K1556">
            <v>200000</v>
          </cell>
          <cell r="L1556">
            <v>150000</v>
          </cell>
          <cell r="M1556">
            <v>700000</v>
          </cell>
          <cell r="N1556">
            <v>200000</v>
          </cell>
          <cell r="O1556">
            <v>2101105.4545454541</v>
          </cell>
          <cell r="P1556">
            <v>4800000</v>
          </cell>
          <cell r="R1556">
            <v>2698894.5454545459</v>
          </cell>
        </row>
        <row r="1557">
          <cell r="C1557" t="str">
            <v>htkhn</v>
          </cell>
          <cell r="D1557" t="str">
            <v xml:space="preserve">Cảng Hải Phòng&lt;-&gt; Huỳnh Thúc Kháng   -Hà Nội </v>
          </cell>
          <cell r="E1557">
            <v>260</v>
          </cell>
          <cell r="F1557">
            <v>2</v>
          </cell>
          <cell r="G1557">
            <v>4</v>
          </cell>
          <cell r="H1557">
            <v>83.2</v>
          </cell>
          <cell r="I1557">
            <v>1201105.4545454544</v>
          </cell>
          <cell r="J1557">
            <v>320000</v>
          </cell>
          <cell r="K1557">
            <v>200000</v>
          </cell>
          <cell r="L1557">
            <v>150000</v>
          </cell>
          <cell r="M1557">
            <v>700000</v>
          </cell>
          <cell r="N1557">
            <v>200000</v>
          </cell>
          <cell r="O1557">
            <v>2101105.4545454541</v>
          </cell>
          <cell r="P1557">
            <v>4800000</v>
          </cell>
          <cell r="R1557">
            <v>2698894.5454545459</v>
          </cell>
        </row>
        <row r="1558">
          <cell r="C1558" t="str">
            <v>dghtk</v>
          </cell>
          <cell r="D1558" t="str">
            <v>Cảng Hải Phòng&lt;-&gt;Đức Giang + Huỳnh Thúc Kháng (Hà Nội )</v>
          </cell>
          <cell r="E1558">
            <v>260</v>
          </cell>
          <cell r="F1558">
            <v>2</v>
          </cell>
          <cell r="G1558">
            <v>4</v>
          </cell>
          <cell r="H1558">
            <v>83.2</v>
          </cell>
          <cell r="I1558">
            <v>1201105.4545454544</v>
          </cell>
          <cell r="J1558">
            <v>320000</v>
          </cell>
          <cell r="K1558">
            <v>200000</v>
          </cell>
          <cell r="L1558">
            <v>150000</v>
          </cell>
          <cell r="M1558">
            <v>700000</v>
          </cell>
          <cell r="N1558">
            <v>200000</v>
          </cell>
          <cell r="O1558">
            <v>2101105.4545454541</v>
          </cell>
          <cell r="P1558">
            <v>4800000</v>
          </cell>
          <cell r="R1558">
            <v>2698894.5454545459</v>
          </cell>
        </row>
        <row r="1559">
          <cell r="C1559" t="str">
            <v>htkml</v>
          </cell>
          <cell r="D1559" t="str">
            <v>Cảng Hải Phòng&lt;-&gt; Huỳnh Thúc Kháng +Mỗ Lao (HN)</v>
          </cell>
          <cell r="E1559">
            <v>260</v>
          </cell>
          <cell r="F1559">
            <v>2</v>
          </cell>
          <cell r="G1559">
            <v>4</v>
          </cell>
          <cell r="H1559">
            <v>83.2</v>
          </cell>
          <cell r="I1559">
            <v>1201105.4545454544</v>
          </cell>
          <cell r="J1559">
            <v>320000</v>
          </cell>
          <cell r="K1559">
            <v>200000</v>
          </cell>
          <cell r="L1559">
            <v>150000</v>
          </cell>
          <cell r="M1559">
            <v>700000</v>
          </cell>
          <cell r="N1559">
            <v>200000</v>
          </cell>
          <cell r="O1559">
            <v>2101105.4545454541</v>
          </cell>
          <cell r="P1559">
            <v>4800000</v>
          </cell>
          <cell r="R1559">
            <v>2698894.5454545459</v>
          </cell>
        </row>
        <row r="1560">
          <cell r="C1560" t="str">
            <v>nthn</v>
          </cell>
          <cell r="D1560" t="str">
            <v xml:space="preserve">Cảng Hải Phòng&lt;-&gt; Núi Trúc -Hà Nội </v>
          </cell>
          <cell r="E1560">
            <v>260</v>
          </cell>
          <cell r="F1560">
            <v>2</v>
          </cell>
          <cell r="G1560">
            <v>4</v>
          </cell>
          <cell r="H1560">
            <v>83.2</v>
          </cell>
          <cell r="I1560">
            <v>1201105.4545454544</v>
          </cell>
          <cell r="J1560">
            <v>320000</v>
          </cell>
          <cell r="K1560">
            <v>200000</v>
          </cell>
          <cell r="L1560">
            <v>150000</v>
          </cell>
          <cell r="M1560">
            <v>700000</v>
          </cell>
          <cell r="N1560">
            <v>200000</v>
          </cell>
          <cell r="O1560">
            <v>2101105.4545454541</v>
          </cell>
          <cell r="P1560">
            <v>4800000</v>
          </cell>
          <cell r="R1560">
            <v>2698894.5454545459</v>
          </cell>
        </row>
        <row r="1561">
          <cell r="C1561" t="str">
            <v>ddhn</v>
          </cell>
          <cell r="D1561" t="str">
            <v xml:space="preserve">Cảng Hải Phòng&lt;-&gt; Đống Đa  Hà Nội </v>
          </cell>
          <cell r="E1561">
            <v>260</v>
          </cell>
          <cell r="F1561">
            <v>2</v>
          </cell>
          <cell r="G1561">
            <v>4</v>
          </cell>
          <cell r="H1561">
            <v>83.2</v>
          </cell>
          <cell r="I1561">
            <v>1201105.4545454544</v>
          </cell>
          <cell r="J1561">
            <v>320000</v>
          </cell>
          <cell r="K1561">
            <v>200000</v>
          </cell>
          <cell r="L1561">
            <v>150000</v>
          </cell>
          <cell r="M1561">
            <v>700000</v>
          </cell>
          <cell r="N1561">
            <v>200000</v>
          </cell>
          <cell r="O1561">
            <v>2101105.4545454541</v>
          </cell>
          <cell r="P1561">
            <v>4800000</v>
          </cell>
          <cell r="R1561">
            <v>2698894.5454545459</v>
          </cell>
        </row>
        <row r="1562">
          <cell r="C1562" t="str">
            <v>hchn</v>
          </cell>
          <cell r="D1562" t="str">
            <v>Cảng Hải Phòng&lt;-&gt; Hoàng Cầu (Hà Nội )</v>
          </cell>
          <cell r="E1562">
            <v>260</v>
          </cell>
          <cell r="F1562">
            <v>2</v>
          </cell>
          <cell r="G1562">
            <v>4</v>
          </cell>
          <cell r="H1562">
            <v>83.2</v>
          </cell>
          <cell r="I1562">
            <v>1201105.4545454544</v>
          </cell>
          <cell r="J1562">
            <v>320000</v>
          </cell>
          <cell r="K1562">
            <v>200000</v>
          </cell>
          <cell r="L1562">
            <v>150000</v>
          </cell>
          <cell r="M1562">
            <v>700000</v>
          </cell>
          <cell r="N1562">
            <v>200000</v>
          </cell>
          <cell r="O1562">
            <v>2101105.4545454541</v>
          </cell>
          <cell r="P1562">
            <v>4800000</v>
          </cell>
          <cell r="R1562">
            <v>2698894.5454545459</v>
          </cell>
        </row>
        <row r="1563">
          <cell r="C1563" t="str">
            <v>hkhn</v>
          </cell>
          <cell r="D1563" t="str">
            <v xml:space="preserve">Cảng Hải Phòng&lt;-&gt; Hoàn Kiếm-  Hà Nội </v>
          </cell>
          <cell r="E1563">
            <v>260</v>
          </cell>
          <cell r="F1563">
            <v>2</v>
          </cell>
          <cell r="G1563">
            <v>4</v>
          </cell>
          <cell r="H1563">
            <v>83.2</v>
          </cell>
          <cell r="I1563">
            <v>1201105.4545454544</v>
          </cell>
          <cell r="J1563">
            <v>320000</v>
          </cell>
          <cell r="K1563">
            <v>200000</v>
          </cell>
          <cell r="L1563">
            <v>150000</v>
          </cell>
          <cell r="M1563">
            <v>700000</v>
          </cell>
          <cell r="N1563">
            <v>200000</v>
          </cell>
          <cell r="O1563">
            <v>2101105.4545454541</v>
          </cell>
          <cell r="P1563">
            <v>4800000</v>
          </cell>
          <cell r="R1563">
            <v>2698894.5454545459</v>
          </cell>
        </row>
        <row r="1564">
          <cell r="C1564" t="str">
            <v>txhn</v>
          </cell>
          <cell r="D1564" t="str">
            <v xml:space="preserve">Cảng Hải Phòng&lt;-&gt; Thanh Xuân  Hà Nội </v>
          </cell>
          <cell r="E1564">
            <v>320</v>
          </cell>
          <cell r="F1564">
            <v>2</v>
          </cell>
          <cell r="G1564">
            <v>4</v>
          </cell>
          <cell r="H1564">
            <v>102.4</v>
          </cell>
          <cell r="I1564">
            <v>1478283.6363636362</v>
          </cell>
          <cell r="J1564">
            <v>320000</v>
          </cell>
          <cell r="K1564">
            <v>200000</v>
          </cell>
          <cell r="L1564">
            <v>150000</v>
          </cell>
          <cell r="M1564">
            <v>700000</v>
          </cell>
          <cell r="N1564">
            <v>250000</v>
          </cell>
          <cell r="O1564">
            <v>2428283.6363636362</v>
          </cell>
          <cell r="P1564">
            <v>4800000</v>
          </cell>
          <cell r="R1564">
            <v>2371716.3636363638</v>
          </cell>
        </row>
        <row r="1565">
          <cell r="C1565" t="str">
            <v>lvthn</v>
          </cell>
          <cell r="D1565" t="str">
            <v>Cảng Hải Phòng&lt;-&gt; Lê Văn Thiêm ( Hà Nội )</v>
          </cell>
          <cell r="E1565">
            <v>320</v>
          </cell>
          <cell r="F1565">
            <v>2</v>
          </cell>
          <cell r="G1565">
            <v>4</v>
          </cell>
          <cell r="H1565">
            <v>102.4</v>
          </cell>
          <cell r="I1565">
            <v>1478283.6363636362</v>
          </cell>
          <cell r="J1565">
            <v>320000</v>
          </cell>
          <cell r="K1565">
            <v>200000</v>
          </cell>
          <cell r="L1565">
            <v>150000</v>
          </cell>
          <cell r="M1565">
            <v>700000</v>
          </cell>
          <cell r="N1565">
            <v>250000</v>
          </cell>
          <cell r="O1565">
            <v>2428283.6363636362</v>
          </cell>
          <cell r="P1565">
            <v>4800000</v>
          </cell>
          <cell r="R1565">
            <v>2371716.3636363638</v>
          </cell>
        </row>
        <row r="1566">
          <cell r="C1566" t="str">
            <v>lvlhn</v>
          </cell>
          <cell r="D1566" t="str">
            <v>Cảng Hải Phòng&lt;-&gt; Lê Văn Lương  ( Hà Nội )</v>
          </cell>
          <cell r="E1566">
            <v>320</v>
          </cell>
          <cell r="F1566">
            <v>2</v>
          </cell>
          <cell r="G1566">
            <v>4</v>
          </cell>
          <cell r="H1566">
            <v>102.4</v>
          </cell>
          <cell r="I1566">
            <v>1478283.6363636362</v>
          </cell>
          <cell r="J1566">
            <v>320000</v>
          </cell>
          <cell r="K1566">
            <v>200000</v>
          </cell>
          <cell r="L1566">
            <v>150000</v>
          </cell>
          <cell r="M1566">
            <v>700000</v>
          </cell>
          <cell r="N1566">
            <v>250000</v>
          </cell>
          <cell r="O1566">
            <v>2428283.6363636362</v>
          </cell>
          <cell r="P1566">
            <v>4800000</v>
          </cell>
          <cell r="R1566">
            <v>2371716.3636363638</v>
          </cell>
        </row>
        <row r="1567">
          <cell r="C1567" t="str">
            <v>nttxhn</v>
          </cell>
          <cell r="D1567" t="str">
            <v>Cảng Hải Phòng&lt;-&gt;Nguyễn Trãi- Thanh Xuân (HN)</v>
          </cell>
          <cell r="E1567">
            <v>320</v>
          </cell>
          <cell r="F1567">
            <v>2</v>
          </cell>
          <cell r="G1567">
            <v>4</v>
          </cell>
          <cell r="H1567">
            <v>102.4</v>
          </cell>
          <cell r="I1567">
            <v>1478283.6363636362</v>
          </cell>
          <cell r="J1567">
            <v>320000</v>
          </cell>
          <cell r="K1567">
            <v>200000</v>
          </cell>
          <cell r="L1567">
            <v>150000</v>
          </cell>
          <cell r="M1567">
            <v>700000</v>
          </cell>
          <cell r="N1567">
            <v>250000</v>
          </cell>
          <cell r="O1567">
            <v>2428283.6363636362</v>
          </cell>
          <cell r="P1567">
            <v>4800000</v>
          </cell>
          <cell r="R1567">
            <v>2371716.3636363638</v>
          </cell>
        </row>
        <row r="1568">
          <cell r="C1568" t="str">
            <v>nhhn</v>
          </cell>
          <cell r="D1568" t="str">
            <v xml:space="preserve">Cảng Hải Phòng&lt;-&gt; Ngọc Hồi -  Hà Nội </v>
          </cell>
          <cell r="E1568">
            <v>260</v>
          </cell>
          <cell r="F1568">
            <v>2</v>
          </cell>
          <cell r="G1568">
            <v>4</v>
          </cell>
          <cell r="H1568">
            <v>83.2</v>
          </cell>
          <cell r="I1568">
            <v>1201105.4545454544</v>
          </cell>
          <cell r="J1568">
            <v>320000</v>
          </cell>
          <cell r="K1568">
            <v>150000</v>
          </cell>
          <cell r="L1568">
            <v>200000</v>
          </cell>
          <cell r="M1568">
            <v>700000</v>
          </cell>
          <cell r="N1568">
            <v>200000</v>
          </cell>
          <cell r="O1568">
            <v>2101105.4545454541</v>
          </cell>
          <cell r="P1568">
            <v>4300000</v>
          </cell>
          <cell r="R1568">
            <v>2198894.5454545459</v>
          </cell>
        </row>
        <row r="1569">
          <cell r="C1569" t="str">
            <v>nhhn1</v>
          </cell>
          <cell r="D1569" t="str">
            <v xml:space="preserve">Cảng Hải Phòng&lt;-&gt; Ngọc Hồi -  Hà Nội </v>
          </cell>
          <cell r="E1569">
            <v>260</v>
          </cell>
          <cell r="F1569">
            <v>2</v>
          </cell>
          <cell r="G1569">
            <v>4</v>
          </cell>
          <cell r="H1569">
            <v>78</v>
          </cell>
          <cell r="I1569">
            <v>1126036.3636363635</v>
          </cell>
          <cell r="J1569">
            <v>320000</v>
          </cell>
          <cell r="K1569">
            <v>150000</v>
          </cell>
          <cell r="L1569">
            <v>200000</v>
          </cell>
          <cell r="M1569">
            <v>700000</v>
          </cell>
          <cell r="N1569">
            <v>200000</v>
          </cell>
          <cell r="O1569">
            <v>2026036.3636363635</v>
          </cell>
          <cell r="P1569">
            <v>4100000</v>
          </cell>
          <cell r="R1569">
            <v>2073963.6363636365</v>
          </cell>
        </row>
        <row r="1570">
          <cell r="C1570" t="str">
            <v>nhhn2</v>
          </cell>
          <cell r="D1570" t="str">
            <v xml:space="preserve">Cảng Hải Phòng&lt;-&gt; Ngọc Hồi -  Hà Nội </v>
          </cell>
          <cell r="E1570">
            <v>260</v>
          </cell>
          <cell r="F1570">
            <v>2</v>
          </cell>
          <cell r="G1570">
            <v>4</v>
          </cell>
          <cell r="H1570">
            <v>83.2</v>
          </cell>
          <cell r="I1570">
            <v>1201105.4545454544</v>
          </cell>
          <cell r="J1570">
            <v>320000</v>
          </cell>
          <cell r="K1570">
            <v>150000</v>
          </cell>
          <cell r="L1570">
            <v>200000</v>
          </cell>
          <cell r="M1570">
            <v>700000</v>
          </cell>
          <cell r="N1570">
            <v>200000</v>
          </cell>
          <cell r="O1570">
            <v>2101105.4545454541</v>
          </cell>
          <cell r="P1570">
            <v>4300000</v>
          </cell>
          <cell r="R1570">
            <v>2198894.5454545459</v>
          </cell>
        </row>
        <row r="1571">
          <cell r="C1571" t="str">
            <v>nhhn3</v>
          </cell>
          <cell r="D1571" t="str">
            <v xml:space="preserve">Cảng Hải Phòng&lt;-&gt; Ngọc Hồi -  Hà Nội </v>
          </cell>
          <cell r="E1571">
            <v>260</v>
          </cell>
          <cell r="F1571">
            <v>2</v>
          </cell>
          <cell r="G1571">
            <v>4</v>
          </cell>
          <cell r="H1571">
            <v>91</v>
          </cell>
          <cell r="I1571">
            <v>1313709.0909090908</v>
          </cell>
          <cell r="J1571">
            <v>320000</v>
          </cell>
          <cell r="K1571">
            <v>150000</v>
          </cell>
          <cell r="L1571">
            <v>200000</v>
          </cell>
          <cell r="M1571">
            <v>700000</v>
          </cell>
          <cell r="N1571">
            <v>200000</v>
          </cell>
          <cell r="O1571">
            <v>2213709.0909090908</v>
          </cell>
          <cell r="P1571">
            <v>4500000</v>
          </cell>
          <cell r="R1571">
            <v>2286290.9090909092</v>
          </cell>
        </row>
        <row r="1572">
          <cell r="C1572" t="str">
            <v>nhhn4</v>
          </cell>
          <cell r="D1572" t="str">
            <v xml:space="preserve">Cảng Hải Phòng&lt;-&gt; Ngọc Hồi -  Hà Nội </v>
          </cell>
          <cell r="E1572">
            <v>260</v>
          </cell>
          <cell r="F1572">
            <v>2</v>
          </cell>
          <cell r="G1572">
            <v>4</v>
          </cell>
          <cell r="H1572">
            <v>78</v>
          </cell>
          <cell r="I1572">
            <v>1126036.3636363635</v>
          </cell>
          <cell r="J1572">
            <v>320000</v>
          </cell>
          <cell r="K1572">
            <v>150000</v>
          </cell>
          <cell r="L1572">
            <v>200000</v>
          </cell>
          <cell r="M1572">
            <v>700000</v>
          </cell>
          <cell r="N1572">
            <v>200000</v>
          </cell>
          <cell r="O1572">
            <v>2026036.3636363635</v>
          </cell>
          <cell r="P1572">
            <v>4100000</v>
          </cell>
          <cell r="R1572">
            <v>2073963.6363636365</v>
          </cell>
        </row>
        <row r="1573">
          <cell r="C1573" t="str">
            <v>nhhn5</v>
          </cell>
          <cell r="D1573" t="str">
            <v xml:space="preserve">Cảng Hải Phòng&lt;-&gt; Ngọc Hồi -  Hà Nội </v>
          </cell>
          <cell r="E1573">
            <v>260</v>
          </cell>
          <cell r="F1573">
            <v>2</v>
          </cell>
          <cell r="G1573">
            <v>4</v>
          </cell>
          <cell r="H1573">
            <v>36.4</v>
          </cell>
          <cell r="I1573">
            <v>525483.63636363635</v>
          </cell>
          <cell r="J1573">
            <v>88000</v>
          </cell>
          <cell r="K1573">
            <v>30000</v>
          </cell>
          <cell r="L1573">
            <v>80000</v>
          </cell>
          <cell r="M1573">
            <v>200000</v>
          </cell>
          <cell r="N1573">
            <v>200000</v>
          </cell>
          <cell r="O1573">
            <v>925483.63636363635</v>
          </cell>
          <cell r="P1573">
            <v>2700000</v>
          </cell>
          <cell r="R1573">
            <v>1774516.3636363638</v>
          </cell>
        </row>
        <row r="1574">
          <cell r="C1574" t="str">
            <v>nhhn8</v>
          </cell>
          <cell r="D1574" t="str">
            <v xml:space="preserve">Cảng Hải Phòng&lt;-&gt; Ngọc Hồi -  Hà Nội </v>
          </cell>
          <cell r="E1574">
            <v>260</v>
          </cell>
          <cell r="F1574">
            <v>2</v>
          </cell>
          <cell r="G1574">
            <v>4</v>
          </cell>
          <cell r="H1574">
            <v>49.4</v>
          </cell>
          <cell r="I1574">
            <v>713156.36363636353</v>
          </cell>
          <cell r="J1574">
            <v>88000</v>
          </cell>
          <cell r="K1574">
            <v>30000</v>
          </cell>
          <cell r="L1574">
            <v>80000</v>
          </cell>
          <cell r="M1574">
            <v>200000</v>
          </cell>
          <cell r="N1574">
            <v>200000</v>
          </cell>
          <cell r="O1574">
            <v>1113156.3636363635</v>
          </cell>
          <cell r="P1574">
            <v>3300000</v>
          </cell>
          <cell r="R1574">
            <v>2186843.6363636367</v>
          </cell>
        </row>
        <row r="1575">
          <cell r="C1575" t="str">
            <v>nhhn1.5</v>
          </cell>
          <cell r="D1575" t="str">
            <v xml:space="preserve">Cảng Hải Phòng&lt;-&gt; Ngọc Hồi -  Hà Nội </v>
          </cell>
          <cell r="E1575">
            <v>260</v>
          </cell>
          <cell r="F1575">
            <v>2</v>
          </cell>
          <cell r="G1575">
            <v>4</v>
          </cell>
          <cell r="H1575">
            <v>20.8</v>
          </cell>
          <cell r="I1575">
            <v>300276.36363636359</v>
          </cell>
          <cell r="J1575">
            <v>40000</v>
          </cell>
          <cell r="K1575">
            <v>20000</v>
          </cell>
          <cell r="L1575">
            <v>80000</v>
          </cell>
          <cell r="M1575">
            <v>150000</v>
          </cell>
          <cell r="N1575">
            <v>200000</v>
          </cell>
          <cell r="O1575">
            <v>650276.36363636353</v>
          </cell>
          <cell r="P1575">
            <v>1350000</v>
          </cell>
          <cell r="R1575">
            <v>699723.63636363647</v>
          </cell>
        </row>
        <row r="1576">
          <cell r="C1576" t="str">
            <v>nhhn2.5</v>
          </cell>
          <cell r="D1576" t="str">
            <v xml:space="preserve">Cảng Hải Phòng&lt;-&gt; Ngọc Hồi -  Hà Nội </v>
          </cell>
          <cell r="E1576">
            <v>260</v>
          </cell>
          <cell r="F1576">
            <v>2</v>
          </cell>
          <cell r="G1576">
            <v>4</v>
          </cell>
          <cell r="H1576">
            <v>26</v>
          </cell>
          <cell r="I1576">
            <v>375345.45454545453</v>
          </cell>
          <cell r="J1576">
            <v>60000</v>
          </cell>
          <cell r="K1576">
            <v>20000</v>
          </cell>
          <cell r="L1576">
            <v>80000</v>
          </cell>
          <cell r="M1576">
            <v>200000</v>
          </cell>
          <cell r="N1576">
            <v>200000</v>
          </cell>
          <cell r="O1576">
            <v>775345.45454545459</v>
          </cell>
          <cell r="P1576">
            <v>1800000</v>
          </cell>
          <cell r="R1576">
            <v>1024654.5454545454</v>
          </cell>
        </row>
        <row r="1577">
          <cell r="C1577" t="str">
            <v>nhhn3.5</v>
          </cell>
          <cell r="D1577" t="str">
            <v xml:space="preserve">Cảng Hải Phòng&lt;-&gt; Ngọc Hồi -  Hà Nội </v>
          </cell>
          <cell r="E1577">
            <v>260</v>
          </cell>
          <cell r="F1577">
            <v>2</v>
          </cell>
          <cell r="G1577">
            <v>4</v>
          </cell>
          <cell r="H1577">
            <v>26</v>
          </cell>
          <cell r="I1577">
            <v>375345.45454545453</v>
          </cell>
          <cell r="J1577">
            <v>60000</v>
          </cell>
          <cell r="K1577">
            <v>20000</v>
          </cell>
          <cell r="L1577">
            <v>80000</v>
          </cell>
          <cell r="M1577">
            <v>200000</v>
          </cell>
          <cell r="N1577">
            <v>200000</v>
          </cell>
          <cell r="O1577">
            <v>775345.45454545459</v>
          </cell>
          <cell r="P1577">
            <v>1950000</v>
          </cell>
          <cell r="R1577">
            <v>1174654.5454545454</v>
          </cell>
        </row>
        <row r="1578">
          <cell r="C1578" t="str">
            <v>nhhnkn1</v>
          </cell>
          <cell r="D1578" t="str">
            <v xml:space="preserve">Cảng Hải Phòng&lt;-&gt; Ngọc Hồi -  Hà Nội </v>
          </cell>
          <cell r="E1578">
            <v>260</v>
          </cell>
          <cell r="F1578">
            <v>2</v>
          </cell>
          <cell r="G1578">
            <v>4</v>
          </cell>
          <cell r="H1578">
            <v>78</v>
          </cell>
          <cell r="I1578">
            <v>1126036.3636363635</v>
          </cell>
          <cell r="J1578">
            <v>320000</v>
          </cell>
          <cell r="K1578">
            <v>150000</v>
          </cell>
          <cell r="L1578">
            <v>200000</v>
          </cell>
          <cell r="M1578">
            <v>700000</v>
          </cell>
          <cell r="N1578">
            <v>200000</v>
          </cell>
          <cell r="O1578">
            <v>2026036.3636363635</v>
          </cell>
          <cell r="P1578">
            <v>4350000</v>
          </cell>
          <cell r="Q1578">
            <v>100000</v>
          </cell>
          <cell r="R1578">
            <v>2223963.6363636367</v>
          </cell>
          <cell r="S1578" t="str">
            <v>Konet</v>
          </cell>
        </row>
        <row r="1579">
          <cell r="C1579" t="str">
            <v>nhhnkn2</v>
          </cell>
          <cell r="D1579" t="str">
            <v xml:space="preserve">Cảng Hải Phòng&lt;-&gt; Ngọc Hồi -  Hà Nội </v>
          </cell>
          <cell r="E1579">
            <v>260</v>
          </cell>
          <cell r="F1579">
            <v>2</v>
          </cell>
          <cell r="G1579">
            <v>4</v>
          </cell>
          <cell r="H1579">
            <v>83.2</v>
          </cell>
          <cell r="I1579">
            <v>1201105.4545454544</v>
          </cell>
          <cell r="J1579">
            <v>320000</v>
          </cell>
          <cell r="K1579">
            <v>150000</v>
          </cell>
          <cell r="L1579">
            <v>200000</v>
          </cell>
          <cell r="M1579">
            <v>700000</v>
          </cell>
          <cell r="N1579">
            <v>200000</v>
          </cell>
          <cell r="O1579">
            <v>2101105.4545454541</v>
          </cell>
          <cell r="P1579">
            <v>4350000</v>
          </cell>
          <cell r="Q1579">
            <v>100000</v>
          </cell>
          <cell r="R1579">
            <v>2148894.5454545459</v>
          </cell>
          <cell r="S1579" t="str">
            <v>Konet</v>
          </cell>
        </row>
        <row r="1580">
          <cell r="C1580" t="str">
            <v>nhhnkn2.2</v>
          </cell>
          <cell r="D1580" t="str">
            <v xml:space="preserve">Cảng Hải Phòng&lt;-&gt; Ngọc Hồi -  Hà Nội </v>
          </cell>
          <cell r="E1580">
            <v>260</v>
          </cell>
          <cell r="F1580">
            <v>2</v>
          </cell>
          <cell r="G1580">
            <v>4</v>
          </cell>
          <cell r="H1580">
            <v>83.2</v>
          </cell>
          <cell r="I1580">
            <v>1201105.4545454544</v>
          </cell>
          <cell r="J1580">
            <v>320000</v>
          </cell>
          <cell r="K1580">
            <v>150000</v>
          </cell>
          <cell r="L1580">
            <v>200000</v>
          </cell>
          <cell r="M1580">
            <v>700000</v>
          </cell>
          <cell r="N1580">
            <v>200000</v>
          </cell>
          <cell r="O1580">
            <v>2101105.4545454541</v>
          </cell>
          <cell r="P1580">
            <v>4100000</v>
          </cell>
          <cell r="Q1580">
            <v>100000</v>
          </cell>
          <cell r="R1580">
            <v>1898894.5454545459</v>
          </cell>
          <cell r="S1580" t="str">
            <v>Konet</v>
          </cell>
        </row>
        <row r="1581">
          <cell r="C1581" t="str">
            <v>nhhnkn3</v>
          </cell>
          <cell r="D1581" t="str">
            <v xml:space="preserve">Cảng Hải Phòng&lt;-&gt; Ngọc Hồi -  Hà Nội </v>
          </cell>
          <cell r="E1581">
            <v>260</v>
          </cell>
          <cell r="F1581">
            <v>2</v>
          </cell>
          <cell r="G1581">
            <v>4</v>
          </cell>
          <cell r="H1581">
            <v>91</v>
          </cell>
          <cell r="I1581">
            <v>1313709.0909090908</v>
          </cell>
          <cell r="J1581">
            <v>320000</v>
          </cell>
          <cell r="K1581">
            <v>150000</v>
          </cell>
          <cell r="L1581">
            <v>200000</v>
          </cell>
          <cell r="M1581">
            <v>700000</v>
          </cell>
          <cell r="N1581">
            <v>200000</v>
          </cell>
          <cell r="O1581">
            <v>2213709.0909090908</v>
          </cell>
          <cell r="P1581">
            <v>4350000</v>
          </cell>
          <cell r="Q1581">
            <v>100000</v>
          </cell>
          <cell r="R1581">
            <v>2036290.9090909092</v>
          </cell>
          <cell r="S1581" t="str">
            <v>Konet</v>
          </cell>
        </row>
        <row r="1582">
          <cell r="C1582" t="str">
            <v>nhhnkn3.3</v>
          </cell>
          <cell r="D1582" t="str">
            <v xml:space="preserve">Cảng Hải Phòng&lt;-&gt; Ngọc Hồi -  Hà Nội </v>
          </cell>
          <cell r="E1582">
            <v>260</v>
          </cell>
          <cell r="F1582">
            <v>2</v>
          </cell>
          <cell r="G1582">
            <v>4</v>
          </cell>
          <cell r="H1582">
            <v>91</v>
          </cell>
          <cell r="I1582">
            <v>1313709.0909090908</v>
          </cell>
          <cell r="J1582">
            <v>320000</v>
          </cell>
          <cell r="K1582">
            <v>150000</v>
          </cell>
          <cell r="L1582">
            <v>200000</v>
          </cell>
          <cell r="M1582">
            <v>700000</v>
          </cell>
          <cell r="N1582">
            <v>200000</v>
          </cell>
          <cell r="O1582">
            <v>2213709.0909090908</v>
          </cell>
          <cell r="P1582">
            <v>4100000</v>
          </cell>
          <cell r="Q1582">
            <v>100000</v>
          </cell>
          <cell r="R1582">
            <v>1786290.9090909092</v>
          </cell>
          <cell r="S1582" t="str">
            <v>Konet</v>
          </cell>
        </row>
        <row r="1583">
          <cell r="C1583" t="str">
            <v>nhhnkn4</v>
          </cell>
          <cell r="D1583" t="str">
            <v xml:space="preserve">Cảng Hải Phòng&lt;-&gt; Ngọc Hồi -  Hà Nội </v>
          </cell>
          <cell r="E1583">
            <v>260</v>
          </cell>
          <cell r="F1583">
            <v>2</v>
          </cell>
          <cell r="G1583">
            <v>4</v>
          </cell>
          <cell r="H1583">
            <v>78</v>
          </cell>
          <cell r="I1583">
            <v>1126036.3636363635</v>
          </cell>
          <cell r="J1583">
            <v>320000</v>
          </cell>
          <cell r="K1583">
            <v>150000</v>
          </cell>
          <cell r="L1583">
            <v>200000</v>
          </cell>
          <cell r="M1583">
            <v>700000</v>
          </cell>
          <cell r="N1583">
            <v>200000</v>
          </cell>
          <cell r="O1583">
            <v>2026036.3636363635</v>
          </cell>
          <cell r="P1583">
            <v>4100000</v>
          </cell>
          <cell r="Q1583">
            <v>100000</v>
          </cell>
          <cell r="R1583">
            <v>1973963.6363636365</v>
          </cell>
          <cell r="S1583" t="str">
            <v>Konet</v>
          </cell>
        </row>
        <row r="1584">
          <cell r="C1584" t="str">
            <v>nhhnnskn1</v>
          </cell>
          <cell r="D1584" t="str">
            <v xml:space="preserve">Cảng Hải Phòng&lt;-&gt; Ngọc Hồi -  Hà Nội </v>
          </cell>
          <cell r="E1584">
            <v>138</v>
          </cell>
          <cell r="H1584">
            <v>41.4</v>
          </cell>
          <cell r="I1584">
            <v>597665.45454545447</v>
          </cell>
          <cell r="J1584">
            <v>0</v>
          </cell>
          <cell r="K1584">
            <v>200000</v>
          </cell>
          <cell r="M1584">
            <v>200000</v>
          </cell>
          <cell r="N1584">
            <v>150000</v>
          </cell>
          <cell r="O1584">
            <v>947665.45454545447</v>
          </cell>
          <cell r="P1584">
            <v>4350000</v>
          </cell>
          <cell r="Q1584">
            <v>100000</v>
          </cell>
          <cell r="R1584">
            <v>3302334.5454545454</v>
          </cell>
          <cell r="S1584" t="str">
            <v>Konet</v>
          </cell>
        </row>
        <row r="1585">
          <cell r="C1585" t="str">
            <v>nhhnnskn2</v>
          </cell>
          <cell r="D1585" t="str">
            <v xml:space="preserve">Cảng Hải Phòng&lt;-&gt; Ngọc Hồi -  Hà Nội </v>
          </cell>
          <cell r="E1585">
            <v>130</v>
          </cell>
          <cell r="H1585">
            <v>41.6</v>
          </cell>
          <cell r="I1585">
            <v>600552.72727272718</v>
          </cell>
          <cell r="J1585">
            <v>0</v>
          </cell>
          <cell r="K1585">
            <v>200000</v>
          </cell>
          <cell r="M1585">
            <v>200000</v>
          </cell>
          <cell r="N1585">
            <v>150000</v>
          </cell>
          <cell r="O1585">
            <v>950552.72727272718</v>
          </cell>
          <cell r="P1585">
            <v>4350000</v>
          </cell>
          <cell r="Q1585">
            <v>100000</v>
          </cell>
          <cell r="R1585">
            <v>3299447.2727272729</v>
          </cell>
          <cell r="S1585" t="str">
            <v>Konet</v>
          </cell>
        </row>
        <row r="1586">
          <cell r="C1586" t="str">
            <v>nhhnnskn3</v>
          </cell>
          <cell r="D1586" t="str">
            <v xml:space="preserve">Cảng Hải Phòng&lt;-&gt; Ngọc Hồi -  Hà Nội </v>
          </cell>
          <cell r="E1586">
            <v>118</v>
          </cell>
          <cell r="H1586">
            <v>41.3</v>
          </cell>
          <cell r="I1586">
            <v>596221.81818181812</v>
          </cell>
          <cell r="J1586">
            <v>0</v>
          </cell>
          <cell r="K1586">
            <v>200000</v>
          </cell>
          <cell r="M1586">
            <v>200000</v>
          </cell>
          <cell r="N1586">
            <v>150000</v>
          </cell>
          <cell r="O1586">
            <v>946221.81818181812</v>
          </cell>
          <cell r="P1586">
            <v>4350000</v>
          </cell>
          <cell r="Q1586">
            <v>100000</v>
          </cell>
          <cell r="R1586">
            <v>3303778.1818181816</v>
          </cell>
          <cell r="S1586" t="str">
            <v>Konet</v>
          </cell>
        </row>
        <row r="1587">
          <cell r="N1587">
            <v>50000</v>
          </cell>
        </row>
        <row r="1588">
          <cell r="C1588" t="str">
            <v>pcthn</v>
          </cell>
          <cell r="D1588" t="str">
            <v xml:space="preserve">Cảng Hải Phòng&lt;-&gt; Phan Chu Trinh  -  Hà Nội </v>
          </cell>
          <cell r="E1588">
            <v>260</v>
          </cell>
          <cell r="F1588">
            <v>2</v>
          </cell>
          <cell r="G1588">
            <v>4</v>
          </cell>
          <cell r="H1588">
            <v>83.2</v>
          </cell>
          <cell r="I1588">
            <v>1201105.4545454544</v>
          </cell>
          <cell r="J1588">
            <v>320000</v>
          </cell>
          <cell r="K1588">
            <v>200000</v>
          </cell>
          <cell r="L1588">
            <v>150000</v>
          </cell>
          <cell r="M1588">
            <v>700000</v>
          </cell>
          <cell r="N1588">
            <v>200000</v>
          </cell>
          <cell r="O1588">
            <v>2101105.4545454541</v>
          </cell>
          <cell r="P1588">
            <v>4800000</v>
          </cell>
          <cell r="R1588">
            <v>2698894.5454545459</v>
          </cell>
        </row>
        <row r="1589">
          <cell r="C1589" t="str">
            <v>qdtthn</v>
          </cell>
          <cell r="D1589" t="str">
            <v>Cảng Hải Phòng&lt;-&gt; KCN Quất Động, Thường Tín (HN)</v>
          </cell>
          <cell r="E1589">
            <v>300</v>
          </cell>
          <cell r="F1589">
            <v>2</v>
          </cell>
          <cell r="G1589">
            <v>4</v>
          </cell>
          <cell r="H1589">
            <v>96</v>
          </cell>
          <cell r="I1589">
            <v>1385890.9090909089</v>
          </cell>
          <cell r="J1589">
            <v>320000</v>
          </cell>
          <cell r="K1589">
            <v>200000</v>
          </cell>
          <cell r="L1589">
            <v>150000</v>
          </cell>
          <cell r="M1589">
            <v>700000</v>
          </cell>
          <cell r="N1589">
            <v>250000</v>
          </cell>
          <cell r="O1589">
            <v>2335890.9090909092</v>
          </cell>
          <cell r="P1589">
            <v>5000000</v>
          </cell>
          <cell r="R1589">
            <v>2664109.0909090908</v>
          </cell>
        </row>
        <row r="1590">
          <cell r="C1590" t="str">
            <v>kdhn</v>
          </cell>
          <cell r="D1590" t="str">
            <v>Cảng Hải Phòng&lt;-&gt; Kim  Động (HN)</v>
          </cell>
          <cell r="E1590">
            <v>270</v>
          </cell>
          <cell r="F1590">
            <v>2</v>
          </cell>
          <cell r="G1590">
            <v>4</v>
          </cell>
          <cell r="H1590">
            <v>86.4</v>
          </cell>
          <cell r="I1590">
            <v>1247301.8181818181</v>
          </cell>
          <cell r="J1590">
            <v>320000</v>
          </cell>
          <cell r="K1590">
            <v>200000</v>
          </cell>
          <cell r="L1590">
            <v>150000</v>
          </cell>
          <cell r="M1590">
            <v>700000</v>
          </cell>
          <cell r="N1590">
            <v>250000</v>
          </cell>
          <cell r="O1590">
            <v>2197301.8181818184</v>
          </cell>
          <cell r="P1590">
            <v>5000000</v>
          </cell>
          <cell r="R1590">
            <v>2802698.1818181816</v>
          </cell>
        </row>
        <row r="1591">
          <cell r="C1591" t="str">
            <v>ththn1</v>
          </cell>
          <cell r="D1591" t="str">
            <v>Cảng Hải Phòng&lt;-&gt; Thường Tín (Hà Nội)</v>
          </cell>
          <cell r="E1591">
            <v>260</v>
          </cell>
          <cell r="F1591">
            <v>2</v>
          </cell>
          <cell r="G1591">
            <v>4</v>
          </cell>
          <cell r="H1591">
            <v>78</v>
          </cell>
          <cell r="I1591">
            <v>1126036.3636363635</v>
          </cell>
          <cell r="J1591">
            <v>320000</v>
          </cell>
          <cell r="K1591">
            <v>150000</v>
          </cell>
          <cell r="L1591">
            <v>200000</v>
          </cell>
          <cell r="M1591">
            <v>700000</v>
          </cell>
          <cell r="N1591">
            <v>200000</v>
          </cell>
          <cell r="O1591">
            <v>2026036.3636363635</v>
          </cell>
          <cell r="P1591">
            <v>4400000</v>
          </cell>
          <cell r="R1591">
            <v>2373963.6363636367</v>
          </cell>
        </row>
        <row r="1592">
          <cell r="C1592" t="str">
            <v>ththn2</v>
          </cell>
          <cell r="D1592" t="str">
            <v>Cảng Hải Phòng&lt;-&gt; Thường Tín (Hà Nội)</v>
          </cell>
          <cell r="E1592">
            <v>260</v>
          </cell>
          <cell r="F1592">
            <v>2</v>
          </cell>
          <cell r="G1592">
            <v>4</v>
          </cell>
          <cell r="H1592">
            <v>83.2</v>
          </cell>
          <cell r="I1592">
            <v>1201105.4545454544</v>
          </cell>
          <cell r="J1592">
            <v>320000</v>
          </cell>
          <cell r="K1592">
            <v>150000</v>
          </cell>
          <cell r="L1592">
            <v>200000</v>
          </cell>
          <cell r="M1592">
            <v>700000</v>
          </cell>
          <cell r="N1592">
            <v>200000</v>
          </cell>
          <cell r="O1592">
            <v>2101105.4545454541</v>
          </cell>
          <cell r="P1592">
            <v>4400000</v>
          </cell>
          <cell r="R1592">
            <v>2298894.5454545459</v>
          </cell>
        </row>
        <row r="1593">
          <cell r="C1593" t="str">
            <v>ththn3</v>
          </cell>
          <cell r="D1593" t="str">
            <v>Cảng Hải Phòng&lt;-&gt; Thường Tín (Hà Nội)</v>
          </cell>
          <cell r="E1593">
            <v>260</v>
          </cell>
          <cell r="F1593">
            <v>2</v>
          </cell>
          <cell r="G1593">
            <v>4</v>
          </cell>
          <cell r="H1593">
            <v>91</v>
          </cell>
          <cell r="I1593">
            <v>1313709.0909090908</v>
          </cell>
          <cell r="J1593">
            <v>320000</v>
          </cell>
          <cell r="K1593">
            <v>150000</v>
          </cell>
          <cell r="L1593">
            <v>200000</v>
          </cell>
          <cell r="M1593">
            <v>700000</v>
          </cell>
          <cell r="N1593">
            <v>200000</v>
          </cell>
          <cell r="O1593">
            <v>2213709.0909090908</v>
          </cell>
          <cell r="P1593">
            <v>4800000</v>
          </cell>
          <cell r="R1593">
            <v>2586290.9090909092</v>
          </cell>
        </row>
        <row r="1594">
          <cell r="C1594" t="str">
            <v>ththn4</v>
          </cell>
          <cell r="D1594" t="str">
            <v>Cảng Hải Phòng&lt;-&gt; Thường Tín (Hà Nội)</v>
          </cell>
          <cell r="E1594">
            <v>260</v>
          </cell>
          <cell r="F1594">
            <v>2</v>
          </cell>
          <cell r="G1594">
            <v>4</v>
          </cell>
          <cell r="H1594">
            <v>78</v>
          </cell>
          <cell r="I1594">
            <v>1126036.3636363635</v>
          </cell>
          <cell r="J1594">
            <v>320000</v>
          </cell>
          <cell r="K1594">
            <v>150000</v>
          </cell>
          <cell r="L1594">
            <v>200000</v>
          </cell>
          <cell r="M1594">
            <v>700000</v>
          </cell>
          <cell r="N1594">
            <v>200000</v>
          </cell>
          <cell r="O1594">
            <v>2026036.3636363635</v>
          </cell>
          <cell r="P1594">
            <v>4100000</v>
          </cell>
          <cell r="R1594">
            <v>2073963.6363636365</v>
          </cell>
        </row>
        <row r="1595">
          <cell r="C1595" t="str">
            <v>ththn5</v>
          </cell>
          <cell r="D1595" t="str">
            <v>Cảng Hải Phòng&lt;-&gt; Thường Tín (Hà Nội)</v>
          </cell>
          <cell r="E1595">
            <v>260</v>
          </cell>
          <cell r="F1595">
            <v>2</v>
          </cell>
          <cell r="G1595">
            <v>4</v>
          </cell>
          <cell r="H1595">
            <v>36.4</v>
          </cell>
          <cell r="I1595">
            <v>525483.63636363635</v>
          </cell>
          <cell r="J1595">
            <v>88000</v>
          </cell>
          <cell r="K1595">
            <v>30000</v>
          </cell>
          <cell r="L1595">
            <v>80000</v>
          </cell>
          <cell r="M1595">
            <v>200000</v>
          </cell>
          <cell r="N1595">
            <v>200000</v>
          </cell>
          <cell r="O1595">
            <v>925483.63636363635</v>
          </cell>
          <cell r="R1595">
            <v>-925483.63636363635</v>
          </cell>
        </row>
        <row r="1596">
          <cell r="C1596" t="str">
            <v>ththn8</v>
          </cell>
          <cell r="D1596" t="str">
            <v>Cảng Hải Phòng&lt;-&gt; Thường Tín (Hà Nội)</v>
          </cell>
          <cell r="E1596">
            <v>260</v>
          </cell>
          <cell r="F1596">
            <v>2</v>
          </cell>
          <cell r="G1596">
            <v>4</v>
          </cell>
          <cell r="H1596">
            <v>49.4</v>
          </cell>
          <cell r="I1596">
            <v>713156.36363636353</v>
          </cell>
          <cell r="J1596">
            <v>88000</v>
          </cell>
          <cell r="K1596">
            <v>30000</v>
          </cell>
          <cell r="L1596">
            <v>80000</v>
          </cell>
          <cell r="M1596">
            <v>200000</v>
          </cell>
          <cell r="N1596">
            <v>200000</v>
          </cell>
          <cell r="O1596">
            <v>1113156.3636363635</v>
          </cell>
          <cell r="R1596">
            <v>-1113156.3636363635</v>
          </cell>
        </row>
        <row r="1597">
          <cell r="C1597" t="str">
            <v>ththn1.5</v>
          </cell>
          <cell r="D1597" t="str">
            <v>Cảng Hải Phòng&lt;-&gt; Thường Tín (Hà Nội)</v>
          </cell>
          <cell r="E1597">
            <v>260</v>
          </cell>
          <cell r="F1597">
            <v>2</v>
          </cell>
          <cell r="G1597">
            <v>4</v>
          </cell>
          <cell r="H1597">
            <v>20.8</v>
          </cell>
          <cell r="I1597">
            <v>300276.36363636359</v>
          </cell>
          <cell r="J1597">
            <v>40000</v>
          </cell>
          <cell r="K1597">
            <v>20000</v>
          </cell>
          <cell r="L1597">
            <v>80000</v>
          </cell>
          <cell r="M1597">
            <v>150000</v>
          </cell>
          <cell r="N1597">
            <v>200000</v>
          </cell>
          <cell r="O1597">
            <v>650276.36363636353</v>
          </cell>
          <cell r="R1597">
            <v>-650276.36363636353</v>
          </cell>
        </row>
        <row r="1598">
          <cell r="C1598" t="str">
            <v>ththn2.5</v>
          </cell>
          <cell r="D1598" t="str">
            <v>Cảng Hải Phòng&lt;-&gt; Thường Tín (Hà Nội)</v>
          </cell>
          <cell r="E1598">
            <v>260</v>
          </cell>
          <cell r="F1598">
            <v>2</v>
          </cell>
          <cell r="G1598">
            <v>4</v>
          </cell>
          <cell r="H1598">
            <v>26</v>
          </cell>
          <cell r="I1598">
            <v>375345.45454545453</v>
          </cell>
          <cell r="J1598">
            <v>60000</v>
          </cell>
          <cell r="K1598">
            <v>20000</v>
          </cell>
          <cell r="L1598">
            <v>80000</v>
          </cell>
          <cell r="M1598">
            <v>200000</v>
          </cell>
          <cell r="N1598">
            <v>200000</v>
          </cell>
          <cell r="O1598">
            <v>775345.45454545459</v>
          </cell>
          <cell r="R1598">
            <v>-775345.45454545459</v>
          </cell>
        </row>
        <row r="1599">
          <cell r="C1599" t="str">
            <v>ththn3.5</v>
          </cell>
          <cell r="D1599" t="str">
            <v>Cảng Hải Phòng&lt;-&gt; Thường Tín (Hà Nội)</v>
          </cell>
          <cell r="E1599">
            <v>260</v>
          </cell>
          <cell r="F1599">
            <v>2</v>
          </cell>
          <cell r="G1599">
            <v>4</v>
          </cell>
          <cell r="H1599">
            <v>26</v>
          </cell>
          <cell r="I1599">
            <v>375345.45454545453</v>
          </cell>
          <cell r="J1599">
            <v>60000</v>
          </cell>
          <cell r="K1599">
            <v>20000</v>
          </cell>
          <cell r="L1599">
            <v>80000</v>
          </cell>
          <cell r="M1599">
            <v>200000</v>
          </cell>
          <cell r="N1599">
            <v>200000</v>
          </cell>
          <cell r="O1599">
            <v>775345.45454545459</v>
          </cell>
          <cell r="R1599">
            <v>-775345.45454545459</v>
          </cell>
        </row>
        <row r="1600">
          <cell r="C1600" t="str">
            <v>ththndcn1</v>
          </cell>
          <cell r="D1600" t="str">
            <v>Cảng Hải Phòng&lt;-&gt; Thường Tín (Hà Nội)</v>
          </cell>
          <cell r="E1600">
            <v>260</v>
          </cell>
          <cell r="F1600">
            <v>2</v>
          </cell>
          <cell r="G1600">
            <v>4</v>
          </cell>
          <cell r="H1600">
            <v>78</v>
          </cell>
          <cell r="I1600">
            <v>1126036.3636363635</v>
          </cell>
          <cell r="J1600">
            <v>320000</v>
          </cell>
          <cell r="K1600">
            <v>150000</v>
          </cell>
          <cell r="L1600">
            <v>200000</v>
          </cell>
          <cell r="M1600">
            <v>700000</v>
          </cell>
          <cell r="N1600">
            <v>200000</v>
          </cell>
          <cell r="O1600">
            <v>2026036.3636363635</v>
          </cell>
          <cell r="P1600">
            <v>4500000</v>
          </cell>
          <cell r="Q1600">
            <v>135000</v>
          </cell>
          <cell r="R1600">
            <v>2338963.6363636367</v>
          </cell>
          <cell r="S1600" t="str">
            <v>Damco (Nga)</v>
          </cell>
        </row>
        <row r="1601">
          <cell r="C1601" t="str">
            <v>ththndcn2</v>
          </cell>
          <cell r="D1601" t="str">
            <v>Cảng Hải Phòng&lt;-&gt; Thường Tín (Hà Nội)</v>
          </cell>
          <cell r="E1601">
            <v>260</v>
          </cell>
          <cell r="F1601">
            <v>2</v>
          </cell>
          <cell r="G1601">
            <v>4</v>
          </cell>
          <cell r="H1601">
            <v>83.2</v>
          </cell>
          <cell r="I1601">
            <v>1201105.4545454544</v>
          </cell>
          <cell r="J1601">
            <v>320000</v>
          </cell>
          <cell r="K1601">
            <v>150000</v>
          </cell>
          <cell r="L1601">
            <v>200000</v>
          </cell>
          <cell r="M1601">
            <v>700000</v>
          </cell>
          <cell r="N1601">
            <v>200000</v>
          </cell>
          <cell r="O1601">
            <v>2101105.4545454541</v>
          </cell>
          <cell r="P1601">
            <v>4500000</v>
          </cell>
          <cell r="Q1601">
            <v>135000</v>
          </cell>
          <cell r="R1601">
            <v>2263894.5454545459</v>
          </cell>
          <cell r="S1601" t="str">
            <v>Damco (Nga)</v>
          </cell>
        </row>
        <row r="1602">
          <cell r="C1602" t="str">
            <v>ththndcn3</v>
          </cell>
          <cell r="D1602" t="str">
            <v>Cảng Hải Phòng&lt;-&gt; Thường Tín (Hà Nội)</v>
          </cell>
          <cell r="E1602">
            <v>260</v>
          </cell>
          <cell r="F1602">
            <v>2</v>
          </cell>
          <cell r="G1602">
            <v>4</v>
          </cell>
          <cell r="H1602">
            <v>91</v>
          </cell>
          <cell r="I1602">
            <v>1313709.0909090908</v>
          </cell>
          <cell r="J1602">
            <v>320000</v>
          </cell>
          <cell r="K1602">
            <v>150000</v>
          </cell>
          <cell r="L1602">
            <v>200000</v>
          </cell>
          <cell r="M1602">
            <v>700000</v>
          </cell>
          <cell r="N1602">
            <v>200000</v>
          </cell>
          <cell r="O1602">
            <v>2213709.0909090908</v>
          </cell>
          <cell r="P1602">
            <v>4700000</v>
          </cell>
          <cell r="Q1602">
            <v>141000</v>
          </cell>
          <cell r="R1602">
            <v>2345290.9090909092</v>
          </cell>
          <cell r="S1602" t="str">
            <v>Damco (Nga)</v>
          </cell>
        </row>
        <row r="1603">
          <cell r="C1603" t="str">
            <v>ththndcn3.3</v>
          </cell>
          <cell r="D1603" t="str">
            <v>Cảng Hải Phòng&lt;-&gt; Thường Tín (Hà Nội)</v>
          </cell>
          <cell r="E1603">
            <v>260</v>
          </cell>
          <cell r="F1603">
            <v>2</v>
          </cell>
          <cell r="G1603">
            <v>4</v>
          </cell>
          <cell r="H1603">
            <v>91</v>
          </cell>
          <cell r="I1603">
            <v>1313709.0909090908</v>
          </cell>
          <cell r="J1603">
            <v>320000</v>
          </cell>
          <cell r="K1603">
            <v>150000</v>
          </cell>
          <cell r="L1603">
            <v>200000</v>
          </cell>
          <cell r="M1603">
            <v>700000</v>
          </cell>
          <cell r="N1603">
            <v>200000</v>
          </cell>
          <cell r="O1603">
            <v>2213709.0909090908</v>
          </cell>
          <cell r="P1603">
            <v>4500000</v>
          </cell>
          <cell r="Q1603">
            <v>135000</v>
          </cell>
          <cell r="R1603">
            <v>2151290.9090909092</v>
          </cell>
          <cell r="S1603" t="str">
            <v>Damco (Nga)</v>
          </cell>
        </row>
        <row r="1604">
          <cell r="C1604" t="str">
            <v>ththndcn4</v>
          </cell>
          <cell r="D1604" t="str">
            <v>Cảng Hải Phòng&lt;-&gt; Thường Tín (Hà Nội)</v>
          </cell>
          <cell r="E1604">
            <v>260</v>
          </cell>
          <cell r="F1604">
            <v>2</v>
          </cell>
          <cell r="G1604">
            <v>4</v>
          </cell>
          <cell r="H1604">
            <v>78</v>
          </cell>
          <cell r="I1604">
            <v>1126036.3636363635</v>
          </cell>
          <cell r="J1604">
            <v>320000</v>
          </cell>
          <cell r="K1604">
            <v>150000</v>
          </cell>
          <cell r="L1604">
            <v>200000</v>
          </cell>
          <cell r="M1604">
            <v>700000</v>
          </cell>
          <cell r="N1604">
            <v>200000</v>
          </cell>
          <cell r="O1604">
            <v>2026036.3636363635</v>
          </cell>
          <cell r="P1604">
            <v>4500000</v>
          </cell>
          <cell r="Q1604">
            <v>135000</v>
          </cell>
          <cell r="R1604">
            <v>2338963.6363636367</v>
          </cell>
          <cell r="S1604" t="str">
            <v>Damco (Nga)</v>
          </cell>
        </row>
        <row r="1605">
          <cell r="C1605" t="str">
            <v>dttthn</v>
          </cell>
          <cell r="D1605" t="str">
            <v>Cảng Hải Phòng&lt;-&gt; Duyên Thái ,Thường Tín (Hà Nội)</v>
          </cell>
          <cell r="E1605">
            <v>270</v>
          </cell>
          <cell r="F1605">
            <v>2</v>
          </cell>
          <cell r="G1605">
            <v>4</v>
          </cell>
          <cell r="H1605">
            <v>86.4</v>
          </cell>
          <cell r="I1605">
            <v>1247301.8181818181</v>
          </cell>
          <cell r="J1605">
            <v>320000</v>
          </cell>
          <cell r="K1605">
            <v>200000</v>
          </cell>
          <cell r="L1605">
            <v>150000</v>
          </cell>
          <cell r="M1605">
            <v>700000</v>
          </cell>
          <cell r="N1605">
            <v>250000</v>
          </cell>
          <cell r="O1605">
            <v>2197301.8181818184</v>
          </cell>
          <cell r="P1605">
            <v>5000000</v>
          </cell>
          <cell r="R1605">
            <v>2802698.1818181816</v>
          </cell>
        </row>
        <row r="1606">
          <cell r="C1606" t="str">
            <v>lptthn</v>
          </cell>
          <cell r="D1606" t="str">
            <v>Cảng Hải Phòng&lt;-&gt; Liên Phương  ,Thường Tín (Hà Nội)</v>
          </cell>
          <cell r="E1606">
            <v>270</v>
          </cell>
          <cell r="F1606">
            <v>2</v>
          </cell>
          <cell r="G1606">
            <v>4</v>
          </cell>
          <cell r="H1606">
            <v>86.4</v>
          </cell>
          <cell r="I1606">
            <v>1247301.8181818181</v>
          </cell>
          <cell r="J1606">
            <v>320000</v>
          </cell>
          <cell r="K1606">
            <v>200000</v>
          </cell>
          <cell r="L1606">
            <v>150000</v>
          </cell>
          <cell r="M1606">
            <v>700000</v>
          </cell>
          <cell r="N1606">
            <v>250000</v>
          </cell>
          <cell r="O1606">
            <v>2197301.8181818184</v>
          </cell>
          <cell r="P1606">
            <v>5000000</v>
          </cell>
          <cell r="R1606">
            <v>2802698.1818181816</v>
          </cell>
        </row>
        <row r="1607">
          <cell r="C1607" t="str">
            <v>plhn</v>
          </cell>
          <cell r="D1607" t="str">
            <v>Cảng Hải Phòng&lt;-&gt; Phù Lãm - Hà Đông (Hà Nội)</v>
          </cell>
          <cell r="E1607">
            <v>260</v>
          </cell>
          <cell r="F1607">
            <v>2</v>
          </cell>
          <cell r="G1607">
            <v>4</v>
          </cell>
          <cell r="H1607">
            <v>83.2</v>
          </cell>
          <cell r="I1607">
            <v>1201105.4545454544</v>
          </cell>
          <cell r="J1607">
            <v>320000</v>
          </cell>
          <cell r="K1607">
            <v>200000</v>
          </cell>
          <cell r="L1607">
            <v>150000</v>
          </cell>
          <cell r="M1607">
            <v>700000</v>
          </cell>
          <cell r="N1607">
            <v>200000</v>
          </cell>
          <cell r="O1607">
            <v>2101105.4545454541</v>
          </cell>
          <cell r="P1607">
            <v>4600000</v>
          </cell>
          <cell r="R1607">
            <v>2498894.5454545459</v>
          </cell>
        </row>
        <row r="1608">
          <cell r="C1608" t="str">
            <v>plhn1</v>
          </cell>
          <cell r="D1608" t="str">
            <v>Cảng Hải Phòng&lt;-&gt; Phù Lãm - Hà Đông (Hà Nội)</v>
          </cell>
          <cell r="E1608">
            <v>260</v>
          </cell>
          <cell r="F1608">
            <v>2</v>
          </cell>
          <cell r="G1608">
            <v>4</v>
          </cell>
          <cell r="H1608">
            <v>78</v>
          </cell>
          <cell r="I1608">
            <v>1126036.3636363635</v>
          </cell>
          <cell r="J1608">
            <v>320000</v>
          </cell>
          <cell r="K1608">
            <v>200000</v>
          </cell>
          <cell r="L1608">
            <v>150000</v>
          </cell>
          <cell r="M1608">
            <v>700000</v>
          </cell>
          <cell r="N1608">
            <v>200000</v>
          </cell>
          <cell r="O1608">
            <v>2026036.3636363635</v>
          </cell>
          <cell r="P1608">
            <v>4600000</v>
          </cell>
          <cell r="R1608">
            <v>2573963.6363636367</v>
          </cell>
        </row>
        <row r="1609">
          <cell r="C1609" t="str">
            <v>plhn2</v>
          </cell>
          <cell r="D1609" t="str">
            <v>Cảng Hải Phòng&lt;-&gt; Phù Lãm - Hà Đông (Hà Nội)</v>
          </cell>
          <cell r="E1609">
            <v>260</v>
          </cell>
          <cell r="F1609">
            <v>2</v>
          </cell>
          <cell r="G1609">
            <v>4</v>
          </cell>
          <cell r="H1609">
            <v>83.2</v>
          </cell>
          <cell r="I1609">
            <v>1201105.4545454544</v>
          </cell>
          <cell r="J1609">
            <v>320000</v>
          </cell>
          <cell r="K1609">
            <v>200000</v>
          </cell>
          <cell r="L1609">
            <v>150000</v>
          </cell>
          <cell r="M1609">
            <v>700000</v>
          </cell>
          <cell r="N1609">
            <v>200000</v>
          </cell>
          <cell r="O1609">
            <v>2101105.4545454541</v>
          </cell>
          <cell r="P1609">
            <v>4600000</v>
          </cell>
          <cell r="R1609">
            <v>2498894.5454545459</v>
          </cell>
        </row>
        <row r="1610">
          <cell r="C1610" t="str">
            <v>plhn3</v>
          </cell>
          <cell r="D1610" t="str">
            <v>Cảng Hải Phòng&lt;-&gt; Phù Lãm - Hà Đông (Hà Nội)</v>
          </cell>
          <cell r="E1610">
            <v>260</v>
          </cell>
          <cell r="F1610">
            <v>2</v>
          </cell>
          <cell r="G1610">
            <v>4</v>
          </cell>
          <cell r="H1610">
            <v>91</v>
          </cell>
          <cell r="I1610">
            <v>1313709.0909090908</v>
          </cell>
          <cell r="J1610">
            <v>320000</v>
          </cell>
          <cell r="K1610">
            <v>200000</v>
          </cell>
          <cell r="L1610">
            <v>150000</v>
          </cell>
          <cell r="M1610">
            <v>700000</v>
          </cell>
          <cell r="N1610">
            <v>200000</v>
          </cell>
          <cell r="O1610">
            <v>2213709.0909090908</v>
          </cell>
          <cell r="P1610">
            <v>5000000</v>
          </cell>
          <cell r="R1610">
            <v>2786290.9090909092</v>
          </cell>
        </row>
        <row r="1611">
          <cell r="C1611" t="str">
            <v>plhn4</v>
          </cell>
          <cell r="D1611" t="str">
            <v>Cảng Hải Phòng&lt;-&gt; Phù Lãm - Hà Đông (Hà Nội)</v>
          </cell>
          <cell r="E1611">
            <v>260</v>
          </cell>
          <cell r="F1611">
            <v>2</v>
          </cell>
          <cell r="G1611">
            <v>4</v>
          </cell>
          <cell r="H1611">
            <v>78</v>
          </cell>
          <cell r="I1611">
            <v>1126036.3636363635</v>
          </cell>
          <cell r="J1611">
            <v>320000</v>
          </cell>
          <cell r="K1611">
            <v>200000</v>
          </cell>
          <cell r="L1611">
            <v>150000</v>
          </cell>
          <cell r="M1611">
            <v>700000</v>
          </cell>
          <cell r="N1611">
            <v>200000</v>
          </cell>
          <cell r="O1611">
            <v>2026036.3636363635</v>
          </cell>
          <cell r="P1611">
            <v>4600000</v>
          </cell>
          <cell r="R1611">
            <v>2573963.6363636367</v>
          </cell>
        </row>
        <row r="1612">
          <cell r="C1612" t="str">
            <v>plhn5</v>
          </cell>
          <cell r="D1612" t="str">
            <v>Cảng Hải Phòng&lt;-&gt; Phù Lãm - Hà Đông (Hà Nội)</v>
          </cell>
          <cell r="E1612">
            <v>260</v>
          </cell>
          <cell r="F1612">
            <v>2</v>
          </cell>
          <cell r="G1612">
            <v>4</v>
          </cell>
          <cell r="H1612">
            <v>36.4</v>
          </cell>
          <cell r="I1612">
            <v>525483.63636363635</v>
          </cell>
          <cell r="J1612">
            <v>88000</v>
          </cell>
          <cell r="K1612">
            <v>30000</v>
          </cell>
          <cell r="L1612">
            <v>80000</v>
          </cell>
          <cell r="M1612">
            <v>200000</v>
          </cell>
          <cell r="N1612">
            <v>200000</v>
          </cell>
          <cell r="O1612">
            <v>925483.63636363635</v>
          </cell>
          <cell r="P1612">
            <v>2450000</v>
          </cell>
          <cell r="R1612">
            <v>1524516.3636363638</v>
          </cell>
        </row>
        <row r="1613">
          <cell r="C1613" t="str">
            <v>plhn8</v>
          </cell>
          <cell r="D1613" t="str">
            <v>Cảng Hải Phòng&lt;-&gt; Phù Lãm - Hà Đông (Hà Nội)</v>
          </cell>
          <cell r="E1613">
            <v>260</v>
          </cell>
          <cell r="F1613">
            <v>2</v>
          </cell>
          <cell r="G1613">
            <v>4</v>
          </cell>
          <cell r="H1613">
            <v>49.4</v>
          </cell>
          <cell r="I1613">
            <v>713156.36363636353</v>
          </cell>
          <cell r="J1613">
            <v>88000</v>
          </cell>
          <cell r="K1613">
            <v>30000</v>
          </cell>
          <cell r="L1613">
            <v>80000</v>
          </cell>
          <cell r="M1613">
            <v>200000</v>
          </cell>
          <cell r="N1613">
            <v>200000</v>
          </cell>
          <cell r="O1613">
            <v>1113156.3636363635</v>
          </cell>
          <cell r="P1613">
            <v>2950000</v>
          </cell>
          <cell r="R1613">
            <v>1836843.6363636365</v>
          </cell>
        </row>
        <row r="1614">
          <cell r="C1614" t="str">
            <v>plhn1.5</v>
          </cell>
          <cell r="D1614" t="str">
            <v>Cảng Hải Phòng&lt;-&gt; Phù Lãm - Hà Đông (Hà Nội)</v>
          </cell>
          <cell r="E1614">
            <v>260</v>
          </cell>
          <cell r="F1614">
            <v>2</v>
          </cell>
          <cell r="G1614">
            <v>4</v>
          </cell>
          <cell r="H1614">
            <v>20.8</v>
          </cell>
          <cell r="I1614">
            <v>300276.36363636359</v>
          </cell>
          <cell r="J1614">
            <v>40000</v>
          </cell>
          <cell r="K1614">
            <v>20000</v>
          </cell>
          <cell r="L1614">
            <v>80000</v>
          </cell>
          <cell r="M1614">
            <v>150000</v>
          </cell>
          <cell r="N1614">
            <v>200000</v>
          </cell>
          <cell r="O1614">
            <v>650276.36363636353</v>
          </cell>
          <cell r="P1614">
            <v>1950000</v>
          </cell>
          <cell r="R1614">
            <v>1299723.6363636365</v>
          </cell>
        </row>
        <row r="1615">
          <cell r="C1615" t="str">
            <v>plhn2.5</v>
          </cell>
          <cell r="D1615" t="str">
            <v>Cảng Hải Phòng&lt;-&gt; Phù Lãm - Hà Đông (Hà Nội)</v>
          </cell>
          <cell r="E1615">
            <v>260</v>
          </cell>
          <cell r="F1615">
            <v>2</v>
          </cell>
          <cell r="G1615">
            <v>4</v>
          </cell>
          <cell r="H1615">
            <v>26</v>
          </cell>
          <cell r="I1615">
            <v>375345.45454545453</v>
          </cell>
          <cell r="J1615">
            <v>60000</v>
          </cell>
          <cell r="K1615">
            <v>20000</v>
          </cell>
          <cell r="L1615">
            <v>80000</v>
          </cell>
          <cell r="M1615">
            <v>200000</v>
          </cell>
          <cell r="N1615">
            <v>200000</v>
          </cell>
          <cell r="O1615">
            <v>775345.45454545459</v>
          </cell>
          <cell r="P1615">
            <v>2450000</v>
          </cell>
          <cell r="R1615">
            <v>1674654.5454545454</v>
          </cell>
        </row>
        <row r="1616">
          <cell r="C1616" t="str">
            <v>plhn3.5</v>
          </cell>
          <cell r="D1616" t="str">
            <v>Cảng Hải Phòng&lt;-&gt; Phù Lãm - Hà Đông (Hà Nội)</v>
          </cell>
          <cell r="E1616">
            <v>260</v>
          </cell>
          <cell r="F1616">
            <v>2</v>
          </cell>
          <cell r="G1616">
            <v>4</v>
          </cell>
          <cell r="H1616">
            <v>31.2</v>
          </cell>
          <cell r="I1616">
            <v>450414.54545454541</v>
          </cell>
          <cell r="J1616">
            <v>60000</v>
          </cell>
          <cell r="K1616">
            <v>20000</v>
          </cell>
          <cell r="L1616">
            <v>80000</v>
          </cell>
          <cell r="M1616">
            <v>200000</v>
          </cell>
          <cell r="N1616">
            <v>200000</v>
          </cell>
          <cell r="O1616">
            <v>850414.54545454541</v>
          </cell>
          <cell r="P1616">
            <v>2950000</v>
          </cell>
          <cell r="R1616">
            <v>2099585.4545454546</v>
          </cell>
        </row>
        <row r="1617">
          <cell r="C1617" t="str">
            <v>plhndcn1</v>
          </cell>
          <cell r="D1617" t="str">
            <v>Cảng Hải Phòng&lt;-&gt; Phù Lãm - Hà Đông (Hà Nội)</v>
          </cell>
          <cell r="E1617">
            <v>260</v>
          </cell>
          <cell r="F1617">
            <v>2</v>
          </cell>
          <cell r="G1617">
            <v>4</v>
          </cell>
          <cell r="H1617">
            <v>78</v>
          </cell>
          <cell r="I1617">
            <v>1126036.3636363635</v>
          </cell>
          <cell r="J1617">
            <v>320000</v>
          </cell>
          <cell r="K1617">
            <v>200000</v>
          </cell>
          <cell r="L1617">
            <v>150000</v>
          </cell>
          <cell r="M1617">
            <v>700000</v>
          </cell>
          <cell r="N1617">
            <v>200000</v>
          </cell>
          <cell r="O1617">
            <v>2026036.3636363635</v>
          </cell>
          <cell r="P1617">
            <v>5400000</v>
          </cell>
          <cell r="Q1617">
            <v>500000</v>
          </cell>
          <cell r="R1617">
            <v>2873963.6363636367</v>
          </cell>
          <cell r="S1617" t="str">
            <v>Damco (Nga)</v>
          </cell>
        </row>
        <row r="1618">
          <cell r="C1618" t="str">
            <v>plhndcn2</v>
          </cell>
          <cell r="D1618" t="str">
            <v>Cảng Hải Phòng&lt;-&gt; Phù Lãm - Hà Đông (Hà Nội)</v>
          </cell>
          <cell r="E1618">
            <v>260</v>
          </cell>
          <cell r="F1618">
            <v>2</v>
          </cell>
          <cell r="G1618">
            <v>4</v>
          </cell>
          <cell r="H1618">
            <v>83.2</v>
          </cell>
          <cell r="I1618">
            <v>1201105.4545454544</v>
          </cell>
          <cell r="J1618">
            <v>320000</v>
          </cell>
          <cell r="K1618">
            <v>200000</v>
          </cell>
          <cell r="L1618">
            <v>150000</v>
          </cell>
          <cell r="M1618">
            <v>700000</v>
          </cell>
          <cell r="N1618">
            <v>200000</v>
          </cell>
          <cell r="O1618">
            <v>2101105.4545454541</v>
          </cell>
          <cell r="P1618">
            <v>5400000</v>
          </cell>
          <cell r="Q1618">
            <v>500000</v>
          </cell>
          <cell r="R1618">
            <v>2798894.5454545459</v>
          </cell>
          <cell r="S1618" t="str">
            <v>Damco (Nga)</v>
          </cell>
        </row>
        <row r="1619">
          <cell r="C1619" t="str">
            <v>plhndcn3</v>
          </cell>
          <cell r="D1619" t="str">
            <v>Cảng Hải Phòng&lt;-&gt; Phù Lãm - Hà Đông (Hà Nội)</v>
          </cell>
          <cell r="E1619">
            <v>260</v>
          </cell>
          <cell r="F1619">
            <v>2</v>
          </cell>
          <cell r="G1619">
            <v>4</v>
          </cell>
          <cell r="H1619">
            <v>91</v>
          </cell>
          <cell r="I1619">
            <v>1313709.0909090908</v>
          </cell>
          <cell r="J1619">
            <v>320000</v>
          </cell>
          <cell r="K1619">
            <v>200000</v>
          </cell>
          <cell r="L1619">
            <v>150000</v>
          </cell>
          <cell r="M1619">
            <v>700000</v>
          </cell>
          <cell r="N1619">
            <v>200000</v>
          </cell>
          <cell r="O1619">
            <v>2213709.0909090908</v>
          </cell>
          <cell r="P1619">
            <v>6000000</v>
          </cell>
          <cell r="Q1619">
            <v>400000</v>
          </cell>
          <cell r="R1619">
            <v>3386290.9090909092</v>
          </cell>
          <cell r="S1619" t="str">
            <v>Damco (Nga)</v>
          </cell>
        </row>
        <row r="1620">
          <cell r="C1620" t="str">
            <v>plhndcn3.3</v>
          </cell>
          <cell r="D1620" t="str">
            <v>Cảng Hải Phòng&lt;-&gt; Phù Lãm - Hà Đông (Hà Nội)</v>
          </cell>
          <cell r="E1620">
            <v>260</v>
          </cell>
          <cell r="F1620">
            <v>2</v>
          </cell>
          <cell r="G1620">
            <v>4</v>
          </cell>
          <cell r="H1620">
            <v>91</v>
          </cell>
          <cell r="I1620">
            <v>1313709.0909090908</v>
          </cell>
          <cell r="J1620">
            <v>320000</v>
          </cell>
          <cell r="K1620">
            <v>200000</v>
          </cell>
          <cell r="L1620">
            <v>150000</v>
          </cell>
          <cell r="M1620">
            <v>700000</v>
          </cell>
          <cell r="N1620">
            <v>200000</v>
          </cell>
          <cell r="O1620">
            <v>2213709.0909090908</v>
          </cell>
          <cell r="P1620">
            <v>5400000</v>
          </cell>
          <cell r="Q1620">
            <v>500000</v>
          </cell>
          <cell r="R1620">
            <v>2686290.9090909092</v>
          </cell>
          <cell r="S1620" t="str">
            <v>Damco (Nga)</v>
          </cell>
        </row>
        <row r="1621">
          <cell r="C1621" t="str">
            <v>plhndcn4</v>
          </cell>
          <cell r="D1621" t="str">
            <v>Cảng Hải Phòng&lt;-&gt; Phù Lãm - Hà Đông (Hà Nội)</v>
          </cell>
          <cell r="E1621">
            <v>260</v>
          </cell>
          <cell r="F1621">
            <v>2</v>
          </cell>
          <cell r="G1621">
            <v>4</v>
          </cell>
          <cell r="H1621">
            <v>78</v>
          </cell>
          <cell r="I1621">
            <v>1126036.3636363635</v>
          </cell>
          <cell r="J1621">
            <v>320000</v>
          </cell>
          <cell r="K1621">
            <v>200000</v>
          </cell>
          <cell r="L1621">
            <v>150000</v>
          </cell>
          <cell r="M1621">
            <v>700000</v>
          </cell>
          <cell r="N1621">
            <v>200000</v>
          </cell>
          <cell r="O1621">
            <v>2026036.3636363635</v>
          </cell>
          <cell r="P1621">
            <v>5400000</v>
          </cell>
          <cell r="Q1621">
            <v>500000</v>
          </cell>
          <cell r="R1621">
            <v>2873963.6363636367</v>
          </cell>
          <cell r="S1621" t="str">
            <v>Damco (Nga)</v>
          </cell>
        </row>
        <row r="1622">
          <cell r="C1622" t="str">
            <v>plhndche5</v>
          </cell>
          <cell r="D1622" t="str">
            <v>Cảng Hải Phòng&lt;-&gt; Phù Lãm - Hà Đông (Hà Nội)</v>
          </cell>
          <cell r="E1622">
            <v>260</v>
          </cell>
          <cell r="F1622">
            <v>2</v>
          </cell>
          <cell r="G1622">
            <v>4</v>
          </cell>
          <cell r="H1622">
            <v>36.4</v>
          </cell>
          <cell r="I1622">
            <v>525483.63636363635</v>
          </cell>
          <cell r="J1622">
            <v>88000</v>
          </cell>
          <cell r="K1622">
            <v>30000</v>
          </cell>
          <cell r="L1622">
            <v>80000</v>
          </cell>
          <cell r="M1622">
            <v>200000</v>
          </cell>
          <cell r="N1622">
            <v>200000</v>
          </cell>
          <cell r="O1622">
            <v>925483.63636363635</v>
          </cell>
          <cell r="P1622">
            <v>2900000</v>
          </cell>
          <cell r="Q1622">
            <v>162000</v>
          </cell>
          <cell r="R1622">
            <v>1812516.3636363638</v>
          </cell>
          <cell r="S1622" t="str">
            <v>Damco (Huyền)</v>
          </cell>
        </row>
        <row r="1623">
          <cell r="C1623" t="str">
            <v>plhndche8</v>
          </cell>
          <cell r="D1623" t="str">
            <v>Cảng Hải Phòng&lt;-&gt; Phù Lãm - Hà Đông (Hà Nội)</v>
          </cell>
          <cell r="E1623">
            <v>260</v>
          </cell>
          <cell r="F1623">
            <v>2</v>
          </cell>
          <cell r="G1623">
            <v>4</v>
          </cell>
          <cell r="H1623">
            <v>49.4</v>
          </cell>
          <cell r="I1623">
            <v>713156.36363636353</v>
          </cell>
          <cell r="J1623">
            <v>88000</v>
          </cell>
          <cell r="K1623">
            <v>30000</v>
          </cell>
          <cell r="L1623">
            <v>80000</v>
          </cell>
          <cell r="M1623">
            <v>200000</v>
          </cell>
          <cell r="N1623">
            <v>200000</v>
          </cell>
          <cell r="O1623">
            <v>1113156.3636363635</v>
          </cell>
          <cell r="P1623">
            <v>3300000</v>
          </cell>
          <cell r="Q1623">
            <v>162000</v>
          </cell>
          <cell r="R1623">
            <v>2024843.6363636367</v>
          </cell>
          <cell r="S1623" t="str">
            <v>Damco (Huyền)</v>
          </cell>
        </row>
        <row r="1624">
          <cell r="C1624" t="str">
            <v>plhndche1.5</v>
          </cell>
          <cell r="D1624" t="str">
            <v>Cảng Hải Phòng&lt;-&gt; Phù Lãm - Hà Đông (Hà Nội)</v>
          </cell>
          <cell r="E1624">
            <v>260</v>
          </cell>
          <cell r="F1624">
            <v>2</v>
          </cell>
          <cell r="G1624">
            <v>4</v>
          </cell>
          <cell r="H1624">
            <v>20.8</v>
          </cell>
          <cell r="I1624">
            <v>300276.36363636359</v>
          </cell>
          <cell r="J1624">
            <v>40000</v>
          </cell>
          <cell r="K1624">
            <v>20000</v>
          </cell>
          <cell r="L1624">
            <v>80000</v>
          </cell>
          <cell r="M1624">
            <v>150000</v>
          </cell>
          <cell r="N1624">
            <v>200000</v>
          </cell>
          <cell r="O1624">
            <v>650276.36363636353</v>
          </cell>
          <cell r="P1624">
            <v>1950000</v>
          </cell>
          <cell r="Q1624">
            <v>162000</v>
          </cell>
          <cell r="R1624">
            <v>1137723.6363636365</v>
          </cell>
          <cell r="S1624" t="str">
            <v>Damco (Huyền)</v>
          </cell>
        </row>
        <row r="1625">
          <cell r="C1625" t="str">
            <v>plhndche2.5</v>
          </cell>
          <cell r="D1625" t="str">
            <v>Cảng Hải Phòng&lt;-&gt; Phù Lãm - Hà Đông (Hà Nội)</v>
          </cell>
          <cell r="E1625">
            <v>260</v>
          </cell>
          <cell r="F1625">
            <v>2</v>
          </cell>
          <cell r="G1625">
            <v>4</v>
          </cell>
          <cell r="H1625">
            <v>26</v>
          </cell>
          <cell r="I1625">
            <v>375345.45454545453</v>
          </cell>
          <cell r="J1625">
            <v>60000</v>
          </cell>
          <cell r="K1625">
            <v>20000</v>
          </cell>
          <cell r="L1625">
            <v>80000</v>
          </cell>
          <cell r="M1625">
            <v>200000</v>
          </cell>
          <cell r="N1625">
            <v>200000</v>
          </cell>
          <cell r="O1625">
            <v>775345.45454545459</v>
          </cell>
          <cell r="P1625">
            <v>2450000</v>
          </cell>
          <cell r="Q1625">
            <v>162000</v>
          </cell>
          <cell r="R1625">
            <v>1512654.5454545454</v>
          </cell>
          <cell r="S1625" t="str">
            <v>Damco (Huyền)</v>
          </cell>
        </row>
        <row r="1626">
          <cell r="C1626" t="str">
            <v>plhndche3.5</v>
          </cell>
          <cell r="D1626" t="str">
            <v>Cảng Hải Phòng&lt;-&gt; Phù Lãm - Hà Đông (Hà Nội)</v>
          </cell>
          <cell r="E1626">
            <v>260</v>
          </cell>
          <cell r="F1626">
            <v>2</v>
          </cell>
          <cell r="G1626">
            <v>4</v>
          </cell>
          <cell r="H1626">
            <v>31.2</v>
          </cell>
          <cell r="I1626">
            <v>450414.54545454541</v>
          </cell>
          <cell r="J1626">
            <v>60000</v>
          </cell>
          <cell r="K1626">
            <v>20000</v>
          </cell>
          <cell r="L1626">
            <v>80000</v>
          </cell>
          <cell r="M1626">
            <v>200000</v>
          </cell>
          <cell r="N1626">
            <v>200000</v>
          </cell>
          <cell r="O1626">
            <v>850414.54545454541</v>
          </cell>
          <cell r="P1626">
            <v>2950000</v>
          </cell>
          <cell r="Q1626">
            <v>162000</v>
          </cell>
          <cell r="R1626">
            <v>1937585.4545454546</v>
          </cell>
          <cell r="S1626" t="str">
            <v>Damco (Huyền)</v>
          </cell>
        </row>
        <row r="1627">
          <cell r="C1627" t="str">
            <v>cthd</v>
          </cell>
          <cell r="D1627" t="str">
            <v>Cảng Hải Phòng&lt;-&gt; Chiến Thắng - Hà Đông ( HN)</v>
          </cell>
          <cell r="E1627">
            <v>260</v>
          </cell>
          <cell r="F1627">
            <v>2</v>
          </cell>
          <cell r="G1627">
            <v>4</v>
          </cell>
          <cell r="H1627">
            <v>83.2</v>
          </cell>
          <cell r="I1627">
            <v>1201105.4545454544</v>
          </cell>
          <cell r="J1627">
            <v>320000</v>
          </cell>
          <cell r="K1627">
            <v>200000</v>
          </cell>
          <cell r="L1627">
            <v>150000</v>
          </cell>
          <cell r="M1627">
            <v>700000</v>
          </cell>
          <cell r="N1627">
            <v>200000</v>
          </cell>
          <cell r="O1627">
            <v>2101105.4545454541</v>
          </cell>
          <cell r="P1627">
            <v>5272727.2727272725</v>
          </cell>
          <cell r="R1627">
            <v>3171621.8181818184</v>
          </cell>
        </row>
        <row r="1628">
          <cell r="C1628" t="str">
            <v>ckhn</v>
          </cell>
          <cell r="D1628" t="str">
            <v>Cảng Hải Phòng&lt;-&gt; Chiều Khúc  ( Hà Nội)</v>
          </cell>
          <cell r="E1628">
            <v>260</v>
          </cell>
          <cell r="F1628">
            <v>2</v>
          </cell>
          <cell r="G1628">
            <v>4</v>
          </cell>
          <cell r="H1628">
            <v>83.2</v>
          </cell>
          <cell r="I1628">
            <v>1201105.4545454544</v>
          </cell>
          <cell r="J1628">
            <v>320000</v>
          </cell>
          <cell r="K1628">
            <v>200000</v>
          </cell>
          <cell r="L1628">
            <v>150000</v>
          </cell>
          <cell r="M1628">
            <v>700000</v>
          </cell>
          <cell r="N1628">
            <v>200000</v>
          </cell>
          <cell r="O1628">
            <v>2101105.4545454541</v>
          </cell>
          <cell r="P1628">
            <v>5272727.2727272725</v>
          </cell>
          <cell r="R1628">
            <v>3171621.8181818184</v>
          </cell>
        </row>
        <row r="1629">
          <cell r="C1629" t="str">
            <v>blhd</v>
          </cell>
          <cell r="D1629" t="str">
            <v>Cảng Hải Phòng&lt;-&gt; Ba La - Hà Đông ( Hà Nội)</v>
          </cell>
          <cell r="E1629">
            <v>290</v>
          </cell>
          <cell r="F1629">
            <v>2</v>
          </cell>
          <cell r="G1629">
            <v>4</v>
          </cell>
          <cell r="H1629">
            <v>92.8</v>
          </cell>
          <cell r="I1629">
            <v>1339694.5454545454</v>
          </cell>
          <cell r="J1629">
            <v>320000</v>
          </cell>
          <cell r="K1629">
            <v>200000</v>
          </cell>
          <cell r="L1629">
            <v>150000</v>
          </cell>
          <cell r="M1629">
            <v>700000</v>
          </cell>
          <cell r="N1629">
            <v>250000</v>
          </cell>
          <cell r="O1629">
            <v>2289694.5454545454</v>
          </cell>
          <cell r="P1629">
            <v>5272727.2727272725</v>
          </cell>
          <cell r="R1629">
            <v>2983032.7272727271</v>
          </cell>
        </row>
        <row r="1630">
          <cell r="C1630" t="str">
            <v>bghd</v>
          </cell>
          <cell r="D1630" t="str">
            <v>Cảng Hải Phòng&lt;-&gt; Biên Giang - Hà Đông ( Hà Nội)</v>
          </cell>
          <cell r="E1630">
            <v>290</v>
          </cell>
          <cell r="F1630">
            <v>2</v>
          </cell>
          <cell r="G1630">
            <v>4</v>
          </cell>
          <cell r="H1630">
            <v>92.8</v>
          </cell>
          <cell r="I1630">
            <v>1339694.5454545454</v>
          </cell>
          <cell r="J1630">
            <v>320000</v>
          </cell>
          <cell r="K1630">
            <v>200000</v>
          </cell>
          <cell r="L1630">
            <v>150000</v>
          </cell>
          <cell r="M1630">
            <v>700000</v>
          </cell>
          <cell r="N1630">
            <v>250000</v>
          </cell>
          <cell r="O1630">
            <v>2289694.5454545454</v>
          </cell>
          <cell r="P1630">
            <v>5272727.2727272725</v>
          </cell>
          <cell r="R1630">
            <v>2983032.7272727271</v>
          </cell>
        </row>
        <row r="1631">
          <cell r="C1631" t="str">
            <v>hdhn</v>
          </cell>
          <cell r="D1631" t="str">
            <v>Cảng Hải Phòng&lt;-&gt; Hà Đông ( Hà Nội)</v>
          </cell>
          <cell r="E1631">
            <v>260</v>
          </cell>
          <cell r="F1631">
            <v>2</v>
          </cell>
          <cell r="G1631">
            <v>4</v>
          </cell>
          <cell r="H1631">
            <v>83.2</v>
          </cell>
          <cell r="I1631">
            <v>1201105.4545454544</v>
          </cell>
          <cell r="J1631">
            <v>320000</v>
          </cell>
          <cell r="K1631">
            <v>150000</v>
          </cell>
          <cell r="L1631">
            <v>200000</v>
          </cell>
          <cell r="M1631">
            <v>700000</v>
          </cell>
          <cell r="N1631">
            <v>200000</v>
          </cell>
          <cell r="O1631">
            <v>2101105.4545454541</v>
          </cell>
          <cell r="P1631">
            <v>4800000</v>
          </cell>
          <cell r="R1631">
            <v>2698894.5454545459</v>
          </cell>
        </row>
        <row r="1632">
          <cell r="C1632" t="str">
            <v>hdhndcn3</v>
          </cell>
          <cell r="D1632" t="str">
            <v>Cảng Hải Phòng&lt;-&gt; Hà Đông ( Hà Nội)</v>
          </cell>
          <cell r="E1632">
            <v>260</v>
          </cell>
          <cell r="F1632">
            <v>2</v>
          </cell>
          <cell r="G1632">
            <v>4</v>
          </cell>
          <cell r="H1632">
            <v>83.2</v>
          </cell>
          <cell r="I1632">
            <v>1201105.4545454544</v>
          </cell>
          <cell r="J1632">
            <v>320000</v>
          </cell>
          <cell r="K1632">
            <v>150000</v>
          </cell>
          <cell r="L1632">
            <v>200000</v>
          </cell>
          <cell r="M1632">
            <v>700000</v>
          </cell>
          <cell r="N1632">
            <v>200000</v>
          </cell>
          <cell r="O1632">
            <v>2101105.4545454541</v>
          </cell>
          <cell r="P1632">
            <v>5200000</v>
          </cell>
          <cell r="Q1632">
            <v>156000</v>
          </cell>
          <cell r="R1632">
            <v>2942894.5454545459</v>
          </cell>
          <cell r="S1632" t="str">
            <v>Damco (Nga)</v>
          </cell>
        </row>
        <row r="1633">
          <cell r="C1633" t="str">
            <v>nthd</v>
          </cell>
          <cell r="D1633" t="str">
            <v>Cảng Hải Phòng&lt;-&gt; Nguyễn Trãi - Hà Đông ( Hà Nội)</v>
          </cell>
          <cell r="E1633">
            <v>250</v>
          </cell>
          <cell r="F1633">
            <v>2</v>
          </cell>
          <cell r="G1633">
            <v>4</v>
          </cell>
          <cell r="H1633">
            <v>80</v>
          </cell>
          <cell r="I1633">
            <v>1154909.0909090908</v>
          </cell>
          <cell r="J1633">
            <v>320000</v>
          </cell>
          <cell r="K1633">
            <v>200000</v>
          </cell>
          <cell r="L1633">
            <v>150000</v>
          </cell>
          <cell r="M1633">
            <v>700000</v>
          </cell>
          <cell r="N1633">
            <v>200000</v>
          </cell>
          <cell r="O1633">
            <v>2054909.0909090908</v>
          </cell>
          <cell r="P1633">
            <v>5272727.2727272725</v>
          </cell>
          <cell r="R1633">
            <v>3217818.1818181816</v>
          </cell>
        </row>
        <row r="1634">
          <cell r="C1634" t="str">
            <v>mlhn</v>
          </cell>
          <cell r="D1634" t="str">
            <v>Cảng Hải Phòng&lt;-&gt; Mỗ Lao - Hà Đông ( Hà Nội)</v>
          </cell>
          <cell r="E1634">
            <v>250</v>
          </cell>
          <cell r="F1634">
            <v>2</v>
          </cell>
          <cell r="G1634">
            <v>4</v>
          </cell>
          <cell r="H1634">
            <v>80</v>
          </cell>
          <cell r="I1634">
            <v>1154909.0909090908</v>
          </cell>
          <cell r="J1634">
            <v>320000</v>
          </cell>
          <cell r="K1634">
            <v>200000</v>
          </cell>
          <cell r="L1634">
            <v>150000</v>
          </cell>
          <cell r="M1634">
            <v>700000</v>
          </cell>
          <cell r="N1634">
            <v>200000</v>
          </cell>
          <cell r="O1634">
            <v>2054909.0909090908</v>
          </cell>
          <cell r="P1634">
            <v>5272727.2727272725</v>
          </cell>
          <cell r="R1634">
            <v>3217818.1818181816</v>
          </cell>
        </row>
        <row r="1635">
          <cell r="C1635" t="str">
            <v>mlhnvtl1</v>
          </cell>
          <cell r="D1635" t="str">
            <v>Cảng Hải Phòng&lt;-&gt; Mỗ Lao - Hà Đông ( Hà Nội)</v>
          </cell>
          <cell r="E1635">
            <v>250</v>
          </cell>
          <cell r="F1635">
            <v>2</v>
          </cell>
          <cell r="G1635">
            <v>4</v>
          </cell>
          <cell r="H1635">
            <v>80</v>
          </cell>
          <cell r="I1635">
            <v>1154909.0909090908</v>
          </cell>
          <cell r="J1635">
            <v>320000</v>
          </cell>
          <cell r="K1635">
            <v>200000</v>
          </cell>
          <cell r="L1635">
            <v>150000</v>
          </cell>
          <cell r="M1635">
            <v>700000</v>
          </cell>
          <cell r="N1635">
            <v>200000</v>
          </cell>
          <cell r="O1635">
            <v>2054909.0909090908</v>
          </cell>
          <cell r="P1635">
            <v>4200000</v>
          </cell>
          <cell r="R1635">
            <v>2145090.9090909092</v>
          </cell>
          <cell r="S1635" t="str">
            <v>Viettrans Logs</v>
          </cell>
        </row>
        <row r="1636">
          <cell r="C1636" t="str">
            <v>hdml</v>
          </cell>
          <cell r="D1636" t="str">
            <v>Cảng Hải Phòng&lt;-&gt;Hải Dương + Mỗ Lao ( Hà Đông )</v>
          </cell>
          <cell r="E1636">
            <v>250</v>
          </cell>
          <cell r="F1636">
            <v>2</v>
          </cell>
          <cell r="G1636">
            <v>4</v>
          </cell>
          <cell r="H1636">
            <v>80</v>
          </cell>
          <cell r="I1636">
            <v>1154909.0909090908</v>
          </cell>
          <cell r="J1636">
            <v>320000</v>
          </cell>
          <cell r="K1636">
            <v>200000</v>
          </cell>
          <cell r="L1636">
            <v>150000</v>
          </cell>
          <cell r="M1636">
            <v>700000</v>
          </cell>
          <cell r="N1636">
            <v>200000</v>
          </cell>
          <cell r="O1636">
            <v>2054909.0909090908</v>
          </cell>
          <cell r="P1636">
            <v>5272727.2727272725</v>
          </cell>
          <cell r="R1636">
            <v>3217818.1818181816</v>
          </cell>
        </row>
        <row r="1637">
          <cell r="C1637" t="str">
            <v>kdthn</v>
          </cell>
          <cell r="D1637" t="str">
            <v>Cảng Hải Phòng&lt;-&gt; Khuất Duy Tiến ( Hà Nội)</v>
          </cell>
          <cell r="E1637">
            <v>250</v>
          </cell>
          <cell r="F1637">
            <v>2</v>
          </cell>
          <cell r="G1637">
            <v>4</v>
          </cell>
          <cell r="H1637">
            <v>80</v>
          </cell>
          <cell r="I1637">
            <v>1154909.0909090908</v>
          </cell>
          <cell r="J1637">
            <v>320000</v>
          </cell>
          <cell r="K1637">
            <v>200000</v>
          </cell>
          <cell r="L1637">
            <v>150000</v>
          </cell>
          <cell r="M1637">
            <v>700000</v>
          </cell>
          <cell r="N1637">
            <v>200000</v>
          </cell>
          <cell r="O1637">
            <v>2054909.0909090908</v>
          </cell>
          <cell r="P1637">
            <v>5272727.2727272725</v>
          </cell>
          <cell r="R1637">
            <v>3217818.1818181816</v>
          </cell>
        </row>
        <row r="1638">
          <cell r="C1638" t="str">
            <v>vphdhn</v>
          </cell>
          <cell r="D1638" t="str">
            <v>Cảng Hải Phòng&lt;-&gt; Văn Phú - Hà Đông ( Hà Nội)</v>
          </cell>
          <cell r="E1638">
            <v>260</v>
          </cell>
          <cell r="F1638">
            <v>2</v>
          </cell>
          <cell r="G1638">
            <v>4</v>
          </cell>
          <cell r="H1638">
            <v>83.2</v>
          </cell>
          <cell r="I1638">
            <v>1201105.4545454544</v>
          </cell>
          <cell r="J1638">
            <v>320000</v>
          </cell>
          <cell r="K1638">
            <v>200000</v>
          </cell>
          <cell r="L1638">
            <v>150000</v>
          </cell>
          <cell r="M1638">
            <v>700000</v>
          </cell>
          <cell r="N1638">
            <v>200000</v>
          </cell>
          <cell r="O1638">
            <v>2101105.4545454541</v>
          </cell>
          <cell r="P1638">
            <v>5272727</v>
          </cell>
          <cell r="R1638">
            <v>3171621.5454545459</v>
          </cell>
        </row>
        <row r="1639">
          <cell r="C1639" t="str">
            <v>vphd</v>
          </cell>
          <cell r="D1639" t="str">
            <v>Cảng Hải Phòng&lt;-&gt; Vạn Phúc - Hà Đông ( Hà Nội)</v>
          </cell>
          <cell r="E1639">
            <v>280</v>
          </cell>
          <cell r="F1639">
            <v>2</v>
          </cell>
          <cell r="G1639">
            <v>4</v>
          </cell>
          <cell r="H1639">
            <v>89.6</v>
          </cell>
          <cell r="I1639">
            <v>1293498.1818181816</v>
          </cell>
          <cell r="J1639">
            <v>320000</v>
          </cell>
          <cell r="K1639">
            <v>200000</v>
          </cell>
          <cell r="L1639">
            <v>150000</v>
          </cell>
          <cell r="M1639">
            <v>700000</v>
          </cell>
          <cell r="N1639">
            <v>250000</v>
          </cell>
          <cell r="O1639">
            <v>2243498.1818181816</v>
          </cell>
          <cell r="P1639">
            <v>5272727</v>
          </cell>
          <cell r="R1639">
            <v>3029228.8181818184</v>
          </cell>
        </row>
        <row r="1640">
          <cell r="C1640" t="str">
            <v>thhd</v>
          </cell>
          <cell r="D1640" t="str">
            <v>Cảng Hải Phòng&lt;-&gt; Tô Hiệu - Hà Đông ( Hà Nội)</v>
          </cell>
          <cell r="E1640">
            <v>250</v>
          </cell>
          <cell r="F1640">
            <v>2</v>
          </cell>
          <cell r="G1640">
            <v>4</v>
          </cell>
          <cell r="H1640">
            <v>80</v>
          </cell>
          <cell r="I1640">
            <v>1154909.0909090908</v>
          </cell>
          <cell r="J1640">
            <v>320000</v>
          </cell>
          <cell r="K1640">
            <v>200000</v>
          </cell>
          <cell r="L1640">
            <v>150000</v>
          </cell>
          <cell r="M1640">
            <v>700000</v>
          </cell>
          <cell r="N1640">
            <v>200000</v>
          </cell>
          <cell r="O1640">
            <v>2054909.0909090908</v>
          </cell>
          <cell r="P1640">
            <v>5000000</v>
          </cell>
          <cell r="R1640">
            <v>2945090.9090909092</v>
          </cell>
        </row>
        <row r="1641">
          <cell r="C1641" t="str">
            <v>bdtphn</v>
          </cell>
          <cell r="D1641" t="str">
            <v>Cảng Hải Phòng&lt;-&gt; Bạch Đằng ( Hà Nội)</v>
          </cell>
          <cell r="E1641">
            <v>250</v>
          </cell>
          <cell r="F1641">
            <v>2</v>
          </cell>
          <cell r="G1641">
            <v>4</v>
          </cell>
          <cell r="H1641">
            <v>80</v>
          </cell>
          <cell r="I1641">
            <v>1154909.0909090908</v>
          </cell>
          <cell r="J1641">
            <v>320000</v>
          </cell>
          <cell r="K1641">
            <v>150000</v>
          </cell>
          <cell r="L1641">
            <v>200000</v>
          </cell>
          <cell r="M1641">
            <v>700000</v>
          </cell>
          <cell r="N1641">
            <v>200000</v>
          </cell>
          <cell r="O1641">
            <v>2054909.0909090908</v>
          </cell>
          <cell r="P1641">
            <v>4300000</v>
          </cell>
          <cell r="R1641">
            <v>2245090.9090909092</v>
          </cell>
        </row>
        <row r="1642">
          <cell r="C1642" t="str">
            <v>bdhn1</v>
          </cell>
          <cell r="D1642" t="str">
            <v>Cảng Hải Phòng&lt;-&gt; Bạch Đằng ( Hà Nội)</v>
          </cell>
          <cell r="E1642">
            <v>250</v>
          </cell>
          <cell r="F1642">
            <v>2</v>
          </cell>
          <cell r="G1642">
            <v>4</v>
          </cell>
          <cell r="H1642">
            <v>75</v>
          </cell>
          <cell r="I1642">
            <v>1082727.2727272727</v>
          </cell>
          <cell r="J1642">
            <v>320000</v>
          </cell>
          <cell r="K1642">
            <v>150000</v>
          </cell>
          <cell r="L1642">
            <v>200000</v>
          </cell>
          <cell r="M1642">
            <v>700000</v>
          </cell>
          <cell r="N1642">
            <v>200000</v>
          </cell>
          <cell r="O1642">
            <v>1982727.2727272727</v>
          </cell>
          <cell r="P1642">
            <v>4200000</v>
          </cell>
          <cell r="R1642">
            <v>2217272.7272727275</v>
          </cell>
        </row>
        <row r="1643">
          <cell r="C1643" t="str">
            <v>bdhn2</v>
          </cell>
          <cell r="D1643" t="str">
            <v>Cảng Hải Phòng&lt;-&gt; Bạch Đằng ( Hà Nội)</v>
          </cell>
          <cell r="E1643">
            <v>250</v>
          </cell>
          <cell r="F1643">
            <v>2</v>
          </cell>
          <cell r="G1643">
            <v>4</v>
          </cell>
          <cell r="H1643">
            <v>80</v>
          </cell>
          <cell r="I1643">
            <v>1154909.0909090908</v>
          </cell>
          <cell r="J1643">
            <v>320000</v>
          </cell>
          <cell r="K1643">
            <v>150000</v>
          </cell>
          <cell r="L1643">
            <v>200000</v>
          </cell>
          <cell r="M1643">
            <v>700000</v>
          </cell>
          <cell r="N1643">
            <v>200000</v>
          </cell>
          <cell r="O1643">
            <v>2054909.0909090908</v>
          </cell>
          <cell r="P1643">
            <v>4200000</v>
          </cell>
          <cell r="R1643">
            <v>2145090.9090909092</v>
          </cell>
        </row>
        <row r="1644">
          <cell r="C1644" t="str">
            <v>bdhn3</v>
          </cell>
          <cell r="D1644" t="str">
            <v>Cảng Hải Phòng&lt;-&gt; Bạch Đằng ( Hà Nội)</v>
          </cell>
          <cell r="E1644">
            <v>250</v>
          </cell>
          <cell r="F1644">
            <v>2</v>
          </cell>
          <cell r="G1644">
            <v>4</v>
          </cell>
          <cell r="H1644">
            <v>87.5</v>
          </cell>
          <cell r="I1644">
            <v>1263181.8181818181</v>
          </cell>
          <cell r="J1644">
            <v>320000</v>
          </cell>
          <cell r="K1644">
            <v>150000</v>
          </cell>
          <cell r="L1644">
            <v>200000</v>
          </cell>
          <cell r="M1644">
            <v>700000</v>
          </cell>
          <cell r="N1644">
            <v>200000</v>
          </cell>
          <cell r="O1644">
            <v>2163181.8181818184</v>
          </cell>
          <cell r="P1644">
            <v>4600000</v>
          </cell>
          <cell r="R1644">
            <v>2436818.1818181816</v>
          </cell>
        </row>
        <row r="1645">
          <cell r="C1645" t="str">
            <v>bdhn4</v>
          </cell>
          <cell r="D1645" t="str">
            <v>Cảng Hải Phòng&lt;-&gt; Bạch Đằng ( Hà Nội)</v>
          </cell>
          <cell r="E1645">
            <v>250</v>
          </cell>
          <cell r="F1645">
            <v>2</v>
          </cell>
          <cell r="G1645">
            <v>4</v>
          </cell>
          <cell r="H1645">
            <v>75</v>
          </cell>
          <cell r="I1645">
            <v>1082727.2727272727</v>
          </cell>
          <cell r="J1645">
            <v>320000</v>
          </cell>
          <cell r="K1645">
            <v>150000</v>
          </cell>
          <cell r="L1645">
            <v>200000</v>
          </cell>
          <cell r="M1645">
            <v>700000</v>
          </cell>
          <cell r="N1645">
            <v>200000</v>
          </cell>
          <cell r="O1645">
            <v>1982727.2727272727</v>
          </cell>
          <cell r="P1645">
            <v>4000000</v>
          </cell>
          <cell r="R1645">
            <v>2017272.7272727273</v>
          </cell>
        </row>
        <row r="1646">
          <cell r="C1646" t="str">
            <v>bdhn5</v>
          </cell>
          <cell r="D1646" t="str">
            <v>Cảng Hải Phòng&lt;-&gt; Bạch Đằng ( Hà Nội)</v>
          </cell>
          <cell r="E1646">
            <v>250</v>
          </cell>
          <cell r="F1646">
            <v>2</v>
          </cell>
          <cell r="G1646">
            <v>4</v>
          </cell>
          <cell r="H1646">
            <v>35</v>
          </cell>
          <cell r="I1646">
            <v>505272.72727272724</v>
          </cell>
          <cell r="J1646">
            <v>88000</v>
          </cell>
          <cell r="K1646">
            <v>30000</v>
          </cell>
          <cell r="L1646">
            <v>80000</v>
          </cell>
          <cell r="M1646">
            <v>200000</v>
          </cell>
          <cell r="N1646">
            <v>200000</v>
          </cell>
          <cell r="O1646">
            <v>905272.72727272729</v>
          </cell>
          <cell r="R1646">
            <v>-905272.72727272729</v>
          </cell>
        </row>
        <row r="1647">
          <cell r="C1647" t="str">
            <v>bdhn8</v>
          </cell>
          <cell r="D1647" t="str">
            <v>Cảng Hải Phòng&lt;-&gt; Bạch Đằng ( Hà Nội)</v>
          </cell>
          <cell r="E1647">
            <v>250</v>
          </cell>
          <cell r="F1647">
            <v>2</v>
          </cell>
          <cell r="G1647">
            <v>4</v>
          </cell>
          <cell r="H1647">
            <v>47.5</v>
          </cell>
          <cell r="I1647">
            <v>685727.27272727271</v>
          </cell>
          <cell r="J1647">
            <v>88000</v>
          </cell>
          <cell r="K1647">
            <v>30000</v>
          </cell>
          <cell r="L1647">
            <v>80000</v>
          </cell>
          <cell r="M1647">
            <v>200000</v>
          </cell>
          <cell r="N1647">
            <v>200000</v>
          </cell>
          <cell r="O1647">
            <v>1085727.2727272727</v>
          </cell>
          <cell r="R1647">
            <v>-1085727.2727272727</v>
          </cell>
        </row>
        <row r="1648">
          <cell r="C1648" t="str">
            <v>bdhn1.5</v>
          </cell>
          <cell r="D1648" t="str">
            <v>Cảng Hải Phòng&lt;-&gt; Bạch Đằng ( Hà Nội)</v>
          </cell>
          <cell r="E1648">
            <v>250</v>
          </cell>
          <cell r="F1648">
            <v>2</v>
          </cell>
          <cell r="G1648">
            <v>4</v>
          </cell>
          <cell r="H1648">
            <v>20</v>
          </cell>
          <cell r="I1648">
            <v>288727.27272727271</v>
          </cell>
          <cell r="J1648">
            <v>40000</v>
          </cell>
          <cell r="K1648">
            <v>20000</v>
          </cell>
          <cell r="L1648">
            <v>80000</v>
          </cell>
          <cell r="M1648">
            <v>150000</v>
          </cell>
          <cell r="N1648">
            <v>200000</v>
          </cell>
          <cell r="O1648">
            <v>638727.27272727271</v>
          </cell>
          <cell r="R1648">
            <v>-638727.27272727271</v>
          </cell>
        </row>
        <row r="1649">
          <cell r="C1649" t="str">
            <v>bdhn2.5</v>
          </cell>
          <cell r="D1649" t="str">
            <v>Cảng Hải Phòng&lt;-&gt; Bạch Đằng ( Hà Nội)</v>
          </cell>
          <cell r="E1649">
            <v>250</v>
          </cell>
          <cell r="F1649">
            <v>2</v>
          </cell>
          <cell r="G1649">
            <v>4</v>
          </cell>
          <cell r="H1649">
            <v>25</v>
          </cell>
          <cell r="I1649">
            <v>360909.09090909088</v>
          </cell>
          <cell r="J1649">
            <v>60000</v>
          </cell>
          <cell r="K1649">
            <v>20000</v>
          </cell>
          <cell r="L1649">
            <v>80000</v>
          </cell>
          <cell r="M1649">
            <v>200000</v>
          </cell>
          <cell r="N1649">
            <v>200000</v>
          </cell>
          <cell r="O1649">
            <v>760909.09090909082</v>
          </cell>
          <cell r="R1649">
            <v>-760909.09090909082</v>
          </cell>
        </row>
        <row r="1650">
          <cell r="C1650" t="str">
            <v>bdhn3.5</v>
          </cell>
          <cell r="D1650" t="str">
            <v>Cảng Hải Phòng&lt;-&gt; Bạch Đằng ( Hà Nội)</v>
          </cell>
          <cell r="E1650">
            <v>250</v>
          </cell>
          <cell r="F1650">
            <v>2</v>
          </cell>
          <cell r="G1650">
            <v>4</v>
          </cell>
          <cell r="H1650">
            <v>30</v>
          </cell>
          <cell r="I1650">
            <v>433090.90909090906</v>
          </cell>
          <cell r="J1650">
            <v>60000</v>
          </cell>
          <cell r="K1650">
            <v>20000</v>
          </cell>
          <cell r="L1650">
            <v>80000</v>
          </cell>
          <cell r="M1650">
            <v>200000</v>
          </cell>
          <cell r="N1650">
            <v>200000</v>
          </cell>
          <cell r="O1650">
            <v>833090.90909090906</v>
          </cell>
          <cell r="R1650">
            <v>-833090.90909090906</v>
          </cell>
        </row>
        <row r="1651">
          <cell r="C1651" t="str">
            <v>bdhnvn1</v>
          </cell>
          <cell r="D1651" t="str">
            <v>Cảng Hải Phòng&lt;-&gt; Bạch Đằng ( Hà Nội)</v>
          </cell>
          <cell r="E1651">
            <v>250</v>
          </cell>
          <cell r="F1651">
            <v>2</v>
          </cell>
          <cell r="G1651">
            <v>4</v>
          </cell>
          <cell r="H1651">
            <v>75</v>
          </cell>
          <cell r="I1651">
            <v>1082727.2727272727</v>
          </cell>
          <cell r="J1651">
            <v>320000</v>
          </cell>
          <cell r="K1651">
            <v>150000</v>
          </cell>
          <cell r="L1651">
            <v>200000</v>
          </cell>
          <cell r="M1651">
            <v>700000</v>
          </cell>
          <cell r="N1651">
            <v>200000</v>
          </cell>
          <cell r="O1651">
            <v>1982727.2727272727</v>
          </cell>
          <cell r="P1651">
            <v>4200000</v>
          </cell>
          <cell r="R1651">
            <v>2217272.7272727275</v>
          </cell>
          <cell r="S1651" t="str">
            <v>Vinalink</v>
          </cell>
        </row>
        <row r="1652">
          <cell r="C1652" t="str">
            <v>bdhnvn2</v>
          </cell>
          <cell r="D1652" t="str">
            <v>Cảng Hải Phòng&lt;-&gt; Bạch Đằng ( Hà Nội)</v>
          </cell>
          <cell r="E1652">
            <v>250</v>
          </cell>
          <cell r="F1652">
            <v>2</v>
          </cell>
          <cell r="G1652">
            <v>4</v>
          </cell>
          <cell r="H1652">
            <v>80</v>
          </cell>
          <cell r="I1652">
            <v>1154909.0909090908</v>
          </cell>
          <cell r="J1652">
            <v>320000</v>
          </cell>
          <cell r="K1652">
            <v>150000</v>
          </cell>
          <cell r="L1652">
            <v>200000</v>
          </cell>
          <cell r="M1652">
            <v>700000</v>
          </cell>
          <cell r="N1652">
            <v>200000</v>
          </cell>
          <cell r="O1652">
            <v>2054909.0909090908</v>
          </cell>
          <cell r="P1652">
            <v>4200000</v>
          </cell>
          <cell r="R1652">
            <v>2145090.9090909092</v>
          </cell>
          <cell r="S1652" t="str">
            <v>Vinalink</v>
          </cell>
        </row>
        <row r="1653">
          <cell r="C1653" t="str">
            <v>bdhnvn2.2</v>
          </cell>
          <cell r="D1653" t="str">
            <v>Cảng Hải Phòng&lt;-&gt; Bạch Đằng ( Hà Nội)</v>
          </cell>
          <cell r="E1653">
            <v>250</v>
          </cell>
          <cell r="F1653">
            <v>2</v>
          </cell>
          <cell r="G1653">
            <v>4</v>
          </cell>
          <cell r="H1653">
            <v>80</v>
          </cell>
          <cell r="I1653">
            <v>1154909.0909090908</v>
          </cell>
          <cell r="J1653">
            <v>320000</v>
          </cell>
          <cell r="K1653">
            <v>150000</v>
          </cell>
          <cell r="L1653">
            <v>200000</v>
          </cell>
          <cell r="M1653">
            <v>700000</v>
          </cell>
          <cell r="N1653">
            <v>200000</v>
          </cell>
          <cell r="O1653">
            <v>2054909.0909090908</v>
          </cell>
          <cell r="P1653">
            <v>4000000</v>
          </cell>
          <cell r="R1653">
            <v>1945090.9090909092</v>
          </cell>
          <cell r="S1653" t="str">
            <v>Vinalink</v>
          </cell>
        </row>
        <row r="1654">
          <cell r="C1654" t="str">
            <v>bdhnvn3</v>
          </cell>
          <cell r="D1654" t="str">
            <v>Cảng Hải Phòng&lt;-&gt; Bạch Đằng ( Hà Nội)</v>
          </cell>
          <cell r="E1654">
            <v>250</v>
          </cell>
          <cell r="F1654">
            <v>2</v>
          </cell>
          <cell r="G1654">
            <v>4</v>
          </cell>
          <cell r="H1654">
            <v>87.5</v>
          </cell>
          <cell r="I1654">
            <v>1263181.8181818181</v>
          </cell>
          <cell r="J1654">
            <v>320000</v>
          </cell>
          <cell r="K1654">
            <v>150000</v>
          </cell>
          <cell r="L1654">
            <v>200000</v>
          </cell>
          <cell r="M1654">
            <v>700000</v>
          </cell>
          <cell r="N1654">
            <v>200000</v>
          </cell>
          <cell r="O1654">
            <v>2163181.8181818184</v>
          </cell>
          <cell r="P1654">
            <v>4200000</v>
          </cell>
          <cell r="R1654">
            <v>2036818.1818181816</v>
          </cell>
          <cell r="S1654" t="str">
            <v>Vinalink</v>
          </cell>
        </row>
        <row r="1655">
          <cell r="C1655" t="str">
            <v>bdhnvn3.3</v>
          </cell>
          <cell r="D1655" t="str">
            <v>Cảng Hải Phòng&lt;-&gt; Bạch Đằng ( Hà Nội)</v>
          </cell>
          <cell r="E1655">
            <v>250</v>
          </cell>
          <cell r="F1655">
            <v>2</v>
          </cell>
          <cell r="G1655">
            <v>4</v>
          </cell>
          <cell r="H1655">
            <v>87.5</v>
          </cell>
          <cell r="I1655">
            <v>1263181.8181818181</v>
          </cell>
          <cell r="J1655">
            <v>320000</v>
          </cell>
          <cell r="K1655">
            <v>150000</v>
          </cell>
          <cell r="L1655">
            <v>200000</v>
          </cell>
          <cell r="M1655">
            <v>700000</v>
          </cell>
          <cell r="N1655">
            <v>200000</v>
          </cell>
          <cell r="O1655">
            <v>2163181.8181818184</v>
          </cell>
          <cell r="P1655">
            <v>4000000</v>
          </cell>
          <cell r="R1655">
            <v>1836818.1818181816</v>
          </cell>
          <cell r="S1655" t="str">
            <v>Vinalink</v>
          </cell>
        </row>
        <row r="1656">
          <cell r="C1656" t="str">
            <v>bdhnvn4</v>
          </cell>
          <cell r="D1656" t="str">
            <v>Cảng Hải Phòng&lt;-&gt; Bạch Đằng ( Hà Nội)</v>
          </cell>
          <cell r="E1656">
            <v>250</v>
          </cell>
          <cell r="F1656">
            <v>2</v>
          </cell>
          <cell r="G1656">
            <v>4</v>
          </cell>
          <cell r="H1656">
            <v>75</v>
          </cell>
          <cell r="I1656">
            <v>1082727.2727272727</v>
          </cell>
          <cell r="J1656">
            <v>320000</v>
          </cell>
          <cell r="K1656">
            <v>150000</v>
          </cell>
          <cell r="L1656">
            <v>200000</v>
          </cell>
          <cell r="M1656">
            <v>700000</v>
          </cell>
          <cell r="N1656">
            <v>200000</v>
          </cell>
          <cell r="O1656">
            <v>1982727.2727272727</v>
          </cell>
          <cell r="P1656">
            <v>4000000</v>
          </cell>
          <cell r="R1656">
            <v>2017272.7272727273</v>
          </cell>
          <cell r="S1656" t="str">
            <v>Vinalink</v>
          </cell>
        </row>
        <row r="1657">
          <cell r="C1657" t="str">
            <v>bdhndcn3</v>
          </cell>
          <cell r="D1657" t="str">
            <v>Cảng Hải Phòng&lt;-&gt; Bạch Đằng ( Hà Nội)</v>
          </cell>
          <cell r="E1657">
            <v>250</v>
          </cell>
          <cell r="F1657">
            <v>2</v>
          </cell>
          <cell r="G1657">
            <v>4</v>
          </cell>
          <cell r="H1657">
            <v>87.5</v>
          </cell>
          <cell r="I1657">
            <v>1263181.8181818181</v>
          </cell>
          <cell r="J1657">
            <v>320000</v>
          </cell>
          <cell r="K1657">
            <v>150000</v>
          </cell>
          <cell r="L1657">
            <v>200000</v>
          </cell>
          <cell r="M1657">
            <v>700000</v>
          </cell>
          <cell r="N1657">
            <v>200000</v>
          </cell>
          <cell r="O1657">
            <v>2163181.8181818184</v>
          </cell>
          <cell r="P1657">
            <v>4650000</v>
          </cell>
          <cell r="Q1657">
            <v>139500</v>
          </cell>
          <cell r="R1657">
            <v>2347318.1818181816</v>
          </cell>
          <cell r="S1657" t="str">
            <v>Damco (Nga)</v>
          </cell>
        </row>
        <row r="1658">
          <cell r="C1658" t="str">
            <v>hdht</v>
          </cell>
          <cell r="D1658" t="str">
            <v>Cảng Hải Phòng&lt;-&gt; Hoài Đức (Hà Nội)</v>
          </cell>
          <cell r="E1658">
            <v>300</v>
          </cell>
          <cell r="F1658">
            <v>2</v>
          </cell>
          <cell r="G1658">
            <v>4</v>
          </cell>
          <cell r="H1658">
            <v>96</v>
          </cell>
          <cell r="I1658">
            <v>1385890.9090909089</v>
          </cell>
          <cell r="J1658">
            <v>320000</v>
          </cell>
          <cell r="K1658">
            <v>200000</v>
          </cell>
          <cell r="L1658">
            <v>150000</v>
          </cell>
          <cell r="M1658">
            <v>700000</v>
          </cell>
          <cell r="N1658">
            <v>250000</v>
          </cell>
          <cell r="O1658">
            <v>2335890.9090909092</v>
          </cell>
          <cell r="P1658">
            <v>5000000</v>
          </cell>
          <cell r="R1658">
            <v>2664109.0909090908</v>
          </cell>
        </row>
        <row r="1659">
          <cell r="C1659" t="str">
            <v>cdhn</v>
          </cell>
          <cell r="D1659" t="str">
            <v>Cảng Hải Phòng&lt;-&gt; Ngã Tư Trôi Cầu Diễm (Hà Nội)</v>
          </cell>
          <cell r="E1659">
            <v>300</v>
          </cell>
          <cell r="F1659">
            <v>2</v>
          </cell>
          <cell r="G1659">
            <v>4</v>
          </cell>
          <cell r="H1659">
            <v>96</v>
          </cell>
          <cell r="I1659">
            <v>1385890.9090909089</v>
          </cell>
          <cell r="J1659">
            <v>320000</v>
          </cell>
          <cell r="K1659">
            <v>200000</v>
          </cell>
          <cell r="L1659">
            <v>150000</v>
          </cell>
          <cell r="M1659">
            <v>700000</v>
          </cell>
          <cell r="N1659">
            <v>250000</v>
          </cell>
          <cell r="O1659">
            <v>2335890.9090909092</v>
          </cell>
          <cell r="P1659">
            <v>5000000</v>
          </cell>
          <cell r="R1659">
            <v>2664109.0909090908</v>
          </cell>
        </row>
        <row r="1660">
          <cell r="C1660" t="str">
            <v>ntht</v>
          </cell>
          <cell r="D1660" t="str">
            <v>Cảng Hải Phòng&lt;-&gt; Nhổn - Trôi (Hà Nội)</v>
          </cell>
          <cell r="E1660">
            <v>310</v>
          </cell>
          <cell r="F1660">
            <v>2</v>
          </cell>
          <cell r="G1660">
            <v>4</v>
          </cell>
          <cell r="H1660">
            <v>99.2</v>
          </cell>
          <cell r="I1660">
            <v>1432087.2727272727</v>
          </cell>
          <cell r="J1660">
            <v>320000</v>
          </cell>
          <cell r="K1660">
            <v>200000</v>
          </cell>
          <cell r="L1660">
            <v>150000</v>
          </cell>
          <cell r="M1660">
            <v>700000</v>
          </cell>
          <cell r="N1660">
            <v>250000</v>
          </cell>
          <cell r="O1660">
            <v>2382087.2727272725</v>
          </cell>
          <cell r="P1660">
            <v>5200000</v>
          </cell>
          <cell r="R1660">
            <v>2817912.7272727275</v>
          </cell>
        </row>
        <row r="1661">
          <cell r="C1661" t="str">
            <v>pnhn</v>
          </cell>
          <cell r="D1661" t="str">
            <v>Cảng Hải Phòng&lt;-&gt; KCN Phú Nghĩa (Hà Nội)</v>
          </cell>
          <cell r="E1661">
            <v>290</v>
          </cell>
          <cell r="F1661">
            <v>2</v>
          </cell>
          <cell r="G1661">
            <v>4</v>
          </cell>
          <cell r="H1661">
            <v>92.8</v>
          </cell>
          <cell r="I1661">
            <v>1339694.5454545454</v>
          </cell>
          <cell r="J1661">
            <v>320000</v>
          </cell>
          <cell r="K1661">
            <v>200000</v>
          </cell>
          <cell r="L1661">
            <v>150000</v>
          </cell>
          <cell r="M1661">
            <v>700000</v>
          </cell>
          <cell r="N1661">
            <v>250000</v>
          </cell>
          <cell r="O1661">
            <v>2289694.5454545454</v>
          </cell>
          <cell r="P1661">
            <v>4500000</v>
          </cell>
          <cell r="R1661">
            <v>2210305.4545454546</v>
          </cell>
        </row>
        <row r="1662">
          <cell r="C1662" t="str">
            <v>pnhn1</v>
          </cell>
          <cell r="D1662" t="str">
            <v>Cảng Hải Phòng&lt;-&gt; KCN Phú Nghĩa (Hà Nội)</v>
          </cell>
          <cell r="E1662">
            <v>290</v>
          </cell>
          <cell r="F1662">
            <v>2</v>
          </cell>
          <cell r="G1662">
            <v>4</v>
          </cell>
          <cell r="H1662">
            <v>87</v>
          </cell>
          <cell r="I1662">
            <v>1255963.6363636362</v>
          </cell>
          <cell r="J1662">
            <v>320000</v>
          </cell>
          <cell r="K1662">
            <v>200000</v>
          </cell>
          <cell r="L1662">
            <v>150000</v>
          </cell>
          <cell r="M1662">
            <v>700000</v>
          </cell>
          <cell r="N1662">
            <v>250000</v>
          </cell>
          <cell r="O1662">
            <v>2205963.6363636362</v>
          </cell>
          <cell r="P1662">
            <v>4500000</v>
          </cell>
          <cell r="R1662">
            <v>2294036.3636363638</v>
          </cell>
        </row>
        <row r="1663">
          <cell r="C1663" t="str">
            <v>pnhn2</v>
          </cell>
          <cell r="D1663" t="str">
            <v>Cảng Hải Phòng&lt;-&gt; KCN Phú Nghĩa (Hà Nội)</v>
          </cell>
          <cell r="E1663">
            <v>290</v>
          </cell>
          <cell r="F1663">
            <v>2</v>
          </cell>
          <cell r="G1663">
            <v>4</v>
          </cell>
          <cell r="H1663">
            <v>92.8</v>
          </cell>
          <cell r="I1663">
            <v>1339694.5454545454</v>
          </cell>
          <cell r="J1663">
            <v>320000</v>
          </cell>
          <cell r="K1663">
            <v>200000</v>
          </cell>
          <cell r="L1663">
            <v>150000</v>
          </cell>
          <cell r="M1663">
            <v>700000</v>
          </cell>
          <cell r="N1663">
            <v>250000</v>
          </cell>
          <cell r="O1663">
            <v>2289694.5454545454</v>
          </cell>
          <cell r="P1663">
            <v>4500000</v>
          </cell>
          <cell r="R1663">
            <v>2210305.4545454546</v>
          </cell>
        </row>
        <row r="1664">
          <cell r="C1664" t="str">
            <v>pnhn3</v>
          </cell>
          <cell r="D1664" t="str">
            <v>Cảng Hải Phòng&lt;-&gt; KCN Phú Nghĩa (Hà Nội)</v>
          </cell>
          <cell r="E1664">
            <v>290</v>
          </cell>
          <cell r="F1664">
            <v>2</v>
          </cell>
          <cell r="G1664">
            <v>4</v>
          </cell>
          <cell r="H1664">
            <v>101.5</v>
          </cell>
          <cell r="I1664">
            <v>1465290.9090909089</v>
          </cell>
          <cell r="J1664">
            <v>320000</v>
          </cell>
          <cell r="K1664">
            <v>200000</v>
          </cell>
          <cell r="L1664">
            <v>150000</v>
          </cell>
          <cell r="M1664">
            <v>700000</v>
          </cell>
          <cell r="N1664">
            <v>250000</v>
          </cell>
          <cell r="O1664">
            <v>2415290.9090909092</v>
          </cell>
          <cell r="P1664">
            <v>5000000</v>
          </cell>
          <cell r="R1664">
            <v>2584709.0909090908</v>
          </cell>
        </row>
        <row r="1665">
          <cell r="C1665" t="str">
            <v>pnhn4</v>
          </cell>
          <cell r="D1665" t="str">
            <v>Cảng Hải Phòng&lt;-&gt; KCN Phú Nghĩa (Hà Nội)</v>
          </cell>
          <cell r="E1665">
            <v>290</v>
          </cell>
          <cell r="F1665">
            <v>2</v>
          </cell>
          <cell r="G1665">
            <v>4</v>
          </cell>
          <cell r="H1665">
            <v>87</v>
          </cell>
          <cell r="I1665">
            <v>1255963.6363636362</v>
          </cell>
          <cell r="J1665">
            <v>320000</v>
          </cell>
          <cell r="K1665">
            <v>200000</v>
          </cell>
          <cell r="L1665">
            <v>150000</v>
          </cell>
          <cell r="M1665">
            <v>700000</v>
          </cell>
          <cell r="N1665">
            <v>250000</v>
          </cell>
          <cell r="O1665">
            <v>2205963.6363636362</v>
          </cell>
          <cell r="P1665">
            <v>4200000</v>
          </cell>
          <cell r="R1665">
            <v>1994036.3636363638</v>
          </cell>
        </row>
        <row r="1666">
          <cell r="C1666" t="str">
            <v>pnhn5</v>
          </cell>
          <cell r="D1666" t="str">
            <v>Cảng Hải Phòng&lt;-&gt; KCN Phú Nghĩa (Hà Nội)</v>
          </cell>
          <cell r="E1666">
            <v>290</v>
          </cell>
          <cell r="F1666">
            <v>2</v>
          </cell>
          <cell r="G1666">
            <v>4</v>
          </cell>
          <cell r="H1666">
            <v>40.6</v>
          </cell>
          <cell r="I1666">
            <v>586116.36363636365</v>
          </cell>
          <cell r="J1666">
            <v>88000</v>
          </cell>
          <cell r="K1666">
            <v>30000</v>
          </cell>
          <cell r="L1666">
            <v>80000</v>
          </cell>
          <cell r="M1666">
            <v>200000</v>
          </cell>
          <cell r="N1666">
            <v>250000</v>
          </cell>
          <cell r="O1666">
            <v>1036116.3636363636</v>
          </cell>
          <cell r="P1666">
            <v>5500000</v>
          </cell>
          <cell r="R1666">
            <v>4463883.6363636367</v>
          </cell>
        </row>
        <row r="1667">
          <cell r="C1667" t="str">
            <v>pnhn8</v>
          </cell>
          <cell r="D1667" t="str">
            <v>Cảng Hải Phòng&lt;-&gt; KCN Phú Nghĩa (Hà Nội)</v>
          </cell>
          <cell r="E1667">
            <v>290</v>
          </cell>
          <cell r="F1667">
            <v>2</v>
          </cell>
          <cell r="G1667">
            <v>4</v>
          </cell>
          <cell r="H1667">
            <v>55.1</v>
          </cell>
          <cell r="I1667">
            <v>795443.63636363635</v>
          </cell>
          <cell r="J1667">
            <v>88000</v>
          </cell>
          <cell r="K1667">
            <v>30000</v>
          </cell>
          <cell r="L1667">
            <v>80000</v>
          </cell>
          <cell r="M1667">
            <v>200000</v>
          </cell>
          <cell r="N1667">
            <v>250000</v>
          </cell>
          <cell r="O1667">
            <v>1245443.6363636362</v>
          </cell>
          <cell r="P1667">
            <v>5500000</v>
          </cell>
          <cell r="R1667">
            <v>4254556.3636363633</v>
          </cell>
        </row>
        <row r="1668">
          <cell r="C1668" t="str">
            <v>pnhn1.5</v>
          </cell>
          <cell r="D1668" t="str">
            <v>Cảng Hải Phòng&lt;-&gt; KCN Phú Nghĩa (Hà Nội)</v>
          </cell>
          <cell r="E1668">
            <v>290</v>
          </cell>
          <cell r="F1668">
            <v>2</v>
          </cell>
          <cell r="G1668">
            <v>4</v>
          </cell>
          <cell r="H1668">
            <v>23.2</v>
          </cell>
          <cell r="I1668">
            <v>334923.63636363635</v>
          </cell>
          <cell r="J1668">
            <v>40000</v>
          </cell>
          <cell r="K1668">
            <v>20000</v>
          </cell>
          <cell r="L1668">
            <v>80000</v>
          </cell>
          <cell r="M1668">
            <v>150000</v>
          </cell>
          <cell r="N1668">
            <v>250000</v>
          </cell>
          <cell r="O1668">
            <v>734923.63636363635</v>
          </cell>
          <cell r="P1668">
            <v>5500000</v>
          </cell>
          <cell r="R1668">
            <v>4765076.3636363633</v>
          </cell>
        </row>
        <row r="1669">
          <cell r="C1669" t="str">
            <v>pnhn2.5</v>
          </cell>
          <cell r="D1669" t="str">
            <v>Cảng Hải Phòng&lt;-&gt; KCN Phú Nghĩa (Hà Nội)</v>
          </cell>
          <cell r="E1669">
            <v>290</v>
          </cell>
          <cell r="F1669">
            <v>2</v>
          </cell>
          <cell r="G1669">
            <v>4</v>
          </cell>
          <cell r="H1669">
            <v>29</v>
          </cell>
          <cell r="I1669">
            <v>418654.54545454541</v>
          </cell>
          <cell r="J1669">
            <v>60000</v>
          </cell>
          <cell r="K1669">
            <v>20000</v>
          </cell>
          <cell r="L1669">
            <v>80000</v>
          </cell>
          <cell r="M1669">
            <v>200000</v>
          </cell>
          <cell r="N1669">
            <v>250000</v>
          </cell>
          <cell r="O1669">
            <v>868654.54545454541</v>
          </cell>
          <cell r="P1669">
            <v>5500000</v>
          </cell>
          <cell r="R1669">
            <v>4631345.4545454551</v>
          </cell>
        </row>
        <row r="1670">
          <cell r="C1670" t="str">
            <v>pnhn3.5</v>
          </cell>
          <cell r="D1670" t="str">
            <v>Cảng Hải Phòng&lt;-&gt; KCN Phú Nghĩa (Hà Nội)</v>
          </cell>
          <cell r="E1670">
            <v>290</v>
          </cell>
          <cell r="F1670">
            <v>2</v>
          </cell>
          <cell r="G1670">
            <v>4</v>
          </cell>
          <cell r="H1670">
            <v>34.799999999999997</v>
          </cell>
          <cell r="I1670">
            <v>502385.45454545453</v>
          </cell>
          <cell r="J1670">
            <v>60000</v>
          </cell>
          <cell r="K1670">
            <v>20000</v>
          </cell>
          <cell r="L1670">
            <v>80000</v>
          </cell>
          <cell r="M1670">
            <v>200000</v>
          </cell>
          <cell r="N1670">
            <v>250000</v>
          </cell>
          <cell r="O1670">
            <v>952385.45454545459</v>
          </cell>
          <cell r="P1670">
            <v>5500000</v>
          </cell>
          <cell r="R1670">
            <v>4547614.5454545449</v>
          </cell>
        </row>
        <row r="1671">
          <cell r="C1671" t="str">
            <v>cmhn</v>
          </cell>
          <cell r="D1671" t="str">
            <v>Cảng Hải Phòng&lt;-&gt; Chương Mỹ (Hà Nội)</v>
          </cell>
          <cell r="E1671">
            <v>290</v>
          </cell>
          <cell r="F1671">
            <v>2</v>
          </cell>
          <cell r="G1671">
            <v>4</v>
          </cell>
          <cell r="H1671">
            <v>92.8</v>
          </cell>
          <cell r="I1671">
            <v>1339694.5454545454</v>
          </cell>
          <cell r="J1671">
            <v>320000</v>
          </cell>
          <cell r="K1671">
            <v>200000</v>
          </cell>
          <cell r="L1671">
            <v>150000</v>
          </cell>
          <cell r="M1671">
            <v>700000</v>
          </cell>
          <cell r="N1671">
            <v>250000</v>
          </cell>
          <cell r="O1671">
            <v>2289694.5454545454</v>
          </cell>
          <cell r="P1671">
            <v>4600000</v>
          </cell>
          <cell r="R1671">
            <v>2310305.4545454546</v>
          </cell>
        </row>
        <row r="1672">
          <cell r="C1672" t="str">
            <v>cmhn1</v>
          </cell>
          <cell r="D1672" t="str">
            <v>Cảng Hải Phòng&lt;-&gt; Chương Mỹ (Hà Nội)</v>
          </cell>
          <cell r="E1672">
            <v>290</v>
          </cell>
          <cell r="F1672">
            <v>2</v>
          </cell>
          <cell r="G1672">
            <v>4</v>
          </cell>
          <cell r="H1672">
            <v>87</v>
          </cell>
          <cell r="I1672">
            <v>1255963.6363636362</v>
          </cell>
          <cell r="J1672">
            <v>320000</v>
          </cell>
          <cell r="K1672">
            <v>200000</v>
          </cell>
          <cell r="L1672">
            <v>150000</v>
          </cell>
          <cell r="M1672">
            <v>700000</v>
          </cell>
          <cell r="N1672">
            <v>250000</v>
          </cell>
          <cell r="O1672">
            <v>2205963.6363636362</v>
          </cell>
          <cell r="P1672">
            <v>4600000</v>
          </cell>
          <cell r="R1672">
            <v>2394036.3636363638</v>
          </cell>
        </row>
        <row r="1673">
          <cell r="C1673" t="str">
            <v>cmhn2</v>
          </cell>
          <cell r="D1673" t="str">
            <v>Cảng Hải Phòng&lt;-&gt; Chương Mỹ (Hà Nội)</v>
          </cell>
          <cell r="E1673">
            <v>290</v>
          </cell>
          <cell r="F1673">
            <v>2</v>
          </cell>
          <cell r="G1673">
            <v>4</v>
          </cell>
          <cell r="H1673">
            <v>92.8</v>
          </cell>
          <cell r="I1673">
            <v>1339694.5454545454</v>
          </cell>
          <cell r="J1673">
            <v>320000</v>
          </cell>
          <cell r="K1673">
            <v>200000</v>
          </cell>
          <cell r="L1673">
            <v>150000</v>
          </cell>
          <cell r="M1673">
            <v>700000</v>
          </cell>
          <cell r="N1673">
            <v>250000</v>
          </cell>
          <cell r="O1673">
            <v>2289694.5454545454</v>
          </cell>
          <cell r="P1673">
            <v>4600000</v>
          </cell>
          <cell r="R1673">
            <v>2310305.4545454546</v>
          </cell>
        </row>
        <row r="1674">
          <cell r="C1674" t="str">
            <v>cmhn3</v>
          </cell>
          <cell r="D1674" t="str">
            <v>Cảng Hải Phòng&lt;-&gt; Chương Mỹ (Hà Nội)</v>
          </cell>
          <cell r="E1674">
            <v>290</v>
          </cell>
          <cell r="F1674">
            <v>2</v>
          </cell>
          <cell r="G1674">
            <v>4</v>
          </cell>
          <cell r="H1674">
            <v>101.5</v>
          </cell>
          <cell r="I1674">
            <v>1465290.9090909089</v>
          </cell>
          <cell r="J1674">
            <v>320000</v>
          </cell>
          <cell r="K1674">
            <v>200000</v>
          </cell>
          <cell r="L1674">
            <v>150000</v>
          </cell>
          <cell r="M1674">
            <v>700000</v>
          </cell>
          <cell r="N1674">
            <v>250000</v>
          </cell>
          <cell r="O1674">
            <v>2415290.9090909092</v>
          </cell>
          <cell r="P1674">
            <v>5100000</v>
          </cell>
          <cell r="R1674">
            <v>2684709.0909090908</v>
          </cell>
        </row>
        <row r="1675">
          <cell r="C1675" t="str">
            <v>cmhn4</v>
          </cell>
          <cell r="D1675" t="str">
            <v>Cảng Hải Phòng&lt;-&gt; Chương Mỹ (Hà Nội)</v>
          </cell>
          <cell r="E1675">
            <v>290</v>
          </cell>
          <cell r="F1675">
            <v>2</v>
          </cell>
          <cell r="G1675">
            <v>4</v>
          </cell>
          <cell r="H1675">
            <v>87</v>
          </cell>
          <cell r="I1675">
            <v>1255963.6363636362</v>
          </cell>
          <cell r="J1675">
            <v>320000</v>
          </cell>
          <cell r="K1675">
            <v>200000</v>
          </cell>
          <cell r="L1675">
            <v>150000</v>
          </cell>
          <cell r="M1675">
            <v>700000</v>
          </cell>
          <cell r="N1675">
            <v>250000</v>
          </cell>
          <cell r="O1675">
            <v>2205963.6363636362</v>
          </cell>
          <cell r="P1675">
            <v>4200000</v>
          </cell>
          <cell r="R1675">
            <v>1994036.3636363638</v>
          </cell>
        </row>
        <row r="1676">
          <cell r="C1676" t="str">
            <v>cmhn5</v>
          </cell>
          <cell r="D1676" t="str">
            <v>Cảng Hải Phòng&lt;-&gt; Chương Mỹ (Hà Nội)</v>
          </cell>
          <cell r="E1676">
            <v>290</v>
          </cell>
          <cell r="F1676">
            <v>2</v>
          </cell>
          <cell r="G1676">
            <v>4</v>
          </cell>
          <cell r="H1676">
            <v>40.6</v>
          </cell>
          <cell r="I1676">
            <v>586116.36363636365</v>
          </cell>
          <cell r="J1676">
            <v>88000</v>
          </cell>
          <cell r="K1676">
            <v>30000</v>
          </cell>
          <cell r="L1676">
            <v>80000</v>
          </cell>
          <cell r="M1676">
            <v>200000</v>
          </cell>
          <cell r="N1676">
            <v>250000</v>
          </cell>
          <cell r="O1676">
            <v>1036116.3636363636</v>
          </cell>
          <cell r="P1676">
            <v>2700000</v>
          </cell>
          <cell r="R1676">
            <v>1663883.6363636362</v>
          </cell>
        </row>
        <row r="1677">
          <cell r="C1677" t="str">
            <v>cmhn8</v>
          </cell>
          <cell r="D1677" t="str">
            <v>Cảng Hải Phòng&lt;-&gt; Chương Mỹ (Hà Nội)</v>
          </cell>
          <cell r="E1677">
            <v>290</v>
          </cell>
          <cell r="F1677">
            <v>2</v>
          </cell>
          <cell r="G1677">
            <v>4</v>
          </cell>
          <cell r="H1677">
            <v>55.1</v>
          </cell>
          <cell r="I1677">
            <v>795443.63636363635</v>
          </cell>
          <cell r="J1677">
            <v>88000</v>
          </cell>
          <cell r="K1677">
            <v>30000</v>
          </cell>
          <cell r="L1677">
            <v>80000</v>
          </cell>
          <cell r="M1677">
            <v>200000</v>
          </cell>
          <cell r="N1677">
            <v>250000</v>
          </cell>
          <cell r="O1677">
            <v>1245443.6363636362</v>
          </cell>
          <cell r="P1677">
            <v>3000000</v>
          </cell>
          <cell r="R1677">
            <v>1754556.3636363638</v>
          </cell>
        </row>
        <row r="1678">
          <cell r="C1678" t="str">
            <v>cmhn1.5</v>
          </cell>
          <cell r="D1678" t="str">
            <v>Cảng Hải Phòng&lt;-&gt; Chương Mỹ (Hà Nội)</v>
          </cell>
          <cell r="E1678">
            <v>290</v>
          </cell>
          <cell r="F1678">
            <v>2</v>
          </cell>
          <cell r="G1678">
            <v>4</v>
          </cell>
          <cell r="H1678">
            <v>23.2</v>
          </cell>
          <cell r="I1678">
            <v>334923.63636363635</v>
          </cell>
          <cell r="J1678">
            <v>40000</v>
          </cell>
          <cell r="K1678">
            <v>20000</v>
          </cell>
          <cell r="L1678">
            <v>80000</v>
          </cell>
          <cell r="M1678">
            <v>150000</v>
          </cell>
          <cell r="N1678">
            <v>250000</v>
          </cell>
          <cell r="O1678">
            <v>734923.63636363635</v>
          </cell>
          <cell r="P1678">
            <v>1350000</v>
          </cell>
          <cell r="R1678">
            <v>615076.36363636365</v>
          </cell>
        </row>
        <row r="1679">
          <cell r="C1679" t="str">
            <v>cmhn2.5</v>
          </cell>
          <cell r="D1679" t="str">
            <v>Cảng Hải Phòng&lt;-&gt; Chương Mỹ (Hà Nội)</v>
          </cell>
          <cell r="E1679">
            <v>290</v>
          </cell>
          <cell r="F1679">
            <v>2</v>
          </cell>
          <cell r="G1679">
            <v>4</v>
          </cell>
          <cell r="H1679">
            <v>29</v>
          </cell>
          <cell r="I1679">
            <v>418654.54545454541</v>
          </cell>
          <cell r="J1679">
            <v>60000</v>
          </cell>
          <cell r="K1679">
            <v>20000</v>
          </cell>
          <cell r="L1679">
            <v>80000</v>
          </cell>
          <cell r="M1679">
            <v>200000</v>
          </cell>
          <cell r="N1679">
            <v>250000</v>
          </cell>
          <cell r="O1679">
            <v>868654.54545454541</v>
          </cell>
          <cell r="P1679">
            <v>1650000</v>
          </cell>
          <cell r="R1679">
            <v>781345.45454545459</v>
          </cell>
        </row>
        <row r="1680">
          <cell r="C1680" t="str">
            <v>cmhn3.5</v>
          </cell>
          <cell r="D1680" t="str">
            <v>Cảng Hải Phòng&lt;-&gt; Chương Mỹ (Hà Nội)</v>
          </cell>
          <cell r="E1680">
            <v>290</v>
          </cell>
          <cell r="F1680">
            <v>2</v>
          </cell>
          <cell r="G1680">
            <v>4</v>
          </cell>
          <cell r="H1680">
            <v>34.799999999999997</v>
          </cell>
          <cell r="I1680">
            <v>502385.45454545453</v>
          </cell>
          <cell r="J1680">
            <v>60000</v>
          </cell>
          <cell r="K1680">
            <v>20000</v>
          </cell>
          <cell r="L1680">
            <v>80000</v>
          </cell>
          <cell r="M1680">
            <v>200000</v>
          </cell>
          <cell r="N1680">
            <v>250000</v>
          </cell>
          <cell r="O1680">
            <v>952385.45454545459</v>
          </cell>
          <cell r="P1680">
            <v>1900000</v>
          </cell>
          <cell r="R1680">
            <v>947614.54545454541</v>
          </cell>
        </row>
        <row r="1681">
          <cell r="C1681" t="str">
            <v>cmhndcn1</v>
          </cell>
          <cell r="D1681" t="str">
            <v>Cảng Hải Phòng&lt;-&gt; Chương Mỹ (Hà Nội)</v>
          </cell>
          <cell r="E1681">
            <v>290</v>
          </cell>
          <cell r="F1681">
            <v>2</v>
          </cell>
          <cell r="G1681">
            <v>4</v>
          </cell>
          <cell r="H1681">
            <v>87</v>
          </cell>
          <cell r="I1681">
            <v>1255963.6363636362</v>
          </cell>
          <cell r="J1681">
            <v>320000</v>
          </cell>
          <cell r="K1681">
            <v>200000</v>
          </cell>
          <cell r="L1681">
            <v>150000</v>
          </cell>
          <cell r="M1681">
            <v>700000</v>
          </cell>
          <cell r="N1681">
            <v>250000</v>
          </cell>
          <cell r="O1681">
            <v>2205963.6363636362</v>
          </cell>
          <cell r="P1681">
            <v>4800000</v>
          </cell>
          <cell r="Q1681">
            <v>144000</v>
          </cell>
          <cell r="R1681">
            <v>2450036.3636363638</v>
          </cell>
          <cell r="S1681" t="str">
            <v>Damco (Nga)</v>
          </cell>
        </row>
        <row r="1682">
          <cell r="C1682" t="str">
            <v>cmhndcn2</v>
          </cell>
          <cell r="D1682" t="str">
            <v>Cảng Hải Phòng&lt;-&gt; Chương Mỹ (Hà Nội)</v>
          </cell>
          <cell r="E1682">
            <v>290</v>
          </cell>
          <cell r="F1682">
            <v>2</v>
          </cell>
          <cell r="G1682">
            <v>4</v>
          </cell>
          <cell r="H1682">
            <v>92.8</v>
          </cell>
          <cell r="I1682">
            <v>1339694.5454545454</v>
          </cell>
          <cell r="J1682">
            <v>320000</v>
          </cell>
          <cell r="K1682">
            <v>200000</v>
          </cell>
          <cell r="L1682">
            <v>150000</v>
          </cell>
          <cell r="M1682">
            <v>700000</v>
          </cell>
          <cell r="N1682">
            <v>250000</v>
          </cell>
          <cell r="O1682">
            <v>2289694.5454545454</v>
          </cell>
          <cell r="P1682">
            <v>4800000</v>
          </cell>
          <cell r="Q1682">
            <v>144000</v>
          </cell>
          <cell r="R1682">
            <v>2366305.4545454546</v>
          </cell>
          <cell r="S1682" t="str">
            <v>Damco (Nga)</v>
          </cell>
        </row>
        <row r="1683">
          <cell r="C1683" t="str">
            <v>cmhndcn2.2</v>
          </cell>
          <cell r="D1683" t="str">
            <v>Cảng Hải Phòng&lt;-&gt; Chương Mỹ (Hà Nội)</v>
          </cell>
          <cell r="E1683">
            <v>290</v>
          </cell>
          <cell r="F1683">
            <v>2</v>
          </cell>
          <cell r="G1683">
            <v>4</v>
          </cell>
          <cell r="H1683">
            <v>92.8</v>
          </cell>
          <cell r="I1683">
            <v>1339694.5454545454</v>
          </cell>
          <cell r="J1683">
            <v>320000</v>
          </cell>
          <cell r="K1683">
            <v>200000</v>
          </cell>
          <cell r="L1683">
            <v>150000</v>
          </cell>
          <cell r="M1683">
            <v>700000</v>
          </cell>
          <cell r="N1683">
            <v>250000</v>
          </cell>
          <cell r="O1683">
            <v>2289694.5454545454</v>
          </cell>
          <cell r="P1683">
            <v>4500000</v>
          </cell>
          <cell r="Q1683">
            <v>135000</v>
          </cell>
          <cell r="R1683">
            <v>2075305.4545454546</v>
          </cell>
          <cell r="S1683" t="str">
            <v>Damco (Nga)</v>
          </cell>
        </row>
        <row r="1684">
          <cell r="C1684" t="str">
            <v>cmhndcn3</v>
          </cell>
          <cell r="D1684" t="str">
            <v>Cảng Hải Phòng&lt;-&gt; Chương Mỹ (Hà Nội)</v>
          </cell>
          <cell r="E1684">
            <v>290</v>
          </cell>
          <cell r="F1684">
            <v>2</v>
          </cell>
          <cell r="G1684">
            <v>4</v>
          </cell>
          <cell r="H1684">
            <v>101.5</v>
          </cell>
          <cell r="I1684">
            <v>1465290.9090909089</v>
          </cell>
          <cell r="J1684">
            <v>320000</v>
          </cell>
          <cell r="K1684">
            <v>200000</v>
          </cell>
          <cell r="L1684">
            <v>150000</v>
          </cell>
          <cell r="M1684">
            <v>700000</v>
          </cell>
          <cell r="N1684">
            <v>250000</v>
          </cell>
          <cell r="O1684">
            <v>2415290.9090909092</v>
          </cell>
          <cell r="P1684">
            <v>4800000</v>
          </cell>
          <cell r="Q1684">
            <v>144000</v>
          </cell>
          <cell r="R1684">
            <v>2240709.0909090908</v>
          </cell>
          <cell r="S1684" t="str">
            <v>Damco (Nga)</v>
          </cell>
        </row>
        <row r="1685">
          <cell r="C1685" t="str">
            <v>cmhndcn3.3</v>
          </cell>
          <cell r="D1685" t="str">
            <v>Cảng Hải Phòng&lt;-&gt; Chương Mỹ (Hà Nội)</v>
          </cell>
          <cell r="E1685">
            <v>290</v>
          </cell>
          <cell r="F1685">
            <v>2</v>
          </cell>
          <cell r="G1685">
            <v>4</v>
          </cell>
          <cell r="H1685">
            <v>101.5</v>
          </cell>
          <cell r="I1685">
            <v>1465290.9090909089</v>
          </cell>
          <cell r="J1685">
            <v>320000</v>
          </cell>
          <cell r="K1685">
            <v>200000</v>
          </cell>
          <cell r="L1685">
            <v>150000</v>
          </cell>
          <cell r="M1685">
            <v>700000</v>
          </cell>
          <cell r="N1685">
            <v>250000</v>
          </cell>
          <cell r="O1685">
            <v>2415290.9090909092</v>
          </cell>
          <cell r="P1685">
            <v>4500000</v>
          </cell>
          <cell r="Q1685">
            <v>135000</v>
          </cell>
          <cell r="R1685">
            <v>1949709.0909090908</v>
          </cell>
          <cell r="S1685" t="str">
            <v>Damco (Nga)</v>
          </cell>
        </row>
        <row r="1686">
          <cell r="C1686" t="str">
            <v>cmhndcn4</v>
          </cell>
          <cell r="D1686" t="str">
            <v>Cảng Hải Phòng&lt;-&gt; Chương Mỹ (Hà Nội)</v>
          </cell>
          <cell r="E1686">
            <v>290</v>
          </cell>
          <cell r="F1686">
            <v>2</v>
          </cell>
          <cell r="G1686">
            <v>4</v>
          </cell>
          <cell r="H1686">
            <v>87</v>
          </cell>
          <cell r="I1686">
            <v>1255963.6363636362</v>
          </cell>
          <cell r="J1686">
            <v>320000</v>
          </cell>
          <cell r="K1686">
            <v>200000</v>
          </cell>
          <cell r="L1686">
            <v>150000</v>
          </cell>
          <cell r="M1686">
            <v>700000</v>
          </cell>
          <cell r="N1686">
            <v>250000</v>
          </cell>
          <cell r="O1686">
            <v>2205963.6363636362</v>
          </cell>
          <cell r="P1686">
            <v>4500000</v>
          </cell>
          <cell r="Q1686">
            <v>135000</v>
          </cell>
          <cell r="R1686">
            <v>2159036.3636363638</v>
          </cell>
          <cell r="S1686" t="str">
            <v>Damco (Nga)</v>
          </cell>
        </row>
        <row r="1687">
          <cell r="C1687" t="str">
            <v>cmhnvn1</v>
          </cell>
          <cell r="D1687" t="str">
            <v>Cảng Hải Phòng&lt;-&gt; Chương Mỹ (Hà Nội)</v>
          </cell>
          <cell r="E1687">
            <v>290</v>
          </cell>
          <cell r="F1687">
            <v>2</v>
          </cell>
          <cell r="G1687">
            <v>4</v>
          </cell>
          <cell r="H1687">
            <v>87</v>
          </cell>
          <cell r="I1687">
            <v>1255963.6363636362</v>
          </cell>
          <cell r="J1687">
            <v>320000</v>
          </cell>
          <cell r="K1687">
            <v>400000</v>
          </cell>
          <cell r="L1687">
            <v>150000</v>
          </cell>
          <cell r="M1687">
            <v>900000</v>
          </cell>
          <cell r="N1687">
            <v>250000</v>
          </cell>
          <cell r="O1687">
            <v>2405963.6363636362</v>
          </cell>
          <cell r="P1687">
            <v>4600000</v>
          </cell>
          <cell r="R1687">
            <v>2194036.3636363638</v>
          </cell>
          <cell r="S1687" t="str">
            <v>Vinalink</v>
          </cell>
        </row>
        <row r="1688">
          <cell r="C1688" t="str">
            <v>cmhnvn2</v>
          </cell>
          <cell r="D1688" t="str">
            <v>Cảng Hải Phòng&lt;-&gt; Chương Mỹ (Hà Nội)</v>
          </cell>
          <cell r="E1688">
            <v>290</v>
          </cell>
          <cell r="F1688">
            <v>2</v>
          </cell>
          <cell r="G1688">
            <v>4</v>
          </cell>
          <cell r="H1688">
            <v>92.8</v>
          </cell>
          <cell r="I1688">
            <v>1339694.5454545454</v>
          </cell>
          <cell r="J1688">
            <v>320000</v>
          </cell>
          <cell r="K1688">
            <v>400000</v>
          </cell>
          <cell r="L1688">
            <v>150000</v>
          </cell>
          <cell r="M1688">
            <v>900000</v>
          </cell>
          <cell r="N1688">
            <v>250000</v>
          </cell>
          <cell r="O1688">
            <v>2489694.5454545454</v>
          </cell>
          <cell r="P1688">
            <v>4600000</v>
          </cell>
          <cell r="R1688">
            <v>2110305.4545454546</v>
          </cell>
          <cell r="S1688" t="str">
            <v>Vinalink</v>
          </cell>
        </row>
        <row r="1689">
          <cell r="C1689" t="str">
            <v>cmhnvn3</v>
          </cell>
          <cell r="D1689" t="str">
            <v>Cảng Hải Phòng&lt;-&gt; Chương Mỹ (Hà Nội)</v>
          </cell>
          <cell r="E1689">
            <v>290</v>
          </cell>
          <cell r="F1689">
            <v>2</v>
          </cell>
          <cell r="G1689">
            <v>4</v>
          </cell>
          <cell r="H1689">
            <v>101.5</v>
          </cell>
          <cell r="I1689">
            <v>1465290.9090909089</v>
          </cell>
          <cell r="J1689">
            <v>320000</v>
          </cell>
          <cell r="K1689">
            <v>400000</v>
          </cell>
          <cell r="L1689">
            <v>150000</v>
          </cell>
          <cell r="M1689">
            <v>900000</v>
          </cell>
          <cell r="N1689">
            <v>250000</v>
          </cell>
          <cell r="O1689">
            <v>2615290.9090909092</v>
          </cell>
          <cell r="P1689">
            <v>5100000</v>
          </cell>
          <cell r="R1689">
            <v>2484709.0909090908</v>
          </cell>
          <cell r="S1689" t="str">
            <v>Vinalink</v>
          </cell>
        </row>
        <row r="1690">
          <cell r="C1690" t="str">
            <v>cmhnvn4</v>
          </cell>
          <cell r="D1690" t="str">
            <v>Cảng Hải Phòng&lt;-&gt; Chương Mỹ (Hà Nội)</v>
          </cell>
          <cell r="E1690">
            <v>290</v>
          </cell>
          <cell r="F1690">
            <v>2</v>
          </cell>
          <cell r="G1690">
            <v>4</v>
          </cell>
          <cell r="H1690">
            <v>92.8</v>
          </cell>
          <cell r="I1690">
            <v>1339694.5454545454</v>
          </cell>
          <cell r="J1690">
            <v>320000</v>
          </cell>
          <cell r="K1690">
            <v>400000</v>
          </cell>
          <cell r="L1690">
            <v>150000</v>
          </cell>
          <cell r="M1690">
            <v>900000</v>
          </cell>
          <cell r="N1690">
            <v>250000</v>
          </cell>
          <cell r="O1690">
            <v>2489694.5454545454</v>
          </cell>
          <cell r="P1690">
            <v>4300000</v>
          </cell>
          <cell r="R1690">
            <v>1810305.4545454546</v>
          </cell>
          <cell r="S1690" t="str">
            <v>Vinalink</v>
          </cell>
        </row>
        <row r="1691">
          <cell r="C1691" t="str">
            <v>cmhnww1.5</v>
          </cell>
          <cell r="D1691" t="str">
            <v>Cảng Hải Phòng&lt;-&gt; Chương Mỹ (Hà Nội)</v>
          </cell>
          <cell r="E1691">
            <v>290</v>
          </cell>
          <cell r="F1691">
            <v>2</v>
          </cell>
          <cell r="G1691">
            <v>4</v>
          </cell>
          <cell r="H1691">
            <v>23.2</v>
          </cell>
          <cell r="I1691">
            <v>334923.63636363635</v>
          </cell>
          <cell r="J1691">
            <v>60000</v>
          </cell>
          <cell r="K1691">
            <v>40000</v>
          </cell>
          <cell r="L1691">
            <v>80000</v>
          </cell>
          <cell r="M1691">
            <v>200000</v>
          </cell>
          <cell r="N1691">
            <v>250000</v>
          </cell>
          <cell r="O1691">
            <v>784923.63636363635</v>
          </cell>
          <cell r="P1691">
            <v>1350000</v>
          </cell>
          <cell r="Q1691">
            <v>94500.000000000015</v>
          </cell>
          <cell r="R1691">
            <v>470576.36363636365</v>
          </cell>
          <cell r="S1691" t="str">
            <v>WWL</v>
          </cell>
        </row>
        <row r="1692">
          <cell r="C1692" t="str">
            <v>cmhnww2.5</v>
          </cell>
          <cell r="D1692" t="str">
            <v>Cảng Hải Phòng&lt;-&gt; Chương Mỹ (Hà Nội)</v>
          </cell>
          <cell r="E1692">
            <v>290</v>
          </cell>
          <cell r="F1692">
            <v>2</v>
          </cell>
          <cell r="G1692">
            <v>4</v>
          </cell>
          <cell r="H1692">
            <v>29</v>
          </cell>
          <cell r="I1692">
            <v>418654.54545454541</v>
          </cell>
          <cell r="J1692">
            <v>60000</v>
          </cell>
          <cell r="K1692">
            <v>40000</v>
          </cell>
          <cell r="L1692">
            <v>80000</v>
          </cell>
          <cell r="M1692">
            <v>200000</v>
          </cell>
          <cell r="N1692">
            <v>250000</v>
          </cell>
          <cell r="O1692">
            <v>868654.54545454541</v>
          </cell>
          <cell r="P1692">
            <v>1650000</v>
          </cell>
          <cell r="Q1692">
            <v>115500.00000000001</v>
          </cell>
          <cell r="R1692">
            <v>665845.45454545459</v>
          </cell>
          <cell r="S1692" t="str">
            <v>WWL</v>
          </cell>
        </row>
        <row r="1693">
          <cell r="C1693" t="str">
            <v>cmhnww3.5</v>
          </cell>
          <cell r="D1693" t="str">
            <v>Cảng Hải Phòng&lt;-&gt; Chương Mỹ (Hà Nội)</v>
          </cell>
          <cell r="E1693">
            <v>290</v>
          </cell>
          <cell r="F1693">
            <v>2</v>
          </cell>
          <cell r="G1693">
            <v>4</v>
          </cell>
          <cell r="H1693">
            <v>34.799999999999997</v>
          </cell>
          <cell r="I1693">
            <v>502385.45454545453</v>
          </cell>
          <cell r="J1693">
            <v>60000</v>
          </cell>
          <cell r="K1693">
            <v>40000</v>
          </cell>
          <cell r="L1693">
            <v>80000</v>
          </cell>
          <cell r="M1693">
            <v>200000</v>
          </cell>
          <cell r="N1693">
            <v>250000</v>
          </cell>
          <cell r="O1693">
            <v>952385.45454545459</v>
          </cell>
          <cell r="P1693">
            <v>1900000</v>
          </cell>
          <cell r="Q1693">
            <v>133000</v>
          </cell>
          <cell r="R1693">
            <v>814614.54545454541</v>
          </cell>
          <cell r="S1693" t="str">
            <v>WWL</v>
          </cell>
        </row>
        <row r="1694">
          <cell r="C1694" t="str">
            <v>mđhn</v>
          </cell>
          <cell r="D1694" t="str">
            <v>Cảng Hải Phòng&lt;-&gt; Mỹ Đức  (Hà Nội)</v>
          </cell>
          <cell r="E1694">
            <v>290</v>
          </cell>
          <cell r="F1694">
            <v>2</v>
          </cell>
          <cell r="G1694">
            <v>4</v>
          </cell>
          <cell r="H1694">
            <v>92.8</v>
          </cell>
          <cell r="I1694">
            <v>1339694.5454545454</v>
          </cell>
          <cell r="J1694">
            <v>320000</v>
          </cell>
          <cell r="K1694">
            <v>400000</v>
          </cell>
          <cell r="L1694">
            <v>150000</v>
          </cell>
          <cell r="M1694">
            <v>900000</v>
          </cell>
          <cell r="N1694">
            <v>250000</v>
          </cell>
          <cell r="O1694">
            <v>2489694.5454545454</v>
          </cell>
          <cell r="P1694">
            <v>5500000</v>
          </cell>
          <cell r="R1694">
            <v>3010305.4545454546</v>
          </cell>
        </row>
        <row r="1695">
          <cell r="C1695" t="str">
            <v>hpht</v>
          </cell>
          <cell r="D1695" t="str">
            <v xml:space="preserve">Cảng Hải Phòng&lt;-&gt; Hà Tây  </v>
          </cell>
          <cell r="E1695">
            <v>290</v>
          </cell>
          <cell r="F1695">
            <v>2</v>
          </cell>
          <cell r="G1695">
            <v>4</v>
          </cell>
          <cell r="H1695">
            <v>92.8</v>
          </cell>
          <cell r="I1695">
            <v>1339694.5454545454</v>
          </cell>
          <cell r="J1695">
            <v>320000</v>
          </cell>
          <cell r="K1695">
            <v>400000</v>
          </cell>
          <cell r="L1695">
            <v>150000</v>
          </cell>
          <cell r="M1695">
            <v>900000</v>
          </cell>
          <cell r="N1695">
            <v>250000</v>
          </cell>
          <cell r="O1695">
            <v>2489694.5454545454</v>
          </cell>
          <cell r="P1695">
            <v>5500000</v>
          </cell>
          <cell r="R1695">
            <v>3010305.4545454546</v>
          </cell>
        </row>
        <row r="1696">
          <cell r="C1696" t="str">
            <v>vdht</v>
          </cell>
          <cell r="D1696" t="str">
            <v xml:space="preserve">Cảng Hải Phòng&lt;-&gt; Vân Đình -Hà Tây  </v>
          </cell>
          <cell r="E1696">
            <v>290</v>
          </cell>
          <cell r="F1696">
            <v>2</v>
          </cell>
          <cell r="G1696">
            <v>4</v>
          </cell>
          <cell r="H1696">
            <v>92.8</v>
          </cell>
          <cell r="I1696">
            <v>1339694.5454545454</v>
          </cell>
          <cell r="J1696">
            <v>320000</v>
          </cell>
          <cell r="K1696">
            <v>400000</v>
          </cell>
          <cell r="L1696">
            <v>150000</v>
          </cell>
          <cell r="M1696">
            <v>900000</v>
          </cell>
          <cell r="N1696">
            <v>250000</v>
          </cell>
          <cell r="O1696">
            <v>2489694.5454545454</v>
          </cell>
          <cell r="P1696">
            <v>5500000</v>
          </cell>
          <cell r="R1696">
            <v>3010305.4545454546</v>
          </cell>
        </row>
        <row r="1697">
          <cell r="C1697" t="str">
            <v>tthdxmcm</v>
          </cell>
          <cell r="D1697" t="str">
            <v>Cảng Hải Phòng&lt;-&gt;Tân Trường (HD)Xuân Mai- Chương Mỹ (HN)</v>
          </cell>
          <cell r="E1697">
            <v>360</v>
          </cell>
          <cell r="F1697">
            <v>2</v>
          </cell>
          <cell r="G1697">
            <v>4</v>
          </cell>
          <cell r="H1697">
            <v>115.2</v>
          </cell>
          <cell r="I1697">
            <v>1663069.0909090908</v>
          </cell>
          <cell r="J1697">
            <v>320000</v>
          </cell>
          <cell r="K1697">
            <v>400000</v>
          </cell>
          <cell r="L1697">
            <v>150000</v>
          </cell>
          <cell r="M1697">
            <v>900000</v>
          </cell>
          <cell r="N1697">
            <v>300000</v>
          </cell>
          <cell r="O1697">
            <v>2863069.0909090908</v>
          </cell>
          <cell r="P1697">
            <v>5500000</v>
          </cell>
          <cell r="R1697">
            <v>2636930.9090909092</v>
          </cell>
        </row>
        <row r="1698">
          <cell r="C1698" t="str">
            <v>tscmhn</v>
          </cell>
          <cell r="D1698" t="str">
            <v>Cảng Hải Phòng&lt;-&gt; Trúc Sơn - Chương Mỹ (HN)</v>
          </cell>
          <cell r="E1698">
            <v>290</v>
          </cell>
          <cell r="F1698">
            <v>2</v>
          </cell>
          <cell r="G1698">
            <v>4</v>
          </cell>
          <cell r="H1698">
            <v>92.8</v>
          </cell>
          <cell r="I1698">
            <v>1339694.5454545454</v>
          </cell>
          <cell r="J1698">
            <v>320000</v>
          </cell>
          <cell r="K1698">
            <v>400000</v>
          </cell>
          <cell r="L1698">
            <v>150000</v>
          </cell>
          <cell r="M1698">
            <v>900000</v>
          </cell>
          <cell r="N1698">
            <v>250000</v>
          </cell>
          <cell r="O1698">
            <v>2489694.5454545454</v>
          </cell>
          <cell r="P1698">
            <v>5500000</v>
          </cell>
          <cell r="R1698">
            <v>3010305.4545454546</v>
          </cell>
        </row>
        <row r="1699">
          <cell r="C1699" t="str">
            <v>pncmht</v>
          </cell>
          <cell r="D1699" t="str">
            <v>Cảng Hải Phòng&lt;-&gt; Phú Nghĩa - Chương Mỹ (Hà Nội)</v>
          </cell>
          <cell r="E1699">
            <v>290</v>
          </cell>
          <cell r="F1699">
            <v>2</v>
          </cell>
          <cell r="G1699">
            <v>4</v>
          </cell>
          <cell r="H1699">
            <v>92.8</v>
          </cell>
          <cell r="I1699">
            <v>1339694.5454545454</v>
          </cell>
          <cell r="J1699">
            <v>320000</v>
          </cell>
          <cell r="K1699">
            <v>400000</v>
          </cell>
          <cell r="L1699">
            <v>150000</v>
          </cell>
          <cell r="M1699">
            <v>900000</v>
          </cell>
          <cell r="N1699">
            <v>250000</v>
          </cell>
          <cell r="O1699">
            <v>2489694.5454545454</v>
          </cell>
          <cell r="P1699">
            <v>5500000</v>
          </cell>
          <cell r="R1699">
            <v>3010305.4545454546</v>
          </cell>
        </row>
        <row r="1700">
          <cell r="C1700" t="str">
            <v>pxhn</v>
          </cell>
          <cell r="D1700" t="str">
            <v>Cảng Hải Phòng&lt;-&gt; Phú Xuyên  (Hà Nội)</v>
          </cell>
          <cell r="E1700">
            <v>280</v>
          </cell>
          <cell r="F1700">
            <v>2</v>
          </cell>
          <cell r="G1700">
            <v>4</v>
          </cell>
          <cell r="H1700">
            <v>89.6</v>
          </cell>
          <cell r="I1700">
            <v>1293498.1818181816</v>
          </cell>
          <cell r="J1700">
            <v>320000</v>
          </cell>
          <cell r="K1700">
            <v>400000</v>
          </cell>
          <cell r="L1700">
            <v>150000</v>
          </cell>
          <cell r="M1700">
            <v>900000</v>
          </cell>
          <cell r="N1700">
            <v>250000</v>
          </cell>
          <cell r="O1700">
            <v>2443498.1818181816</v>
          </cell>
          <cell r="P1700">
            <v>5500000</v>
          </cell>
          <cell r="R1700">
            <v>3056501.8181818184</v>
          </cell>
        </row>
        <row r="1701">
          <cell r="C1701" t="str">
            <v>qahn</v>
          </cell>
          <cell r="D1701" t="str">
            <v>Cảng Hải Phòng&lt;-&gt; Quốc oai  (Hà Nội)</v>
          </cell>
          <cell r="E1701">
            <v>290</v>
          </cell>
          <cell r="F1701">
            <v>2</v>
          </cell>
          <cell r="G1701">
            <v>4</v>
          </cell>
          <cell r="H1701">
            <v>92.8</v>
          </cell>
          <cell r="I1701">
            <v>1339694.5454545454</v>
          </cell>
          <cell r="J1701">
            <v>320000</v>
          </cell>
          <cell r="K1701">
            <v>400000</v>
          </cell>
          <cell r="L1701">
            <v>150000</v>
          </cell>
          <cell r="M1701">
            <v>900000</v>
          </cell>
          <cell r="N1701">
            <v>250000</v>
          </cell>
          <cell r="O1701">
            <v>2489694.5454545454</v>
          </cell>
          <cell r="P1701">
            <v>5500000</v>
          </cell>
          <cell r="R1701">
            <v>3010305.4545454546</v>
          </cell>
        </row>
        <row r="1702">
          <cell r="C1702" t="str">
            <v>than</v>
          </cell>
          <cell r="D1702" t="str">
            <v>Cảng Hải Phòng&lt;-&gt; Thanh Oai  (Hà Nội)</v>
          </cell>
          <cell r="E1702">
            <v>300</v>
          </cell>
          <cell r="F1702">
            <v>2</v>
          </cell>
          <cell r="G1702">
            <v>4</v>
          </cell>
          <cell r="H1702">
            <v>96</v>
          </cell>
          <cell r="I1702">
            <v>1385890.9090909089</v>
          </cell>
          <cell r="J1702">
            <v>320000</v>
          </cell>
          <cell r="K1702">
            <v>400000</v>
          </cell>
          <cell r="L1702">
            <v>150000</v>
          </cell>
          <cell r="M1702">
            <v>900000</v>
          </cell>
          <cell r="N1702">
            <v>250000</v>
          </cell>
          <cell r="O1702">
            <v>2535890.9090909092</v>
          </cell>
          <cell r="P1702">
            <v>5500000</v>
          </cell>
          <cell r="R1702">
            <v>2964109.0909090908</v>
          </cell>
        </row>
        <row r="1703">
          <cell r="C1703" t="str">
            <v>tthn</v>
          </cell>
          <cell r="D1703" t="str">
            <v>Cảng Hải Phòng&lt;-&gt; KCN Thạch Thất (Hà Nội)</v>
          </cell>
          <cell r="E1703">
            <v>300</v>
          </cell>
          <cell r="F1703">
            <v>2</v>
          </cell>
          <cell r="G1703">
            <v>4</v>
          </cell>
          <cell r="H1703">
            <v>96</v>
          </cell>
          <cell r="I1703">
            <v>1385890.9090909089</v>
          </cell>
          <cell r="J1703">
            <v>320000</v>
          </cell>
          <cell r="K1703">
            <v>200000</v>
          </cell>
          <cell r="L1703">
            <v>150000</v>
          </cell>
          <cell r="M1703">
            <v>700000</v>
          </cell>
          <cell r="N1703">
            <v>250000</v>
          </cell>
          <cell r="O1703">
            <v>2335890.9090909092</v>
          </cell>
          <cell r="P1703">
            <v>4600000</v>
          </cell>
          <cell r="R1703">
            <v>2264109.0909090908</v>
          </cell>
        </row>
        <row r="1704">
          <cell r="C1704" t="str">
            <v>tthn1</v>
          </cell>
          <cell r="D1704" t="str">
            <v>Cảng Hải Phòng&lt;-&gt; KCN Thạch Thất (Hà Nội)</v>
          </cell>
          <cell r="E1704">
            <v>300</v>
          </cell>
          <cell r="F1704">
            <v>2</v>
          </cell>
          <cell r="G1704">
            <v>4</v>
          </cell>
          <cell r="H1704">
            <v>87</v>
          </cell>
          <cell r="I1704">
            <v>1255963.6363636362</v>
          </cell>
          <cell r="J1704">
            <v>320000</v>
          </cell>
          <cell r="K1704">
            <v>200000</v>
          </cell>
          <cell r="L1704">
            <v>150000</v>
          </cell>
          <cell r="M1704">
            <v>700000</v>
          </cell>
          <cell r="N1704">
            <v>250000</v>
          </cell>
          <cell r="O1704">
            <v>2205963.6363636362</v>
          </cell>
          <cell r="P1704">
            <v>4600000</v>
          </cell>
          <cell r="R1704">
            <v>2394036.3636363638</v>
          </cell>
        </row>
        <row r="1705">
          <cell r="C1705" t="str">
            <v>tthn2</v>
          </cell>
          <cell r="D1705" t="str">
            <v>Cảng Hải Phòng&lt;-&gt; KCN Thạch Thất (Hà Nội)</v>
          </cell>
          <cell r="E1705">
            <v>300</v>
          </cell>
          <cell r="F1705">
            <v>2</v>
          </cell>
          <cell r="G1705">
            <v>4</v>
          </cell>
          <cell r="H1705">
            <v>96</v>
          </cell>
          <cell r="I1705">
            <v>1385890.9090909089</v>
          </cell>
          <cell r="J1705">
            <v>320000</v>
          </cell>
          <cell r="K1705">
            <v>200000</v>
          </cell>
          <cell r="L1705">
            <v>150000</v>
          </cell>
          <cell r="M1705">
            <v>700000</v>
          </cell>
          <cell r="N1705">
            <v>250000</v>
          </cell>
          <cell r="O1705">
            <v>2335890.9090909092</v>
          </cell>
          <cell r="P1705">
            <v>4600000</v>
          </cell>
          <cell r="R1705">
            <v>2264109.0909090908</v>
          </cell>
        </row>
        <row r="1706">
          <cell r="C1706" t="str">
            <v>tthn3</v>
          </cell>
          <cell r="D1706" t="str">
            <v>Cảng Hải Phòng&lt;-&gt; KCN Thạch Thất (Hà Nội)</v>
          </cell>
          <cell r="E1706">
            <v>300</v>
          </cell>
          <cell r="F1706">
            <v>2</v>
          </cell>
          <cell r="G1706">
            <v>4</v>
          </cell>
          <cell r="H1706">
            <v>105</v>
          </cell>
          <cell r="I1706">
            <v>1515818.1818181816</v>
          </cell>
          <cell r="J1706">
            <v>320000</v>
          </cell>
          <cell r="K1706">
            <v>200000</v>
          </cell>
          <cell r="L1706">
            <v>150000</v>
          </cell>
          <cell r="M1706">
            <v>700000</v>
          </cell>
          <cell r="N1706">
            <v>250000</v>
          </cell>
          <cell r="O1706">
            <v>2465818.1818181816</v>
          </cell>
          <cell r="P1706">
            <v>5100000</v>
          </cell>
          <cell r="R1706">
            <v>2634181.8181818184</v>
          </cell>
        </row>
        <row r="1707">
          <cell r="C1707" t="str">
            <v>tthn4</v>
          </cell>
          <cell r="D1707" t="str">
            <v>Cảng Hải Phòng&lt;-&gt; KCN Thạch Thất (Hà Nội)</v>
          </cell>
          <cell r="E1707">
            <v>300</v>
          </cell>
          <cell r="F1707">
            <v>2</v>
          </cell>
          <cell r="G1707">
            <v>4</v>
          </cell>
          <cell r="H1707">
            <v>87</v>
          </cell>
          <cell r="I1707">
            <v>1255963.6363636362</v>
          </cell>
          <cell r="J1707">
            <v>320000</v>
          </cell>
          <cell r="K1707">
            <v>200000</v>
          </cell>
          <cell r="L1707">
            <v>150000</v>
          </cell>
          <cell r="M1707">
            <v>700000</v>
          </cell>
          <cell r="N1707">
            <v>250000</v>
          </cell>
          <cell r="O1707">
            <v>2205963.6363636362</v>
          </cell>
          <cell r="P1707">
            <v>4400000</v>
          </cell>
          <cell r="R1707">
            <v>2194036.3636363638</v>
          </cell>
        </row>
        <row r="1708">
          <cell r="C1708" t="str">
            <v>tthn5</v>
          </cell>
          <cell r="D1708" t="str">
            <v>Cảng Hải Phòng&lt;-&gt; KCN Thạch Thất (Hà Nội)</v>
          </cell>
          <cell r="E1708">
            <v>300</v>
          </cell>
          <cell r="F1708">
            <v>2</v>
          </cell>
          <cell r="G1708">
            <v>4</v>
          </cell>
          <cell r="H1708">
            <v>42</v>
          </cell>
          <cell r="I1708">
            <v>606327.27272727271</v>
          </cell>
          <cell r="J1708">
            <v>88000</v>
          </cell>
          <cell r="K1708">
            <v>30000</v>
          </cell>
          <cell r="L1708">
            <v>80000</v>
          </cell>
          <cell r="M1708">
            <v>200000</v>
          </cell>
          <cell r="N1708">
            <v>250000</v>
          </cell>
          <cell r="O1708">
            <v>1056327.2727272727</v>
          </cell>
          <cell r="R1708">
            <v>-1056327.2727272727</v>
          </cell>
        </row>
        <row r="1709">
          <cell r="C1709" t="str">
            <v>tthn8</v>
          </cell>
          <cell r="D1709" t="str">
            <v>Cảng Hải Phòng&lt;-&gt; KCN Thạch Thất (Hà Nội)</v>
          </cell>
          <cell r="E1709">
            <v>300</v>
          </cell>
          <cell r="F1709">
            <v>2</v>
          </cell>
          <cell r="G1709">
            <v>4</v>
          </cell>
          <cell r="H1709">
            <v>57</v>
          </cell>
          <cell r="I1709">
            <v>822872.72727272718</v>
          </cell>
          <cell r="J1709">
            <v>88000</v>
          </cell>
          <cell r="K1709">
            <v>30000</v>
          </cell>
          <cell r="L1709">
            <v>80000</v>
          </cell>
          <cell r="M1709">
            <v>200000</v>
          </cell>
          <cell r="N1709">
            <v>250000</v>
          </cell>
          <cell r="O1709">
            <v>1272872.7272727271</v>
          </cell>
          <cell r="R1709">
            <v>-1272872.7272727271</v>
          </cell>
        </row>
        <row r="1710">
          <cell r="C1710" t="str">
            <v>tthn1.5</v>
          </cell>
          <cell r="D1710" t="str">
            <v>Cảng Hải Phòng&lt;-&gt; KCN Thạch Thất (Hà Nội)</v>
          </cell>
          <cell r="E1710">
            <v>300</v>
          </cell>
          <cell r="F1710">
            <v>2</v>
          </cell>
          <cell r="G1710">
            <v>4</v>
          </cell>
          <cell r="H1710">
            <v>24</v>
          </cell>
          <cell r="I1710">
            <v>346472.72727272724</v>
          </cell>
          <cell r="J1710">
            <v>40000</v>
          </cell>
          <cell r="K1710">
            <v>20000</v>
          </cell>
          <cell r="L1710">
            <v>80000</v>
          </cell>
          <cell r="M1710">
            <v>150000</v>
          </cell>
          <cell r="N1710">
            <v>250000</v>
          </cell>
          <cell r="O1710">
            <v>746472.72727272729</v>
          </cell>
          <cell r="R1710">
            <v>-746472.72727272729</v>
          </cell>
        </row>
        <row r="1711">
          <cell r="C1711" t="str">
            <v>tthn2.5</v>
          </cell>
          <cell r="D1711" t="str">
            <v>Cảng Hải Phòng&lt;-&gt; KCN Thạch Thất (Hà Nội)</v>
          </cell>
          <cell r="E1711">
            <v>300</v>
          </cell>
          <cell r="F1711">
            <v>2</v>
          </cell>
          <cell r="G1711">
            <v>4</v>
          </cell>
          <cell r="H1711">
            <v>30</v>
          </cell>
          <cell r="I1711">
            <v>433090.90909090906</v>
          </cell>
          <cell r="J1711">
            <v>60000</v>
          </cell>
          <cell r="K1711">
            <v>20000</v>
          </cell>
          <cell r="L1711">
            <v>80000</v>
          </cell>
          <cell r="M1711">
            <v>200000</v>
          </cell>
          <cell r="N1711">
            <v>250000</v>
          </cell>
          <cell r="O1711">
            <v>883090.90909090906</v>
          </cell>
          <cell r="R1711">
            <v>-883090.90909090906</v>
          </cell>
        </row>
        <row r="1712">
          <cell r="C1712" t="str">
            <v>tthn3.5</v>
          </cell>
          <cell r="D1712" t="str">
            <v>Cảng Hải Phòng&lt;-&gt; KCN Thạch Thất (Hà Nội)</v>
          </cell>
          <cell r="E1712">
            <v>300</v>
          </cell>
          <cell r="F1712">
            <v>2</v>
          </cell>
          <cell r="G1712">
            <v>4</v>
          </cell>
          <cell r="H1712">
            <v>36</v>
          </cell>
          <cell r="I1712">
            <v>519709.09090909088</v>
          </cell>
          <cell r="J1712">
            <v>60000</v>
          </cell>
          <cell r="K1712">
            <v>20000</v>
          </cell>
          <cell r="L1712">
            <v>80000</v>
          </cell>
          <cell r="M1712">
            <v>200000</v>
          </cell>
          <cell r="N1712">
            <v>250000</v>
          </cell>
          <cell r="O1712">
            <v>969709.09090909082</v>
          </cell>
          <cell r="R1712">
            <v>-969709.09090909082</v>
          </cell>
        </row>
        <row r="1713">
          <cell r="C1713" t="str">
            <v>tthnvv1</v>
          </cell>
          <cell r="D1713" t="str">
            <v>Cảng Hải Phòng&lt;-&gt; KCN Thạch Thất (Hà Nội)</v>
          </cell>
          <cell r="E1713">
            <v>300</v>
          </cell>
          <cell r="F1713">
            <v>2</v>
          </cell>
          <cell r="G1713">
            <v>4</v>
          </cell>
          <cell r="H1713">
            <v>87</v>
          </cell>
          <cell r="I1713">
            <v>1255963.6363636362</v>
          </cell>
          <cell r="J1713">
            <v>320000</v>
          </cell>
          <cell r="K1713">
            <v>200000</v>
          </cell>
          <cell r="L1713">
            <v>150000</v>
          </cell>
          <cell r="M1713">
            <v>700000</v>
          </cell>
          <cell r="N1713">
            <v>250000</v>
          </cell>
          <cell r="O1713">
            <v>2205963.6363636362</v>
          </cell>
          <cell r="P1713">
            <v>5000000</v>
          </cell>
          <cell r="Q1713">
            <v>100000</v>
          </cell>
          <cell r="R1713">
            <v>2694036.3636363638</v>
          </cell>
          <cell r="S1713" t="str">
            <v>VVMV</v>
          </cell>
        </row>
        <row r="1714">
          <cell r="C1714" t="str">
            <v>tthnvv2</v>
          </cell>
          <cell r="D1714" t="str">
            <v>Cảng Hải Phòng&lt;-&gt; KCN Thạch Thất (Hà Nội)</v>
          </cell>
          <cell r="E1714">
            <v>300</v>
          </cell>
          <cell r="F1714">
            <v>2</v>
          </cell>
          <cell r="G1714">
            <v>4</v>
          </cell>
          <cell r="H1714">
            <v>96</v>
          </cell>
          <cell r="I1714">
            <v>1385890.9090909089</v>
          </cell>
          <cell r="J1714">
            <v>320000</v>
          </cell>
          <cell r="K1714">
            <v>200000</v>
          </cell>
          <cell r="L1714">
            <v>150000</v>
          </cell>
          <cell r="M1714">
            <v>700000</v>
          </cell>
          <cell r="N1714">
            <v>250000</v>
          </cell>
          <cell r="O1714">
            <v>2335890.9090909092</v>
          </cell>
          <cell r="P1714">
            <v>5000000</v>
          </cell>
          <cell r="Q1714">
            <v>100000</v>
          </cell>
          <cell r="R1714">
            <v>2564109.0909090908</v>
          </cell>
          <cell r="S1714" t="str">
            <v>VVMV</v>
          </cell>
        </row>
        <row r="1715">
          <cell r="C1715" t="str">
            <v>tthnvv3</v>
          </cell>
          <cell r="D1715" t="str">
            <v>Cảng Hải Phòng&lt;-&gt; KCN Thạch Thất (Hà Nội)</v>
          </cell>
          <cell r="E1715">
            <v>300</v>
          </cell>
          <cell r="F1715">
            <v>2</v>
          </cell>
          <cell r="G1715">
            <v>4</v>
          </cell>
          <cell r="H1715">
            <v>105</v>
          </cell>
          <cell r="I1715">
            <v>1515818.1818181816</v>
          </cell>
          <cell r="J1715">
            <v>320000</v>
          </cell>
          <cell r="K1715">
            <v>200000</v>
          </cell>
          <cell r="L1715">
            <v>150000</v>
          </cell>
          <cell r="M1715">
            <v>700000</v>
          </cell>
          <cell r="N1715">
            <v>250000</v>
          </cell>
          <cell r="O1715">
            <v>2465818.1818181816</v>
          </cell>
          <cell r="P1715">
            <v>5000000</v>
          </cell>
          <cell r="Q1715">
            <v>100000</v>
          </cell>
          <cell r="R1715">
            <v>2434181.8181818184</v>
          </cell>
          <cell r="S1715" t="str">
            <v>VVMV</v>
          </cell>
        </row>
        <row r="1716">
          <cell r="C1716" t="str">
            <v>tthnvv4</v>
          </cell>
          <cell r="D1716" t="str">
            <v>Cảng Hải Phòng&lt;-&gt; KCN Thạch Thất (Hà Nội)</v>
          </cell>
          <cell r="E1716">
            <v>300</v>
          </cell>
          <cell r="F1716">
            <v>2</v>
          </cell>
          <cell r="G1716">
            <v>4</v>
          </cell>
          <cell r="H1716">
            <v>87</v>
          </cell>
          <cell r="I1716">
            <v>1255963.6363636362</v>
          </cell>
          <cell r="J1716">
            <v>320000</v>
          </cell>
          <cell r="K1716">
            <v>200000</v>
          </cell>
          <cell r="L1716">
            <v>150000</v>
          </cell>
          <cell r="M1716">
            <v>700000</v>
          </cell>
          <cell r="N1716">
            <v>250000</v>
          </cell>
          <cell r="O1716">
            <v>2205963.6363636362</v>
          </cell>
          <cell r="P1716">
            <v>4500000</v>
          </cell>
          <cell r="Q1716">
            <v>100000</v>
          </cell>
          <cell r="R1716">
            <v>2194036.3636363638</v>
          </cell>
          <cell r="S1716" t="str">
            <v>VVMV</v>
          </cell>
        </row>
        <row r="1717">
          <cell r="C1717" t="str">
            <v>tthnki3</v>
          </cell>
          <cell r="D1717" t="str">
            <v>Cảng Hải Phòng&lt;-&gt; KCN Thạch Thất (Hà Nội)</v>
          </cell>
          <cell r="E1717">
            <v>300</v>
          </cell>
          <cell r="F1717">
            <v>2</v>
          </cell>
          <cell r="G1717">
            <v>4</v>
          </cell>
          <cell r="H1717">
            <v>105</v>
          </cell>
          <cell r="I1717">
            <v>1515818.1818181816</v>
          </cell>
          <cell r="J1717">
            <v>320000</v>
          </cell>
          <cell r="K1717">
            <v>200000</v>
          </cell>
          <cell r="L1717">
            <v>150000</v>
          </cell>
          <cell r="M1717">
            <v>700000</v>
          </cell>
          <cell r="N1717">
            <v>250000</v>
          </cell>
          <cell r="O1717">
            <v>2465818.1818181816</v>
          </cell>
          <cell r="P1717">
            <v>5200000</v>
          </cell>
          <cell r="R1717">
            <v>2734181.8181818184</v>
          </cell>
          <cell r="S1717" t="str">
            <v>Kioway</v>
          </cell>
        </row>
        <row r="1718">
          <cell r="C1718" t="str">
            <v>tthnki4</v>
          </cell>
          <cell r="D1718" t="str">
            <v>Cảng Hải Phòng&lt;-&gt; KCN Thạch Thất (Hà Nội)</v>
          </cell>
          <cell r="E1718">
            <v>300</v>
          </cell>
          <cell r="F1718">
            <v>2</v>
          </cell>
          <cell r="G1718">
            <v>4</v>
          </cell>
          <cell r="H1718">
            <v>87</v>
          </cell>
          <cell r="I1718">
            <v>1255963.6363636362</v>
          </cell>
          <cell r="J1718">
            <v>320000</v>
          </cell>
          <cell r="K1718">
            <v>200000</v>
          </cell>
          <cell r="L1718">
            <v>150000</v>
          </cell>
          <cell r="M1718">
            <v>700000</v>
          </cell>
          <cell r="N1718">
            <v>250000</v>
          </cell>
          <cell r="O1718">
            <v>2205963.6363636362</v>
          </cell>
          <cell r="P1718">
            <v>4400000</v>
          </cell>
          <cell r="R1718">
            <v>2194036.3636363638</v>
          </cell>
          <cell r="S1718" t="str">
            <v>Kioway</v>
          </cell>
        </row>
        <row r="1719">
          <cell r="C1719" t="str">
            <v>dphn</v>
          </cell>
          <cell r="D1719" t="str">
            <v>Cảng Hải Phòng&lt;-&gt; KCN Phùng ,Đan Phượng  (Hà Nội)</v>
          </cell>
          <cell r="E1719">
            <v>300</v>
          </cell>
          <cell r="F1719">
            <v>2</v>
          </cell>
          <cell r="G1719">
            <v>4</v>
          </cell>
          <cell r="H1719">
            <v>96</v>
          </cell>
          <cell r="I1719">
            <v>1385890.9090909089</v>
          </cell>
          <cell r="J1719">
            <v>320000</v>
          </cell>
          <cell r="K1719">
            <v>200000</v>
          </cell>
          <cell r="L1719">
            <v>150000</v>
          </cell>
          <cell r="M1719">
            <v>700000</v>
          </cell>
          <cell r="N1719">
            <v>250000</v>
          </cell>
          <cell r="O1719">
            <v>2335890.9090909092</v>
          </cell>
          <cell r="P1719">
            <v>5200000</v>
          </cell>
          <cell r="R1719">
            <v>2864109.0909090908</v>
          </cell>
        </row>
        <row r="1720">
          <cell r="C1720" t="str">
            <v>uhhn</v>
          </cell>
          <cell r="D1720" t="str">
            <v>Cảng Hải Phòng&lt;-&gt; Ứng Hòa  (Hà Nội)</v>
          </cell>
          <cell r="E1720">
            <v>320</v>
          </cell>
          <cell r="F1720">
            <v>2</v>
          </cell>
          <cell r="G1720">
            <v>4</v>
          </cell>
          <cell r="H1720">
            <v>102.4</v>
          </cell>
          <cell r="I1720">
            <v>1478283.6363636362</v>
          </cell>
          <cell r="J1720">
            <v>640000</v>
          </cell>
          <cell r="K1720">
            <v>300000</v>
          </cell>
          <cell r="L1720">
            <v>250000</v>
          </cell>
          <cell r="M1720">
            <v>1200000</v>
          </cell>
          <cell r="N1720">
            <v>250000</v>
          </cell>
          <cell r="O1720">
            <v>2928283.6363636362</v>
          </cell>
          <cell r="P1720">
            <v>5500000</v>
          </cell>
          <cell r="R1720">
            <v>2571716.3636363638</v>
          </cell>
        </row>
        <row r="1721">
          <cell r="C1721" t="str">
            <v>uhhn1</v>
          </cell>
          <cell r="D1721" t="str">
            <v>Cảng Hải Phòng&lt;-&gt; Ứng Hòa  (Hà Nội)</v>
          </cell>
          <cell r="E1721">
            <v>320</v>
          </cell>
          <cell r="F1721">
            <v>2</v>
          </cell>
          <cell r="G1721">
            <v>4</v>
          </cell>
          <cell r="H1721">
            <v>96</v>
          </cell>
          <cell r="I1721">
            <v>1385890.9090909089</v>
          </cell>
          <cell r="J1721">
            <v>640000</v>
          </cell>
          <cell r="K1721">
            <v>300000</v>
          </cell>
          <cell r="L1721">
            <v>250000</v>
          </cell>
          <cell r="M1721">
            <v>1200000</v>
          </cell>
          <cell r="N1721">
            <v>250000</v>
          </cell>
          <cell r="O1721">
            <v>2835890.9090909092</v>
          </cell>
          <cell r="P1721">
            <v>5500000</v>
          </cell>
          <cell r="R1721">
            <v>2664109.0909090908</v>
          </cell>
        </row>
        <row r="1722">
          <cell r="C1722" t="str">
            <v>uhhn2</v>
          </cell>
          <cell r="D1722" t="str">
            <v>Cảng Hải Phòng&lt;-&gt; Ứng Hòa  (Hà Nội)</v>
          </cell>
          <cell r="E1722">
            <v>320</v>
          </cell>
          <cell r="F1722">
            <v>2</v>
          </cell>
          <cell r="G1722">
            <v>4</v>
          </cell>
          <cell r="H1722">
            <v>102.4</v>
          </cell>
          <cell r="I1722">
            <v>1478283.6363636362</v>
          </cell>
          <cell r="J1722">
            <v>640000</v>
          </cell>
          <cell r="K1722">
            <v>300000</v>
          </cell>
          <cell r="L1722">
            <v>250000</v>
          </cell>
          <cell r="M1722">
            <v>1200000</v>
          </cell>
          <cell r="N1722">
            <v>250000</v>
          </cell>
          <cell r="O1722">
            <v>2928283.6363636362</v>
          </cell>
          <cell r="P1722">
            <v>5500000</v>
          </cell>
          <cell r="R1722">
            <v>2571716.3636363638</v>
          </cell>
        </row>
        <row r="1723">
          <cell r="C1723" t="str">
            <v>uhhn3</v>
          </cell>
          <cell r="D1723" t="str">
            <v>Cảng Hải Phòng&lt;-&gt; Ứng Hòa  (Hà Nội)</v>
          </cell>
          <cell r="E1723">
            <v>320</v>
          </cell>
          <cell r="F1723">
            <v>2</v>
          </cell>
          <cell r="G1723">
            <v>4</v>
          </cell>
          <cell r="H1723">
            <v>112</v>
          </cell>
          <cell r="I1723">
            <v>1616872.7272727271</v>
          </cell>
          <cell r="J1723">
            <v>640000</v>
          </cell>
          <cell r="K1723">
            <v>300000</v>
          </cell>
          <cell r="L1723">
            <v>250000</v>
          </cell>
          <cell r="M1723">
            <v>1200000</v>
          </cell>
          <cell r="N1723">
            <v>250000</v>
          </cell>
          <cell r="O1723">
            <v>3066872.7272727271</v>
          </cell>
          <cell r="P1723">
            <v>6000000</v>
          </cell>
          <cell r="R1723">
            <v>2933127.2727272729</v>
          </cell>
        </row>
        <row r="1724">
          <cell r="C1724" t="str">
            <v>uhhn4</v>
          </cell>
          <cell r="D1724" t="str">
            <v>Cảng Hải Phòng&lt;-&gt; Ứng Hòa  (Hà Nội)</v>
          </cell>
          <cell r="E1724">
            <v>320</v>
          </cell>
          <cell r="F1724">
            <v>2</v>
          </cell>
          <cell r="G1724">
            <v>4</v>
          </cell>
          <cell r="H1724">
            <v>96</v>
          </cell>
          <cell r="I1724">
            <v>1385890.9090909089</v>
          </cell>
          <cell r="J1724">
            <v>640000</v>
          </cell>
          <cell r="K1724">
            <v>300000</v>
          </cell>
          <cell r="L1724">
            <v>250000</v>
          </cell>
          <cell r="M1724">
            <v>1200000</v>
          </cell>
          <cell r="N1724">
            <v>250000</v>
          </cell>
          <cell r="O1724">
            <v>2835890.9090909092</v>
          </cell>
          <cell r="P1724">
            <v>5200000</v>
          </cell>
          <cell r="R1724">
            <v>2364109.0909090908</v>
          </cell>
        </row>
        <row r="1725">
          <cell r="C1725" t="str">
            <v>uhhn5</v>
          </cell>
          <cell r="D1725" t="str">
            <v>Cảng Hải Phòng&lt;-&gt; Ứng Hòa  (Hà Nội)</v>
          </cell>
          <cell r="E1725">
            <v>320</v>
          </cell>
          <cell r="F1725">
            <v>2</v>
          </cell>
          <cell r="G1725">
            <v>4</v>
          </cell>
          <cell r="H1725">
            <v>44.8</v>
          </cell>
          <cell r="I1725">
            <v>646749.09090909082</v>
          </cell>
          <cell r="J1725">
            <v>176000</v>
          </cell>
          <cell r="K1725">
            <v>50000</v>
          </cell>
          <cell r="L1725">
            <v>80000</v>
          </cell>
          <cell r="M1725">
            <v>350000</v>
          </cell>
          <cell r="N1725">
            <v>250000</v>
          </cell>
          <cell r="O1725">
            <v>1246749.0909090908</v>
          </cell>
          <cell r="P1725">
            <v>3100000</v>
          </cell>
          <cell r="R1725">
            <v>1853250.9090909092</v>
          </cell>
        </row>
        <row r="1726">
          <cell r="C1726" t="str">
            <v>uhhnh8</v>
          </cell>
          <cell r="D1726" t="str">
            <v>Cảng Hải Phòng&lt;-&gt; Ứng Hòa  (Hà Nội)</v>
          </cell>
          <cell r="E1726">
            <v>320</v>
          </cell>
          <cell r="F1726">
            <v>2</v>
          </cell>
          <cell r="G1726">
            <v>4</v>
          </cell>
          <cell r="H1726">
            <v>60.8</v>
          </cell>
          <cell r="I1726">
            <v>877730.90909090906</v>
          </cell>
          <cell r="J1726">
            <v>176000</v>
          </cell>
          <cell r="K1726">
            <v>50000</v>
          </cell>
          <cell r="L1726">
            <v>80000</v>
          </cell>
          <cell r="M1726">
            <v>350000</v>
          </cell>
          <cell r="N1726">
            <v>250000</v>
          </cell>
          <cell r="O1726">
            <v>1477730.9090909092</v>
          </cell>
          <cell r="P1726">
            <v>3700000</v>
          </cell>
          <cell r="R1726">
            <v>2222269.0909090908</v>
          </cell>
        </row>
        <row r="1727">
          <cell r="C1727" t="str">
            <v>uhhn1.5</v>
          </cell>
          <cell r="D1727" t="str">
            <v>Cảng Hải Phòng&lt;-&gt; Ứng Hòa  (Hà Nội)</v>
          </cell>
          <cell r="E1727">
            <v>320</v>
          </cell>
          <cell r="F1727">
            <v>2</v>
          </cell>
          <cell r="G1727">
            <v>4</v>
          </cell>
          <cell r="H1727">
            <v>25.6</v>
          </cell>
          <cell r="I1727">
            <v>369570.90909090906</v>
          </cell>
          <cell r="J1727">
            <v>80000</v>
          </cell>
          <cell r="K1727">
            <v>50000</v>
          </cell>
          <cell r="L1727">
            <v>80000</v>
          </cell>
          <cell r="M1727">
            <v>250000</v>
          </cell>
          <cell r="N1727">
            <v>250000</v>
          </cell>
          <cell r="O1727">
            <v>869570.90909090906</v>
          </cell>
          <cell r="P1727">
            <v>1750000</v>
          </cell>
          <cell r="R1727">
            <v>880429.09090909094</v>
          </cell>
        </row>
        <row r="1728">
          <cell r="C1728" t="str">
            <v>uhhn2.5</v>
          </cell>
          <cell r="D1728" t="str">
            <v>Cảng Hải Phòng&lt;-&gt; Ứng Hòa  (Hà Nội)</v>
          </cell>
          <cell r="E1728">
            <v>320</v>
          </cell>
          <cell r="F1728">
            <v>2</v>
          </cell>
          <cell r="G1728">
            <v>4</v>
          </cell>
          <cell r="H1728">
            <v>32</v>
          </cell>
          <cell r="I1728">
            <v>461963.63636363635</v>
          </cell>
          <cell r="J1728">
            <v>120000</v>
          </cell>
          <cell r="K1728">
            <v>50000</v>
          </cell>
          <cell r="L1728">
            <v>80000</v>
          </cell>
          <cell r="M1728">
            <v>250000</v>
          </cell>
          <cell r="N1728">
            <v>250000</v>
          </cell>
          <cell r="O1728">
            <v>961963.63636363635</v>
          </cell>
          <cell r="P1728">
            <v>1870000</v>
          </cell>
          <cell r="R1728">
            <v>908036.36363636365</v>
          </cell>
        </row>
        <row r="1729">
          <cell r="C1729" t="str">
            <v>uhhn3.5</v>
          </cell>
          <cell r="D1729" t="str">
            <v>Cảng Hải Phòng&lt;-&gt; Ứng Hòa  (Hà Nội)</v>
          </cell>
          <cell r="E1729">
            <v>320</v>
          </cell>
          <cell r="F1729">
            <v>2</v>
          </cell>
          <cell r="G1729">
            <v>4</v>
          </cell>
          <cell r="H1729">
            <v>38.4</v>
          </cell>
          <cell r="I1729">
            <v>554356.36363636365</v>
          </cell>
          <cell r="J1729">
            <v>120000</v>
          </cell>
          <cell r="K1729">
            <v>50000</v>
          </cell>
          <cell r="L1729">
            <v>80000</v>
          </cell>
          <cell r="M1729">
            <v>250000</v>
          </cell>
          <cell r="N1729">
            <v>250000</v>
          </cell>
          <cell r="O1729">
            <v>1054356.3636363638</v>
          </cell>
          <cell r="P1729">
            <v>2500000</v>
          </cell>
          <cell r="R1729">
            <v>1445643.6363636362</v>
          </cell>
        </row>
        <row r="1730">
          <cell r="C1730" t="str">
            <v>uhhnqvnh2</v>
          </cell>
          <cell r="D1730" t="str">
            <v>Cảng Hải Phòng&lt;-&gt; Ứng Hòa  (Hà Nội)</v>
          </cell>
          <cell r="E1730">
            <v>213</v>
          </cell>
          <cell r="H1730">
            <v>68.16</v>
          </cell>
          <cell r="I1730">
            <v>983982.54545454541</v>
          </cell>
          <cell r="K1730">
            <v>800000</v>
          </cell>
          <cell r="L1730">
            <v>300000</v>
          </cell>
          <cell r="M1730">
            <v>1100000</v>
          </cell>
          <cell r="O1730">
            <v>2083982.5454545454</v>
          </cell>
          <cell r="P1730">
            <v>230000</v>
          </cell>
          <cell r="Q1730">
            <v>18400</v>
          </cell>
          <cell r="R1730">
            <v>-1872382.5454545454</v>
          </cell>
          <cell r="S1730" t="str">
            <v>Newhope</v>
          </cell>
        </row>
        <row r="1731">
          <cell r="C1731" t="str">
            <v>uhhnqvnh3</v>
          </cell>
          <cell r="D1731" t="str">
            <v>Cảng Hải Phòng&lt;-&gt; Ứng Hòa  (Hà Nội)</v>
          </cell>
          <cell r="E1731">
            <v>195</v>
          </cell>
          <cell r="H1731">
            <v>68.25</v>
          </cell>
          <cell r="I1731">
            <v>985281.81818181812</v>
          </cell>
          <cell r="K1731">
            <v>800000</v>
          </cell>
          <cell r="L1731">
            <v>300000</v>
          </cell>
          <cell r="M1731">
            <v>1100000</v>
          </cell>
          <cell r="O1731">
            <v>2085281.8181818181</v>
          </cell>
          <cell r="P1731">
            <v>230000</v>
          </cell>
          <cell r="Q1731">
            <v>18400</v>
          </cell>
          <cell r="R1731">
            <v>-1873681.8181818181</v>
          </cell>
          <cell r="S1731" t="str">
            <v>Newhope</v>
          </cell>
        </row>
        <row r="1732">
          <cell r="C1732" t="str">
            <v>uhhnqmnh2</v>
          </cell>
          <cell r="D1732" t="str">
            <v>Cảng Hải Phòng&lt;-&gt; Ứng Hòa  (Hà Nội)</v>
          </cell>
          <cell r="E1732">
            <v>236</v>
          </cell>
          <cell r="H1732">
            <v>75.52</v>
          </cell>
          <cell r="I1732">
            <v>1090234.1818181816</v>
          </cell>
          <cell r="K1732">
            <v>800000</v>
          </cell>
          <cell r="L1732">
            <v>300000</v>
          </cell>
          <cell r="M1732">
            <v>1100000</v>
          </cell>
          <cell r="O1732">
            <v>2190234.1818181816</v>
          </cell>
          <cell r="P1732">
            <v>230000</v>
          </cell>
          <cell r="Q1732">
            <v>18400</v>
          </cell>
          <cell r="R1732">
            <v>-1978634.1818181816</v>
          </cell>
          <cell r="S1732" t="str">
            <v>Newhope</v>
          </cell>
        </row>
        <row r="1733">
          <cell r="C1733" t="str">
            <v>uhhnqmnh3</v>
          </cell>
          <cell r="D1733" t="str">
            <v>Cảng Hải Phòng&lt;-&gt; Ứng Hòa  (Hà Nội)</v>
          </cell>
          <cell r="E1733">
            <v>215</v>
          </cell>
          <cell r="H1733">
            <v>75.25</v>
          </cell>
          <cell r="I1733">
            <v>1086336.3636363635</v>
          </cell>
          <cell r="K1733">
            <v>800000</v>
          </cell>
          <cell r="L1733">
            <v>300000</v>
          </cell>
          <cell r="M1733">
            <v>1100000</v>
          </cell>
          <cell r="O1733">
            <v>2186336.3636363633</v>
          </cell>
          <cell r="P1733">
            <v>230000</v>
          </cell>
          <cell r="Q1733">
            <v>18400</v>
          </cell>
          <cell r="R1733">
            <v>-1974736.3636363633</v>
          </cell>
          <cell r="S1733" t="str">
            <v>Newhope</v>
          </cell>
        </row>
        <row r="1734">
          <cell r="C1734" t="str">
            <v>bvhn</v>
          </cell>
          <cell r="D1734" t="str">
            <v>Cảng Hải Phòng&lt;-&gt; Ba Vì (Hà Nội)</v>
          </cell>
          <cell r="E1734">
            <v>380</v>
          </cell>
          <cell r="F1734">
            <v>2</v>
          </cell>
          <cell r="G1734">
            <v>5</v>
          </cell>
          <cell r="H1734">
            <v>121.6</v>
          </cell>
          <cell r="I1734">
            <v>1755461.8181818181</v>
          </cell>
          <cell r="J1734">
            <v>320000</v>
          </cell>
          <cell r="K1734">
            <v>550000</v>
          </cell>
          <cell r="L1734">
            <v>300000</v>
          </cell>
          <cell r="M1734">
            <v>1200000</v>
          </cell>
          <cell r="N1734">
            <v>300000</v>
          </cell>
          <cell r="O1734">
            <v>3255461.8181818184</v>
          </cell>
          <cell r="P1734">
            <v>5500000</v>
          </cell>
          <cell r="R1734">
            <v>2244538.1818181816</v>
          </cell>
        </row>
        <row r="1735">
          <cell r="C1735" t="str">
            <v>bvhn1</v>
          </cell>
          <cell r="D1735" t="str">
            <v>Cảng Hải Phòng&lt;-&gt; Ba Vì (Hà Nội)</v>
          </cell>
          <cell r="E1735">
            <v>380</v>
          </cell>
          <cell r="F1735">
            <v>2</v>
          </cell>
          <cell r="G1735">
            <v>5</v>
          </cell>
          <cell r="H1735">
            <v>114</v>
          </cell>
          <cell r="I1735">
            <v>1645745.4545454544</v>
          </cell>
          <cell r="J1735">
            <v>320000</v>
          </cell>
          <cell r="K1735">
            <v>550000</v>
          </cell>
          <cell r="L1735">
            <v>300000</v>
          </cell>
          <cell r="M1735">
            <v>1200000</v>
          </cell>
          <cell r="N1735">
            <v>300000</v>
          </cell>
          <cell r="O1735">
            <v>3145745.4545454541</v>
          </cell>
          <cell r="P1735">
            <v>5600000</v>
          </cell>
          <cell r="R1735">
            <v>2454254.5454545459</v>
          </cell>
        </row>
        <row r="1736">
          <cell r="C1736" t="str">
            <v>bvhn2</v>
          </cell>
          <cell r="D1736" t="str">
            <v>Cảng Hải Phòng&lt;-&gt; Ba Vì (Hà Nội)</v>
          </cell>
          <cell r="E1736">
            <v>380</v>
          </cell>
          <cell r="F1736">
            <v>2</v>
          </cell>
          <cell r="G1736">
            <v>5</v>
          </cell>
          <cell r="H1736">
            <v>121.6</v>
          </cell>
          <cell r="I1736">
            <v>1755461.8181818181</v>
          </cell>
          <cell r="J1736">
            <v>320000</v>
          </cell>
          <cell r="K1736">
            <v>550000</v>
          </cell>
          <cell r="L1736">
            <v>300000</v>
          </cell>
          <cell r="M1736">
            <v>1200000</v>
          </cell>
          <cell r="N1736">
            <v>300000</v>
          </cell>
          <cell r="O1736">
            <v>3255461.8181818184</v>
          </cell>
          <cell r="P1736">
            <v>5600000</v>
          </cell>
          <cell r="R1736">
            <v>2344538.1818181816</v>
          </cell>
        </row>
        <row r="1737">
          <cell r="C1737" t="str">
            <v>bvhn3</v>
          </cell>
          <cell r="D1737" t="str">
            <v>Cảng Hải Phòng&lt;-&gt; Ba Vì (Hà Nội)</v>
          </cell>
          <cell r="E1737">
            <v>380</v>
          </cell>
          <cell r="F1737">
            <v>2</v>
          </cell>
          <cell r="G1737">
            <v>5</v>
          </cell>
          <cell r="H1737">
            <v>133</v>
          </cell>
          <cell r="I1737">
            <v>1920036.3636363635</v>
          </cell>
          <cell r="J1737">
            <v>320000</v>
          </cell>
          <cell r="K1737">
            <v>550000</v>
          </cell>
          <cell r="L1737">
            <v>300000</v>
          </cell>
          <cell r="M1737">
            <v>1200000</v>
          </cell>
          <cell r="N1737">
            <v>300000</v>
          </cell>
          <cell r="O1737">
            <v>3420036.3636363633</v>
          </cell>
          <cell r="P1737">
            <v>6000000</v>
          </cell>
          <cell r="R1737">
            <v>2579963.6363636367</v>
          </cell>
        </row>
        <row r="1738">
          <cell r="C1738" t="str">
            <v>bvhn4</v>
          </cell>
          <cell r="D1738" t="str">
            <v>Cảng Hải Phòng&lt;-&gt; Ba Vì (Hà Nội)</v>
          </cell>
          <cell r="E1738">
            <v>380</v>
          </cell>
          <cell r="F1738">
            <v>2</v>
          </cell>
          <cell r="G1738">
            <v>5</v>
          </cell>
          <cell r="H1738">
            <v>114</v>
          </cell>
          <cell r="I1738">
            <v>1645745.4545454544</v>
          </cell>
          <cell r="J1738">
            <v>320000</v>
          </cell>
          <cell r="K1738">
            <v>550000</v>
          </cell>
          <cell r="L1738">
            <v>300000</v>
          </cell>
          <cell r="M1738">
            <v>1200000</v>
          </cell>
          <cell r="N1738">
            <v>300000</v>
          </cell>
          <cell r="O1738">
            <v>3145745.4545454541</v>
          </cell>
          <cell r="P1738">
            <v>5200000</v>
          </cell>
          <cell r="R1738">
            <v>2054254.5454545459</v>
          </cell>
        </row>
        <row r="1739">
          <cell r="C1739" t="str">
            <v>bvhn5</v>
          </cell>
          <cell r="D1739" t="str">
            <v>Cảng Hải Phòng&lt;-&gt; Ba Vì (Hà Nội)</v>
          </cell>
          <cell r="E1739">
            <v>380</v>
          </cell>
          <cell r="F1739">
            <v>2</v>
          </cell>
          <cell r="G1739">
            <v>5</v>
          </cell>
          <cell r="H1739">
            <v>53.2</v>
          </cell>
          <cell r="I1739">
            <v>768014.54545454541</v>
          </cell>
          <cell r="J1739">
            <v>88000</v>
          </cell>
          <cell r="K1739">
            <v>50000</v>
          </cell>
          <cell r="L1739">
            <v>80000</v>
          </cell>
          <cell r="M1739">
            <v>250000</v>
          </cell>
          <cell r="N1739">
            <v>300000</v>
          </cell>
          <cell r="O1739">
            <v>1318014.5454545454</v>
          </cell>
          <cell r="P1739">
            <v>3500000</v>
          </cell>
          <cell r="R1739">
            <v>2181985.4545454546</v>
          </cell>
        </row>
        <row r="1740">
          <cell r="C1740" t="str">
            <v>bvhn8</v>
          </cell>
          <cell r="D1740" t="str">
            <v>Cảng Hải Phòng&lt;-&gt; Ba Vì (Hà Nội)</v>
          </cell>
          <cell r="E1740">
            <v>380</v>
          </cell>
          <cell r="F1740">
            <v>2</v>
          </cell>
          <cell r="G1740">
            <v>5</v>
          </cell>
          <cell r="H1740">
            <v>72.2</v>
          </cell>
          <cell r="I1740">
            <v>1042305.4545454545</v>
          </cell>
          <cell r="J1740">
            <v>88000</v>
          </cell>
          <cell r="K1740">
            <v>50000</v>
          </cell>
          <cell r="L1740">
            <v>80000</v>
          </cell>
          <cell r="M1740">
            <v>250000</v>
          </cell>
          <cell r="N1740">
            <v>300000</v>
          </cell>
          <cell r="O1740">
            <v>1592305.4545454546</v>
          </cell>
          <cell r="P1740">
            <v>4500000</v>
          </cell>
          <cell r="R1740">
            <v>2907694.5454545454</v>
          </cell>
        </row>
        <row r="1741">
          <cell r="C1741" t="str">
            <v>bvhn1.5</v>
          </cell>
          <cell r="D1741" t="str">
            <v>Cảng Hải Phòng&lt;-&gt; Ba Vì (Hà Nội)</v>
          </cell>
          <cell r="E1741">
            <v>380</v>
          </cell>
          <cell r="F1741">
            <v>2</v>
          </cell>
          <cell r="G1741">
            <v>5</v>
          </cell>
          <cell r="H1741">
            <v>30.4</v>
          </cell>
          <cell r="I1741">
            <v>438865.45454545453</v>
          </cell>
          <cell r="J1741">
            <v>40000</v>
          </cell>
          <cell r="K1741">
            <v>50000</v>
          </cell>
          <cell r="L1741">
            <v>80000</v>
          </cell>
          <cell r="M1741">
            <v>200000</v>
          </cell>
          <cell r="N1741">
            <v>300000</v>
          </cell>
          <cell r="O1741">
            <v>938865.45454545459</v>
          </cell>
          <cell r="P1741">
            <v>2300000</v>
          </cell>
          <cell r="R1741">
            <v>1361134.5454545454</v>
          </cell>
        </row>
        <row r="1742">
          <cell r="C1742" t="str">
            <v>bvhn2.5</v>
          </cell>
          <cell r="D1742" t="str">
            <v>Cảng Hải Phòng&lt;-&gt; Ba Vì (Hà Nội)</v>
          </cell>
          <cell r="E1742">
            <v>380</v>
          </cell>
          <cell r="F1742">
            <v>2</v>
          </cell>
          <cell r="G1742">
            <v>5</v>
          </cell>
          <cell r="H1742">
            <v>38</v>
          </cell>
          <cell r="I1742">
            <v>548581.81818181812</v>
          </cell>
          <cell r="J1742">
            <v>60000</v>
          </cell>
          <cell r="K1742">
            <v>50000</v>
          </cell>
          <cell r="L1742">
            <v>80000</v>
          </cell>
          <cell r="M1742">
            <v>200000</v>
          </cell>
          <cell r="N1742">
            <v>300000</v>
          </cell>
          <cell r="O1742">
            <v>1048581.8181818181</v>
          </cell>
          <cell r="P1742">
            <v>2900000</v>
          </cell>
          <cell r="R1742">
            <v>1851418.1818181819</v>
          </cell>
        </row>
        <row r="1743">
          <cell r="C1743" t="str">
            <v>bvhn3.5</v>
          </cell>
          <cell r="D1743" t="str">
            <v>Cảng Hải Phòng&lt;-&gt; Ba Vì (Hà Nội)</v>
          </cell>
          <cell r="E1743">
            <v>380</v>
          </cell>
          <cell r="F1743">
            <v>2</v>
          </cell>
          <cell r="G1743">
            <v>5</v>
          </cell>
          <cell r="H1743">
            <v>45.6</v>
          </cell>
          <cell r="I1743">
            <v>658298.18181818177</v>
          </cell>
          <cell r="J1743">
            <v>60000</v>
          </cell>
          <cell r="K1743">
            <v>50000</v>
          </cell>
          <cell r="L1743">
            <v>80000</v>
          </cell>
          <cell r="M1743">
            <v>200000</v>
          </cell>
          <cell r="N1743">
            <v>300000</v>
          </cell>
          <cell r="O1743">
            <v>1158298.1818181816</v>
          </cell>
          <cell r="P1743">
            <v>3670000</v>
          </cell>
          <cell r="R1743">
            <v>2511701.8181818184</v>
          </cell>
        </row>
        <row r="1744">
          <cell r="C1744" t="str">
            <v>bvhnqvnh2</v>
          </cell>
          <cell r="D1744" t="str">
            <v>Cảng Hải Phòng&lt;-&gt; Ba Vì (Hà Nội)</v>
          </cell>
          <cell r="E1744">
            <v>250</v>
          </cell>
          <cell r="G1744">
            <v>5</v>
          </cell>
          <cell r="H1744">
            <v>80</v>
          </cell>
          <cell r="I1744">
            <v>1154909.0909090908</v>
          </cell>
          <cell r="K1744">
            <v>900000</v>
          </cell>
          <cell r="L1744">
            <v>300000</v>
          </cell>
          <cell r="M1744">
            <v>1200000</v>
          </cell>
          <cell r="O1744">
            <v>2354909.0909090908</v>
          </cell>
          <cell r="P1744">
            <v>320000</v>
          </cell>
          <cell r="Q1744">
            <v>25600</v>
          </cell>
          <cell r="R1744">
            <v>-2060509.0909090908</v>
          </cell>
          <cell r="S1744" t="str">
            <v>Newhope</v>
          </cell>
        </row>
        <row r="1745">
          <cell r="C1745" t="str">
            <v>bvhnqvnh3</v>
          </cell>
          <cell r="D1745" t="str">
            <v>Cảng Hải Phòng&lt;-&gt; Ba Vì (Hà Nội)</v>
          </cell>
          <cell r="E1745">
            <v>230</v>
          </cell>
          <cell r="G1745">
            <v>5</v>
          </cell>
          <cell r="H1745">
            <v>80.5</v>
          </cell>
          <cell r="I1745">
            <v>1162127.2727272727</v>
          </cell>
          <cell r="J1745">
            <v>0</v>
          </cell>
          <cell r="K1745">
            <v>900000</v>
          </cell>
          <cell r="L1745">
            <v>300000</v>
          </cell>
          <cell r="M1745">
            <v>1200000</v>
          </cell>
          <cell r="O1745">
            <v>2362127.2727272725</v>
          </cell>
          <cell r="P1745">
            <v>320000</v>
          </cell>
          <cell r="Q1745">
            <v>25600</v>
          </cell>
          <cell r="R1745">
            <v>-2067727.2727272725</v>
          </cell>
          <cell r="S1745" t="str">
            <v>Newhope</v>
          </cell>
        </row>
        <row r="1746">
          <cell r="C1746" t="str">
            <v>stht</v>
          </cell>
          <cell r="D1746" t="str">
            <v>Cảng Hải Phòng&lt;-&gt; TX Sơn Tây (Hà Nội)</v>
          </cell>
          <cell r="E1746">
            <v>280</v>
          </cell>
          <cell r="F1746">
            <v>2</v>
          </cell>
          <cell r="G1746">
            <v>6</v>
          </cell>
          <cell r="H1746">
            <v>89.6</v>
          </cell>
          <cell r="I1746">
            <v>1293498.1818181816</v>
          </cell>
          <cell r="J1746">
            <v>320000</v>
          </cell>
          <cell r="K1746">
            <v>250000</v>
          </cell>
          <cell r="L1746">
            <v>150000</v>
          </cell>
          <cell r="M1746">
            <v>750000</v>
          </cell>
          <cell r="N1746">
            <v>250000</v>
          </cell>
          <cell r="O1746">
            <v>2293498.1818181816</v>
          </cell>
          <cell r="P1746">
            <v>5500000</v>
          </cell>
          <cell r="R1746">
            <v>3206501.8181818184</v>
          </cell>
        </row>
        <row r="1747">
          <cell r="C1747" t="str">
            <v>dvhn</v>
          </cell>
          <cell r="D1747" t="str">
            <v>Cảng Hải Phòng&lt;-&gt; Đồng Văn (Hà Nam)</v>
          </cell>
          <cell r="E1747">
            <v>270</v>
          </cell>
          <cell r="F1747">
            <v>2</v>
          </cell>
          <cell r="G1747">
            <v>5</v>
          </cell>
          <cell r="H1747">
            <v>86.4</v>
          </cell>
          <cell r="I1747">
            <v>1247301.8181818181</v>
          </cell>
          <cell r="J1747">
            <v>640000</v>
          </cell>
          <cell r="K1747">
            <v>200000</v>
          </cell>
          <cell r="L1747">
            <v>150000</v>
          </cell>
          <cell r="M1747">
            <v>1000000</v>
          </cell>
          <cell r="N1747">
            <v>250000</v>
          </cell>
          <cell r="O1747">
            <v>2497301.8181818184</v>
          </cell>
          <cell r="P1747">
            <v>4600000</v>
          </cell>
          <cell r="R1747">
            <v>2102698.1818181816</v>
          </cell>
        </row>
        <row r="1748">
          <cell r="C1748" t="str">
            <v>dvhn1</v>
          </cell>
          <cell r="D1748" t="str">
            <v>Cảng Hải Phòng&lt;-&gt; Đồng Văn (Hà Nam)</v>
          </cell>
          <cell r="E1748">
            <v>270</v>
          </cell>
          <cell r="F1748">
            <v>2</v>
          </cell>
          <cell r="G1748">
            <v>5</v>
          </cell>
          <cell r="H1748">
            <v>81</v>
          </cell>
          <cell r="I1748">
            <v>1169345.4545454544</v>
          </cell>
          <cell r="J1748">
            <v>640000</v>
          </cell>
          <cell r="K1748">
            <v>200000</v>
          </cell>
          <cell r="L1748">
            <v>150000</v>
          </cell>
          <cell r="M1748">
            <v>1000000</v>
          </cell>
          <cell r="N1748">
            <v>250000</v>
          </cell>
          <cell r="O1748">
            <v>2419345.4545454541</v>
          </cell>
          <cell r="P1748">
            <v>4600000</v>
          </cell>
          <cell r="R1748">
            <v>2180654.5454545459</v>
          </cell>
        </row>
        <row r="1749">
          <cell r="C1749" t="str">
            <v>dvhn2</v>
          </cell>
          <cell r="D1749" t="str">
            <v>Cảng Hải Phòng&lt;-&gt; Đồng Văn (Hà Nam)</v>
          </cell>
          <cell r="E1749">
            <v>270</v>
          </cell>
          <cell r="F1749">
            <v>2</v>
          </cell>
          <cell r="G1749">
            <v>5</v>
          </cell>
          <cell r="H1749">
            <v>86.4</v>
          </cell>
          <cell r="I1749">
            <v>1247301.8181818181</v>
          </cell>
          <cell r="J1749">
            <v>640000</v>
          </cell>
          <cell r="K1749">
            <v>200000</v>
          </cell>
          <cell r="L1749">
            <v>150000</v>
          </cell>
          <cell r="M1749">
            <v>1000000</v>
          </cell>
          <cell r="N1749">
            <v>250000</v>
          </cell>
          <cell r="O1749">
            <v>2497301.8181818184</v>
          </cell>
          <cell r="P1749">
            <v>4600000</v>
          </cell>
          <cell r="R1749">
            <v>2102698.1818181816</v>
          </cell>
        </row>
        <row r="1750">
          <cell r="C1750" t="str">
            <v>dvhn3</v>
          </cell>
          <cell r="D1750" t="str">
            <v>Cảng Hải Phòng&lt;-&gt; Đồng Văn (Hà Nam)</v>
          </cell>
          <cell r="E1750">
            <v>270</v>
          </cell>
          <cell r="F1750">
            <v>2</v>
          </cell>
          <cell r="G1750">
            <v>5</v>
          </cell>
          <cell r="H1750">
            <v>94.5</v>
          </cell>
          <cell r="I1750">
            <v>1364236.3636363635</v>
          </cell>
          <cell r="J1750">
            <v>640000</v>
          </cell>
          <cell r="K1750">
            <v>200000</v>
          </cell>
          <cell r="L1750">
            <v>150000</v>
          </cell>
          <cell r="M1750">
            <v>1000000</v>
          </cell>
          <cell r="N1750">
            <v>250000</v>
          </cell>
          <cell r="O1750">
            <v>2614236.3636363633</v>
          </cell>
          <cell r="P1750">
            <v>5000000</v>
          </cell>
          <cell r="R1750">
            <v>2385763.6363636367</v>
          </cell>
        </row>
        <row r="1751">
          <cell r="C1751" t="str">
            <v>dvhn4</v>
          </cell>
          <cell r="D1751" t="str">
            <v>Cảng Hải Phòng&lt;-&gt; Đồng Văn (Hà Nam)</v>
          </cell>
          <cell r="E1751">
            <v>270</v>
          </cell>
          <cell r="F1751">
            <v>2</v>
          </cell>
          <cell r="G1751">
            <v>5</v>
          </cell>
          <cell r="H1751">
            <v>81</v>
          </cell>
          <cell r="I1751">
            <v>1169345.4545454544</v>
          </cell>
          <cell r="J1751">
            <v>640000</v>
          </cell>
          <cell r="K1751">
            <v>200000</v>
          </cell>
          <cell r="L1751">
            <v>150000</v>
          </cell>
          <cell r="M1751">
            <v>1000000</v>
          </cell>
          <cell r="N1751">
            <v>250000</v>
          </cell>
          <cell r="O1751">
            <v>2419345.4545454541</v>
          </cell>
          <cell r="P1751">
            <v>4600000</v>
          </cell>
          <cell r="R1751">
            <v>2180654.5454545459</v>
          </cell>
        </row>
        <row r="1752">
          <cell r="C1752" t="str">
            <v>dvhn5</v>
          </cell>
          <cell r="D1752" t="str">
            <v>Cảng Hải Phòng&lt;-&gt; Đồng Văn (Hà Nam)</v>
          </cell>
          <cell r="E1752">
            <v>270</v>
          </cell>
          <cell r="F1752">
            <v>2</v>
          </cell>
          <cell r="G1752">
            <v>5</v>
          </cell>
          <cell r="H1752">
            <v>37.799999999999997</v>
          </cell>
          <cell r="I1752">
            <v>545694.54545454541</v>
          </cell>
          <cell r="J1752">
            <v>132000</v>
          </cell>
          <cell r="K1752">
            <v>30000</v>
          </cell>
          <cell r="L1752">
            <v>80000</v>
          </cell>
          <cell r="M1752">
            <v>250000</v>
          </cell>
          <cell r="N1752">
            <v>250000</v>
          </cell>
          <cell r="O1752">
            <v>1045694.5454545454</v>
          </cell>
          <cell r="P1752">
            <v>2900000</v>
          </cell>
          <cell r="R1752">
            <v>1854305.4545454546</v>
          </cell>
        </row>
        <row r="1753">
          <cell r="C1753" t="str">
            <v>dvhn8</v>
          </cell>
          <cell r="D1753" t="str">
            <v>Cảng Hải Phòng&lt;-&gt; Đồng Văn (Hà Nam)</v>
          </cell>
          <cell r="E1753">
            <v>270</v>
          </cell>
          <cell r="F1753">
            <v>2</v>
          </cell>
          <cell r="G1753">
            <v>5</v>
          </cell>
          <cell r="H1753">
            <v>51.3</v>
          </cell>
          <cell r="I1753">
            <v>740585.45454545447</v>
          </cell>
          <cell r="J1753">
            <v>132000</v>
          </cell>
          <cell r="K1753">
            <v>30000</v>
          </cell>
          <cell r="L1753">
            <v>80000</v>
          </cell>
          <cell r="M1753">
            <v>250000</v>
          </cell>
          <cell r="N1753">
            <v>250000</v>
          </cell>
          <cell r="O1753">
            <v>1240585.4545454546</v>
          </cell>
          <cell r="P1753">
            <v>3900000</v>
          </cell>
          <cell r="R1753">
            <v>2659414.5454545454</v>
          </cell>
        </row>
        <row r="1754">
          <cell r="C1754" t="str">
            <v>dvhn1.5</v>
          </cell>
          <cell r="D1754" t="str">
            <v>Cảng Hải Phòng&lt;-&gt; Đồng Văn (Hà Nam)</v>
          </cell>
          <cell r="E1754">
            <v>270</v>
          </cell>
          <cell r="F1754">
            <v>2</v>
          </cell>
          <cell r="G1754">
            <v>5</v>
          </cell>
          <cell r="H1754">
            <v>21.6</v>
          </cell>
          <cell r="I1754">
            <v>311825.45454545453</v>
          </cell>
          <cell r="J1754">
            <v>60000</v>
          </cell>
          <cell r="K1754">
            <v>30000</v>
          </cell>
          <cell r="L1754">
            <v>80000</v>
          </cell>
          <cell r="M1754">
            <v>200000</v>
          </cell>
          <cell r="N1754">
            <v>250000</v>
          </cell>
          <cell r="O1754">
            <v>761825.45454545459</v>
          </cell>
          <cell r="P1754">
            <v>1350000</v>
          </cell>
          <cell r="R1754">
            <v>588174.54545454541</v>
          </cell>
        </row>
        <row r="1755">
          <cell r="C1755" t="str">
            <v>dvhn2.5</v>
          </cell>
          <cell r="D1755" t="str">
            <v>Cảng Hải Phòng&lt;-&gt; Đồng Văn (Hà Nam)</v>
          </cell>
          <cell r="E1755">
            <v>270</v>
          </cell>
          <cell r="F1755">
            <v>2</v>
          </cell>
          <cell r="G1755">
            <v>5</v>
          </cell>
          <cell r="H1755">
            <v>27</v>
          </cell>
          <cell r="I1755">
            <v>389781.81818181818</v>
          </cell>
          <cell r="J1755">
            <v>90000</v>
          </cell>
          <cell r="K1755">
            <v>30000</v>
          </cell>
          <cell r="L1755">
            <v>80000</v>
          </cell>
          <cell r="M1755">
            <v>200000</v>
          </cell>
          <cell r="N1755">
            <v>250000</v>
          </cell>
          <cell r="O1755">
            <v>839781.81818181812</v>
          </cell>
          <cell r="P1755">
            <v>1850000</v>
          </cell>
          <cell r="R1755">
            <v>1010218.1818181819</v>
          </cell>
        </row>
        <row r="1756">
          <cell r="C1756" t="str">
            <v>dvhn3.5</v>
          </cell>
          <cell r="D1756" t="str">
            <v>Cảng Hải Phòng&lt;-&gt; Đồng Văn (Hà Nam)</v>
          </cell>
          <cell r="E1756">
            <v>270</v>
          </cell>
          <cell r="F1756">
            <v>2</v>
          </cell>
          <cell r="G1756">
            <v>5</v>
          </cell>
          <cell r="H1756">
            <v>32.4</v>
          </cell>
          <cell r="I1756">
            <v>467738.18181818177</v>
          </cell>
          <cell r="J1756">
            <v>90000</v>
          </cell>
          <cell r="K1756">
            <v>30000</v>
          </cell>
          <cell r="L1756">
            <v>80000</v>
          </cell>
          <cell r="M1756">
            <v>200000</v>
          </cell>
          <cell r="N1756">
            <v>250000</v>
          </cell>
          <cell r="O1756">
            <v>917738.18181818177</v>
          </cell>
          <cell r="P1756">
            <v>2000000</v>
          </cell>
          <cell r="R1756">
            <v>1082261.8181818184</v>
          </cell>
        </row>
        <row r="1757">
          <cell r="C1757" t="str">
            <v>dvhnvtl3</v>
          </cell>
          <cell r="D1757" t="str">
            <v>Cảng Hải Phòng&lt;-&gt; Đồng Văn (Hà Nam)</v>
          </cell>
          <cell r="E1757">
            <v>270</v>
          </cell>
          <cell r="F1757">
            <v>2</v>
          </cell>
          <cell r="G1757">
            <v>5</v>
          </cell>
          <cell r="H1757">
            <v>94.5</v>
          </cell>
          <cell r="I1757">
            <v>1364236.3636363635</v>
          </cell>
          <cell r="J1757">
            <v>640000</v>
          </cell>
          <cell r="K1757">
            <v>200000</v>
          </cell>
          <cell r="L1757">
            <v>150000</v>
          </cell>
          <cell r="M1757">
            <v>1000000</v>
          </cell>
          <cell r="N1757">
            <v>250000</v>
          </cell>
          <cell r="O1757">
            <v>2614236.3636363633</v>
          </cell>
          <cell r="P1757">
            <v>4800000</v>
          </cell>
          <cell r="R1757">
            <v>2185763.6363636367</v>
          </cell>
          <cell r="S1757" t="str">
            <v>Viettrans Logs</v>
          </cell>
        </row>
        <row r="1758">
          <cell r="C1758" t="str">
            <v>dvhnhg1</v>
          </cell>
          <cell r="D1758" t="str">
            <v>Cảng Hải Phòng&lt;-&gt; Đồng Văn (Hà Nam)</v>
          </cell>
          <cell r="E1758">
            <v>270</v>
          </cell>
          <cell r="F1758">
            <v>2</v>
          </cell>
          <cell r="G1758">
            <v>5</v>
          </cell>
          <cell r="H1758">
            <v>81</v>
          </cell>
          <cell r="I1758">
            <v>1169345.4545454544</v>
          </cell>
          <cell r="J1758">
            <v>640000</v>
          </cell>
          <cell r="K1758">
            <v>200000</v>
          </cell>
          <cell r="L1758">
            <v>150000</v>
          </cell>
          <cell r="M1758">
            <v>1000000</v>
          </cell>
          <cell r="N1758">
            <v>250000</v>
          </cell>
          <cell r="O1758">
            <v>2419345.4545454541</v>
          </cell>
          <cell r="P1758">
            <v>4450000</v>
          </cell>
          <cell r="R1758">
            <v>2030654.5454545459</v>
          </cell>
          <cell r="S1758" t="str">
            <v>Hà Gia</v>
          </cell>
        </row>
        <row r="1759">
          <cell r="C1759" t="str">
            <v>dvhnhg2</v>
          </cell>
          <cell r="D1759" t="str">
            <v>Cảng Hải Phòng&lt;-&gt; Đồng Văn (Hà Nam)</v>
          </cell>
          <cell r="E1759">
            <v>270</v>
          </cell>
          <cell r="F1759">
            <v>2</v>
          </cell>
          <cell r="G1759">
            <v>5</v>
          </cell>
          <cell r="H1759">
            <v>86.4</v>
          </cell>
          <cell r="I1759">
            <v>1247301.8181818181</v>
          </cell>
          <cell r="J1759">
            <v>640000</v>
          </cell>
          <cell r="K1759">
            <v>200000</v>
          </cell>
          <cell r="L1759">
            <v>150000</v>
          </cell>
          <cell r="M1759">
            <v>1000000</v>
          </cell>
          <cell r="N1759">
            <v>250000</v>
          </cell>
          <cell r="O1759">
            <v>2497301.8181818184</v>
          </cell>
          <cell r="P1759">
            <v>4450000</v>
          </cell>
          <cell r="R1759">
            <v>1952698.1818181816</v>
          </cell>
          <cell r="S1759" t="str">
            <v>Hà Gia</v>
          </cell>
        </row>
        <row r="1760">
          <cell r="C1760" t="str">
            <v>dvhnhg3</v>
          </cell>
          <cell r="D1760" t="str">
            <v>Cảng Hải Phòng&lt;-&gt; Đồng Văn (Hà Nam)</v>
          </cell>
          <cell r="E1760">
            <v>270</v>
          </cell>
          <cell r="F1760">
            <v>2</v>
          </cell>
          <cell r="G1760">
            <v>5</v>
          </cell>
          <cell r="H1760">
            <v>94.5</v>
          </cell>
          <cell r="I1760">
            <v>1364236.3636363635</v>
          </cell>
          <cell r="J1760">
            <v>640000</v>
          </cell>
          <cell r="K1760">
            <v>200000</v>
          </cell>
          <cell r="L1760">
            <v>150000</v>
          </cell>
          <cell r="M1760">
            <v>1000000</v>
          </cell>
          <cell r="N1760">
            <v>250000</v>
          </cell>
          <cell r="O1760">
            <v>2614236.3636363633</v>
          </cell>
          <cell r="P1760">
            <v>4450000</v>
          </cell>
          <cell r="R1760">
            <v>1835763.6363636367</v>
          </cell>
          <cell r="S1760" t="str">
            <v>Hà Gia</v>
          </cell>
        </row>
        <row r="1761">
          <cell r="C1761" t="str">
            <v>dvhnki1</v>
          </cell>
          <cell r="D1761" t="str">
            <v>Cảng Hải Phòng&lt;-&gt; Đồng Văn (Hà Nam)</v>
          </cell>
          <cell r="E1761">
            <v>270</v>
          </cell>
          <cell r="F1761">
            <v>2</v>
          </cell>
          <cell r="G1761">
            <v>5</v>
          </cell>
          <cell r="H1761">
            <v>81</v>
          </cell>
          <cell r="I1761">
            <v>1169345.4545454544</v>
          </cell>
          <cell r="J1761">
            <v>640000</v>
          </cell>
          <cell r="K1761">
            <v>200000</v>
          </cell>
          <cell r="L1761">
            <v>150000</v>
          </cell>
          <cell r="M1761">
            <v>1000000</v>
          </cell>
          <cell r="N1761">
            <v>250000</v>
          </cell>
          <cell r="O1761">
            <v>2419345.4545454541</v>
          </cell>
          <cell r="P1761">
            <v>4600000</v>
          </cell>
          <cell r="R1761">
            <v>2180654.5454545459</v>
          </cell>
          <cell r="S1761" t="str">
            <v>Kioway</v>
          </cell>
        </row>
        <row r="1762">
          <cell r="C1762" t="str">
            <v>dvhnki2</v>
          </cell>
          <cell r="D1762" t="str">
            <v>Cảng Hải Phòng&lt;-&gt; Đồng Văn (Hà Nam)</v>
          </cell>
          <cell r="E1762">
            <v>270</v>
          </cell>
          <cell r="F1762">
            <v>2</v>
          </cell>
          <cell r="G1762">
            <v>5</v>
          </cell>
          <cell r="H1762">
            <v>86.4</v>
          </cell>
          <cell r="I1762">
            <v>1247301.8181818181</v>
          </cell>
          <cell r="J1762">
            <v>640000</v>
          </cell>
          <cell r="K1762">
            <v>200000</v>
          </cell>
          <cell r="L1762">
            <v>150000</v>
          </cell>
          <cell r="M1762">
            <v>1000000</v>
          </cell>
          <cell r="N1762">
            <v>250000</v>
          </cell>
          <cell r="O1762">
            <v>2497301.8181818184</v>
          </cell>
          <cell r="P1762">
            <v>4600000</v>
          </cell>
          <cell r="R1762">
            <v>2102698.1818181816</v>
          </cell>
          <cell r="S1762" t="str">
            <v>Kioway</v>
          </cell>
        </row>
        <row r="1763">
          <cell r="C1763" t="str">
            <v>dvhnki3</v>
          </cell>
          <cell r="D1763" t="str">
            <v>Cảng Hải Phòng&lt;-&gt; Đồng Văn (Hà Nam)</v>
          </cell>
          <cell r="E1763">
            <v>270</v>
          </cell>
          <cell r="F1763">
            <v>2</v>
          </cell>
          <cell r="G1763">
            <v>5</v>
          </cell>
          <cell r="H1763">
            <v>94.5</v>
          </cell>
          <cell r="I1763">
            <v>1364236.3636363635</v>
          </cell>
          <cell r="J1763">
            <v>640000</v>
          </cell>
          <cell r="K1763">
            <v>200000</v>
          </cell>
          <cell r="L1763">
            <v>150000</v>
          </cell>
          <cell r="M1763">
            <v>1000000</v>
          </cell>
          <cell r="N1763">
            <v>250000</v>
          </cell>
          <cell r="O1763">
            <v>2614236.3636363633</v>
          </cell>
          <cell r="P1763">
            <v>4600000</v>
          </cell>
          <cell r="R1763">
            <v>1985763.6363636367</v>
          </cell>
          <cell r="S1763" t="str">
            <v>Kioway</v>
          </cell>
        </row>
        <row r="1764">
          <cell r="C1764" t="str">
            <v>dvhndcn2</v>
          </cell>
          <cell r="D1764" t="str">
            <v>Cảng Hải Phòng&lt;-&gt; Đồng Văn (Hà Nam)</v>
          </cell>
          <cell r="E1764">
            <v>270</v>
          </cell>
          <cell r="F1764">
            <v>2</v>
          </cell>
          <cell r="G1764">
            <v>5</v>
          </cell>
          <cell r="H1764">
            <v>86.4</v>
          </cell>
          <cell r="I1764">
            <v>1247301.8181818181</v>
          </cell>
          <cell r="J1764">
            <v>640000</v>
          </cell>
          <cell r="K1764">
            <v>200000</v>
          </cell>
          <cell r="L1764">
            <v>150000</v>
          </cell>
          <cell r="M1764">
            <v>1000000</v>
          </cell>
          <cell r="N1764">
            <v>250000</v>
          </cell>
          <cell r="O1764">
            <v>2497301.8181818184</v>
          </cell>
          <cell r="P1764">
            <v>4300000</v>
          </cell>
          <cell r="Q1764">
            <v>129000</v>
          </cell>
          <cell r="R1764">
            <v>1673698.1818181816</v>
          </cell>
          <cell r="S1764" t="str">
            <v>Damco (Nga)</v>
          </cell>
        </row>
        <row r="1765">
          <cell r="C1765" t="str">
            <v>dvhndcn3</v>
          </cell>
          <cell r="D1765" t="str">
            <v>Cảng Hải Phòng&lt;-&gt; Đồng Văn (Hà Nam)</v>
          </cell>
          <cell r="E1765">
            <v>270</v>
          </cell>
          <cell r="F1765">
            <v>2</v>
          </cell>
          <cell r="G1765">
            <v>5</v>
          </cell>
          <cell r="H1765">
            <v>94.5</v>
          </cell>
          <cell r="I1765">
            <v>1364236.3636363635</v>
          </cell>
          <cell r="J1765">
            <v>640000</v>
          </cell>
          <cell r="K1765">
            <v>200000</v>
          </cell>
          <cell r="L1765">
            <v>150000</v>
          </cell>
          <cell r="M1765">
            <v>1000000</v>
          </cell>
          <cell r="N1765">
            <v>250000</v>
          </cell>
          <cell r="O1765">
            <v>2614236.3636363633</v>
          </cell>
          <cell r="P1765">
            <v>5000000</v>
          </cell>
          <cell r="Q1765">
            <v>150000</v>
          </cell>
          <cell r="R1765">
            <v>2235763.6363636367</v>
          </cell>
          <cell r="S1765" t="str">
            <v>Damco (Nga)</v>
          </cell>
        </row>
        <row r="1766">
          <cell r="C1766" t="str">
            <v>dvhndcn3.3</v>
          </cell>
          <cell r="D1766" t="str">
            <v>Cảng Hải Phòng&lt;-&gt; Đồng Văn (Hà Nam)</v>
          </cell>
          <cell r="E1766">
            <v>270</v>
          </cell>
          <cell r="F1766">
            <v>2</v>
          </cell>
          <cell r="G1766">
            <v>5</v>
          </cell>
          <cell r="H1766">
            <v>94.5</v>
          </cell>
          <cell r="I1766">
            <v>1364236.3636363635</v>
          </cell>
          <cell r="J1766">
            <v>640000</v>
          </cell>
          <cell r="K1766">
            <v>200000</v>
          </cell>
          <cell r="L1766">
            <v>150000</v>
          </cell>
          <cell r="M1766">
            <v>1000000</v>
          </cell>
          <cell r="N1766">
            <v>250000</v>
          </cell>
          <cell r="O1766">
            <v>2614236.3636363633</v>
          </cell>
          <cell r="P1766">
            <v>4300000</v>
          </cell>
          <cell r="Q1766">
            <v>129000</v>
          </cell>
          <cell r="R1766">
            <v>1556763.6363636367</v>
          </cell>
          <cell r="S1766" t="str">
            <v>Damco (Nga)</v>
          </cell>
        </row>
        <row r="1767">
          <cell r="C1767" t="str">
            <v>dvhnya1.5</v>
          </cell>
          <cell r="D1767" t="str">
            <v>Cảng Hải Phòng&lt;-&gt; Đồng Văn (Hà Nam)</v>
          </cell>
          <cell r="E1767">
            <v>270</v>
          </cell>
          <cell r="F1767">
            <v>2</v>
          </cell>
          <cell r="G1767">
            <v>5</v>
          </cell>
          <cell r="H1767">
            <v>21.6</v>
          </cell>
          <cell r="I1767">
            <v>311825.45454545453</v>
          </cell>
          <cell r="J1767">
            <v>74000</v>
          </cell>
          <cell r="K1767">
            <v>20000</v>
          </cell>
          <cell r="L1767">
            <v>80000</v>
          </cell>
          <cell r="M1767">
            <v>174000</v>
          </cell>
          <cell r="N1767">
            <v>250000</v>
          </cell>
          <cell r="O1767">
            <v>735825.45454545459</v>
          </cell>
          <cell r="P1767">
            <v>1350000</v>
          </cell>
          <cell r="Q1767">
            <v>54000</v>
          </cell>
          <cell r="R1767">
            <v>560174.54545454541</v>
          </cell>
          <cell r="S1767" t="str">
            <v>Yasuda</v>
          </cell>
        </row>
        <row r="1768">
          <cell r="C1768" t="str">
            <v>dvhnya2.5</v>
          </cell>
          <cell r="D1768" t="str">
            <v>Cảng Hải Phòng&lt;-&gt; Đồng Văn (Hà Nam)</v>
          </cell>
          <cell r="E1768">
            <v>270</v>
          </cell>
          <cell r="F1768">
            <v>2</v>
          </cell>
          <cell r="G1768">
            <v>5</v>
          </cell>
          <cell r="H1768">
            <v>29.7</v>
          </cell>
          <cell r="I1768">
            <v>428759.99999999994</v>
          </cell>
          <cell r="J1768">
            <v>50000</v>
          </cell>
          <cell r="K1768">
            <v>20000</v>
          </cell>
          <cell r="L1768">
            <v>80000</v>
          </cell>
          <cell r="M1768">
            <v>150000</v>
          </cell>
          <cell r="N1768">
            <v>250000</v>
          </cell>
          <cell r="O1768">
            <v>828760</v>
          </cell>
          <cell r="P1768">
            <v>1850000</v>
          </cell>
          <cell r="Q1768">
            <v>74000</v>
          </cell>
          <cell r="R1768">
            <v>947240</v>
          </cell>
          <cell r="S1768" t="str">
            <v>Yasuda</v>
          </cell>
        </row>
        <row r="1769">
          <cell r="C1769" t="str">
            <v>dvhnya3.5</v>
          </cell>
          <cell r="D1769" t="str">
            <v>Cảng Hải Phòng&lt;-&gt; Đồng Văn (Hà Nam)</v>
          </cell>
          <cell r="E1769">
            <v>270</v>
          </cell>
          <cell r="F1769">
            <v>2</v>
          </cell>
          <cell r="G1769">
            <v>5</v>
          </cell>
          <cell r="H1769">
            <v>29.7</v>
          </cell>
          <cell r="I1769">
            <v>428759.99999999994</v>
          </cell>
          <cell r="J1769">
            <v>74000</v>
          </cell>
          <cell r="K1769">
            <v>20000</v>
          </cell>
          <cell r="L1769">
            <v>80000</v>
          </cell>
          <cell r="M1769">
            <v>174000</v>
          </cell>
          <cell r="N1769">
            <v>250000</v>
          </cell>
          <cell r="O1769">
            <v>852760</v>
          </cell>
          <cell r="P1769">
            <v>2000000</v>
          </cell>
          <cell r="Q1769">
            <v>80000</v>
          </cell>
          <cell r="R1769">
            <v>1067240</v>
          </cell>
          <cell r="S1769" t="str">
            <v>Yasuda</v>
          </cell>
        </row>
        <row r="1770">
          <cell r="C1770" t="str">
            <v>dvhnya5</v>
          </cell>
          <cell r="D1770" t="str">
            <v>Cảng Hải Phòng&lt;-&gt; Đồng Văn (Hà Nam)</v>
          </cell>
          <cell r="E1770">
            <v>270</v>
          </cell>
          <cell r="F1770">
            <v>2</v>
          </cell>
          <cell r="G1770">
            <v>5</v>
          </cell>
          <cell r="H1770">
            <v>37.799999999999997</v>
          </cell>
          <cell r="I1770">
            <v>545694.54545454541</v>
          </cell>
          <cell r="J1770">
            <v>110000</v>
          </cell>
          <cell r="K1770">
            <v>30000</v>
          </cell>
          <cell r="L1770">
            <v>80000</v>
          </cell>
          <cell r="M1770">
            <v>220000</v>
          </cell>
          <cell r="N1770">
            <v>250000</v>
          </cell>
          <cell r="O1770">
            <v>1015694.5454545454</v>
          </cell>
          <cell r="P1770">
            <v>2900000</v>
          </cell>
          <cell r="Q1770">
            <v>116000</v>
          </cell>
          <cell r="R1770">
            <v>1768305.4545454546</v>
          </cell>
          <cell r="S1770" t="str">
            <v>Yasuda</v>
          </cell>
        </row>
        <row r="1771">
          <cell r="C1771" t="str">
            <v>dvhnya8</v>
          </cell>
          <cell r="D1771" t="str">
            <v>Cảng Hải Phòng&lt;-&gt; Đồng Văn (Hà Nam)</v>
          </cell>
          <cell r="E1771">
            <v>270</v>
          </cell>
          <cell r="F1771">
            <v>2</v>
          </cell>
          <cell r="G1771">
            <v>5</v>
          </cell>
          <cell r="H1771">
            <v>51.3</v>
          </cell>
          <cell r="I1771">
            <v>740585.45454545447</v>
          </cell>
          <cell r="J1771">
            <v>110000</v>
          </cell>
          <cell r="K1771">
            <v>30000</v>
          </cell>
          <cell r="L1771">
            <v>80000</v>
          </cell>
          <cell r="M1771">
            <v>220000</v>
          </cell>
          <cell r="N1771">
            <v>250000</v>
          </cell>
          <cell r="O1771">
            <v>1210585.4545454546</v>
          </cell>
          <cell r="P1771">
            <v>3900000</v>
          </cell>
          <cell r="Q1771">
            <v>156000</v>
          </cell>
          <cell r="R1771">
            <v>2533414.5454545454</v>
          </cell>
          <cell r="S1771" t="str">
            <v>Yasuda</v>
          </cell>
        </row>
        <row r="1772">
          <cell r="C1772" t="str">
            <v>hptxhn</v>
          </cell>
          <cell r="D1772" t="str">
            <v>Cảng Hải Phòng&lt;-&gt; Hà Nam</v>
          </cell>
          <cell r="E1772">
            <v>270</v>
          </cell>
          <cell r="F1772">
            <v>2</v>
          </cell>
          <cell r="G1772">
            <v>5</v>
          </cell>
          <cell r="H1772">
            <v>86.4</v>
          </cell>
          <cell r="I1772">
            <v>1247301.8181818181</v>
          </cell>
          <cell r="J1772">
            <v>400000</v>
          </cell>
          <cell r="K1772">
            <v>200000</v>
          </cell>
          <cell r="L1772">
            <v>150000</v>
          </cell>
          <cell r="M1772">
            <v>750000</v>
          </cell>
          <cell r="N1772">
            <v>250000</v>
          </cell>
          <cell r="O1772">
            <v>2247301.8181818184</v>
          </cell>
          <cell r="P1772">
            <v>4789500</v>
          </cell>
          <cell r="R1772">
            <v>2542198.1818181816</v>
          </cell>
        </row>
        <row r="1773">
          <cell r="C1773" t="str">
            <v>dvhncl</v>
          </cell>
          <cell r="D1773" t="str">
            <v>Cảng Hải Phòng&lt;-&gt; Đồng Văn (Hà Nam) - Cảng Cái Lân</v>
          </cell>
          <cell r="E1773">
            <v>430</v>
          </cell>
          <cell r="F1773">
            <v>3</v>
          </cell>
          <cell r="G1773">
            <v>9</v>
          </cell>
          <cell r="H1773">
            <v>137.6</v>
          </cell>
          <cell r="I1773">
            <v>1986443.6363636362</v>
          </cell>
          <cell r="J1773">
            <v>720000</v>
          </cell>
          <cell r="K1773">
            <v>350000</v>
          </cell>
          <cell r="L1773">
            <v>200000</v>
          </cell>
          <cell r="M1773">
            <v>1300000</v>
          </cell>
          <cell r="N1773">
            <v>350000</v>
          </cell>
          <cell r="O1773">
            <v>3636443.6363636362</v>
          </cell>
          <cell r="P1773">
            <v>7950000</v>
          </cell>
          <cell r="R1773">
            <v>4313556.3636363633</v>
          </cell>
        </row>
        <row r="1774">
          <cell r="C1774" t="str">
            <v>dvlnnh2</v>
          </cell>
          <cell r="D1774" t="str">
            <v>Đồng Văn (Hà Nam) &lt;-&gt; Lục Nam (BG)</v>
          </cell>
          <cell r="E1774">
            <v>370</v>
          </cell>
          <cell r="F1774">
            <v>2</v>
          </cell>
          <cell r="G1774">
            <v>9</v>
          </cell>
          <cell r="H1774">
            <v>118.4</v>
          </cell>
          <cell r="I1774">
            <v>1709265.4545454544</v>
          </cell>
          <cell r="J1774">
            <v>480000</v>
          </cell>
          <cell r="K1774">
            <v>350000</v>
          </cell>
          <cell r="L1774">
            <v>250000</v>
          </cell>
          <cell r="M1774">
            <v>1100000</v>
          </cell>
          <cell r="N1774">
            <v>300000</v>
          </cell>
          <cell r="O1774">
            <v>3109265.4545454541</v>
          </cell>
          <cell r="P1774">
            <v>260000</v>
          </cell>
          <cell r="R1774">
            <v>-2849265.4545454541</v>
          </cell>
          <cell r="S1774" t="str">
            <v>Newhope DL</v>
          </cell>
        </row>
        <row r="1775">
          <cell r="C1775" t="str">
            <v>dvlnnh3</v>
          </cell>
          <cell r="D1775" t="str">
            <v>Đồng Văn (Hà Nam) &lt;-&gt; Lục Nam (BG)</v>
          </cell>
          <cell r="E1775">
            <v>370</v>
          </cell>
          <cell r="F1775">
            <v>2</v>
          </cell>
          <cell r="G1775">
            <v>9</v>
          </cell>
          <cell r="H1775">
            <v>129.5</v>
          </cell>
          <cell r="I1775">
            <v>1869509.0909090908</v>
          </cell>
          <cell r="J1775">
            <v>480000</v>
          </cell>
          <cell r="K1775">
            <v>350000</v>
          </cell>
          <cell r="L1775">
            <v>250000</v>
          </cell>
          <cell r="M1775">
            <v>1100000</v>
          </cell>
          <cell r="N1775">
            <v>300000</v>
          </cell>
          <cell r="O1775">
            <v>3269509.0909090908</v>
          </cell>
          <cell r="P1775">
            <v>260000</v>
          </cell>
          <cell r="R1775">
            <v>-3009509.0909090908</v>
          </cell>
          <cell r="S1775" t="str">
            <v>Newhope DL</v>
          </cell>
        </row>
        <row r="1776">
          <cell r="C1776" t="str">
            <v>dvlnknnh2</v>
          </cell>
          <cell r="D1776" t="str">
            <v>Đồng Văn (Hà Nam) &lt;-&gt; Lục Nam (BG)</v>
          </cell>
          <cell r="E1776">
            <v>206</v>
          </cell>
          <cell r="H1776">
            <v>65.92</v>
          </cell>
          <cell r="I1776">
            <v>951645.09090909082</v>
          </cell>
          <cell r="K1776">
            <v>500000</v>
          </cell>
          <cell r="M1776">
            <v>500000</v>
          </cell>
          <cell r="O1776">
            <v>1451645.0909090908</v>
          </cell>
          <cell r="P1776">
            <v>260000</v>
          </cell>
          <cell r="R1776">
            <v>-1191645.0909090908</v>
          </cell>
          <cell r="S1776" t="str">
            <v>Newhope DL</v>
          </cell>
        </row>
        <row r="1777">
          <cell r="C1777" t="str">
            <v>dvlnknnh3</v>
          </cell>
          <cell r="D1777" t="str">
            <v>Đồng Văn (Hà Nam) &lt;-&gt; Lục Nam (BG)</v>
          </cell>
          <cell r="E1777">
            <v>188</v>
          </cell>
          <cell r="H1777">
            <v>65.8</v>
          </cell>
          <cell r="I1777">
            <v>949912.72727272718</v>
          </cell>
          <cell r="K1777">
            <v>500000</v>
          </cell>
          <cell r="M1777">
            <v>500000</v>
          </cell>
          <cell r="O1777">
            <v>1449912.7272727271</v>
          </cell>
          <cell r="P1777">
            <v>260000</v>
          </cell>
          <cell r="R1777">
            <v>-1189912.7272727271</v>
          </cell>
          <cell r="S1777" t="str">
            <v>Newhope DL</v>
          </cell>
        </row>
        <row r="1778">
          <cell r="C1778" t="str">
            <v>txplhn</v>
          </cell>
          <cell r="D1778" t="str">
            <v>Cảng Hải Phòng&lt;-&gt; TX Phủ Lý (Hà Nam)</v>
          </cell>
          <cell r="E1778">
            <v>270</v>
          </cell>
          <cell r="F1778">
            <v>3</v>
          </cell>
          <cell r="G1778">
            <v>4</v>
          </cell>
          <cell r="H1778">
            <v>86.4</v>
          </cell>
          <cell r="I1778">
            <v>1247301.8181818181</v>
          </cell>
          <cell r="J1778">
            <v>480000</v>
          </cell>
          <cell r="K1778">
            <v>250000</v>
          </cell>
          <cell r="L1778">
            <v>150000</v>
          </cell>
          <cell r="M1778">
            <v>900000</v>
          </cell>
          <cell r="N1778">
            <v>250000</v>
          </cell>
          <cell r="O1778">
            <v>2397301.8181818184</v>
          </cell>
          <cell r="P1778">
            <v>5200000</v>
          </cell>
          <cell r="R1778">
            <v>2802698.1818181816</v>
          </cell>
        </row>
        <row r="1779">
          <cell r="C1779" t="str">
            <v>lnhn</v>
          </cell>
          <cell r="D1779" t="str">
            <v>Cảng Hải Phòng&lt;-&gt;  Lý Nhân (Hà Nam)</v>
          </cell>
          <cell r="E1779">
            <v>330</v>
          </cell>
          <cell r="F1779">
            <v>3</v>
          </cell>
          <cell r="G1779">
            <v>4</v>
          </cell>
          <cell r="H1779">
            <v>105.6</v>
          </cell>
          <cell r="I1779">
            <v>1524479.9999999998</v>
          </cell>
          <cell r="J1779">
            <v>480000</v>
          </cell>
          <cell r="K1779">
            <v>250000</v>
          </cell>
          <cell r="L1779">
            <v>150000</v>
          </cell>
          <cell r="M1779">
            <v>900000</v>
          </cell>
          <cell r="N1779">
            <v>250000</v>
          </cell>
          <cell r="O1779">
            <v>2674480</v>
          </cell>
          <cell r="P1779">
            <v>5200000</v>
          </cell>
          <cell r="R1779">
            <v>2525520</v>
          </cell>
        </row>
        <row r="1780">
          <cell r="C1780" t="str">
            <v>kbhn</v>
          </cell>
          <cell r="D1780" t="str">
            <v>Cảng Hải Phòng&lt;-&gt; Kim Bảng (Hà Nam)</v>
          </cell>
          <cell r="E1780">
            <v>320</v>
          </cell>
          <cell r="F1780">
            <v>3</v>
          </cell>
          <cell r="G1780">
            <v>6</v>
          </cell>
          <cell r="H1780">
            <v>102.4</v>
          </cell>
          <cell r="I1780">
            <v>1478283.6363636362</v>
          </cell>
          <cell r="J1780">
            <v>480000</v>
          </cell>
          <cell r="K1780">
            <v>250000</v>
          </cell>
          <cell r="L1780">
            <v>150000</v>
          </cell>
          <cell r="M1780">
            <v>900000</v>
          </cell>
          <cell r="N1780">
            <v>250000</v>
          </cell>
          <cell r="O1780">
            <v>2628283.6363636362</v>
          </cell>
          <cell r="P1780">
            <v>5200000</v>
          </cell>
          <cell r="R1780">
            <v>2571716.3636363638</v>
          </cell>
        </row>
        <row r="1781">
          <cell r="C1781" t="str">
            <v>cshn1</v>
          </cell>
          <cell r="D1781" t="str">
            <v>Cảng Hải Phòng&lt;-&gt; Châu Sơn (Hà Nam)</v>
          </cell>
          <cell r="E1781">
            <v>300</v>
          </cell>
          <cell r="F1781">
            <v>2</v>
          </cell>
          <cell r="G1781">
            <v>6</v>
          </cell>
          <cell r="H1781">
            <v>90</v>
          </cell>
          <cell r="I1781">
            <v>1299272.7272727271</v>
          </cell>
          <cell r="J1781">
            <v>640000</v>
          </cell>
          <cell r="K1781">
            <v>300000</v>
          </cell>
          <cell r="L1781">
            <v>250000</v>
          </cell>
          <cell r="M1781">
            <v>1200000</v>
          </cell>
          <cell r="N1781">
            <v>250000</v>
          </cell>
          <cell r="O1781">
            <v>2749272.7272727271</v>
          </cell>
          <cell r="P1781">
            <v>4800000</v>
          </cell>
          <cell r="R1781">
            <v>2050727.2727272729</v>
          </cell>
        </row>
        <row r="1782">
          <cell r="C1782" t="str">
            <v>cshn2</v>
          </cell>
          <cell r="D1782" t="str">
            <v>Cảng Hải Phòng&lt;-&gt; Châu Sơn (Hà Nam)</v>
          </cell>
          <cell r="E1782">
            <v>300</v>
          </cell>
          <cell r="F1782">
            <v>2</v>
          </cell>
          <cell r="G1782">
            <v>6</v>
          </cell>
          <cell r="H1782">
            <v>96</v>
          </cell>
          <cell r="I1782">
            <v>1385890.9090909089</v>
          </cell>
          <cell r="J1782">
            <v>640000</v>
          </cell>
          <cell r="K1782">
            <v>300000</v>
          </cell>
          <cell r="L1782">
            <v>250000</v>
          </cell>
          <cell r="M1782">
            <v>1200000</v>
          </cell>
          <cell r="N1782">
            <v>250000</v>
          </cell>
          <cell r="O1782">
            <v>2835890.9090909092</v>
          </cell>
          <cell r="P1782">
            <v>4800000</v>
          </cell>
          <cell r="R1782">
            <v>1964109.0909090908</v>
          </cell>
        </row>
        <row r="1783">
          <cell r="C1783" t="str">
            <v>cshn3</v>
          </cell>
          <cell r="D1783" t="str">
            <v>Cảng Hải Phòng&lt;-&gt; Châu Sơn (Hà Nam)</v>
          </cell>
          <cell r="E1783">
            <v>300</v>
          </cell>
          <cell r="F1783">
            <v>2</v>
          </cell>
          <cell r="G1783">
            <v>6</v>
          </cell>
          <cell r="H1783">
            <v>105</v>
          </cell>
          <cell r="I1783">
            <v>1515818.1818181816</v>
          </cell>
          <cell r="J1783">
            <v>640000</v>
          </cell>
          <cell r="K1783">
            <v>300000</v>
          </cell>
          <cell r="L1783">
            <v>250000</v>
          </cell>
          <cell r="M1783">
            <v>1200000</v>
          </cell>
          <cell r="N1783">
            <v>250000</v>
          </cell>
          <cell r="O1783">
            <v>2965818.1818181816</v>
          </cell>
          <cell r="P1783">
            <v>5300000</v>
          </cell>
          <cell r="R1783">
            <v>2334181.8181818184</v>
          </cell>
        </row>
        <row r="1784">
          <cell r="C1784" t="str">
            <v>cshn4</v>
          </cell>
          <cell r="D1784" t="str">
            <v>Cảng Hải Phòng&lt;-&gt; Châu Sơn (Hà Nam)</v>
          </cell>
          <cell r="E1784">
            <v>300</v>
          </cell>
          <cell r="F1784">
            <v>2</v>
          </cell>
          <cell r="G1784">
            <v>6</v>
          </cell>
          <cell r="H1784">
            <v>90</v>
          </cell>
          <cell r="I1784">
            <v>1299272.7272727271</v>
          </cell>
          <cell r="J1784">
            <v>640000</v>
          </cell>
          <cell r="K1784">
            <v>300000</v>
          </cell>
          <cell r="L1784">
            <v>250000</v>
          </cell>
          <cell r="M1784">
            <v>1200000</v>
          </cell>
          <cell r="N1784">
            <v>250000</v>
          </cell>
          <cell r="O1784">
            <v>2749272.7272727271</v>
          </cell>
          <cell r="R1784">
            <v>-2749272.7272727271</v>
          </cell>
        </row>
        <row r="1785">
          <cell r="C1785" t="str">
            <v>cshn5</v>
          </cell>
          <cell r="D1785" t="str">
            <v>Cảng Hải Phòng&lt;-&gt; Châu Sơn (Hà Nam)</v>
          </cell>
          <cell r="E1785">
            <v>300</v>
          </cell>
          <cell r="F1785">
            <v>2</v>
          </cell>
          <cell r="G1785">
            <v>6</v>
          </cell>
          <cell r="H1785">
            <v>42</v>
          </cell>
          <cell r="I1785">
            <v>606327.27272727271</v>
          </cell>
          <cell r="J1785">
            <v>132000</v>
          </cell>
          <cell r="K1785">
            <v>30000</v>
          </cell>
          <cell r="L1785">
            <v>80000</v>
          </cell>
          <cell r="M1785">
            <v>250000</v>
          </cell>
          <cell r="N1785">
            <v>250000</v>
          </cell>
          <cell r="O1785">
            <v>1106327.2727272727</v>
          </cell>
          <cell r="R1785">
            <v>-1106327.2727272727</v>
          </cell>
        </row>
        <row r="1786">
          <cell r="C1786" t="str">
            <v>cshn8</v>
          </cell>
          <cell r="D1786" t="str">
            <v>Cảng Hải Phòng&lt;-&gt; Châu Sơn (Hà Nam)</v>
          </cell>
          <cell r="E1786">
            <v>300</v>
          </cell>
          <cell r="F1786">
            <v>2</v>
          </cell>
          <cell r="G1786">
            <v>6</v>
          </cell>
          <cell r="H1786">
            <v>57</v>
          </cell>
          <cell r="I1786">
            <v>822872.72727272718</v>
          </cell>
          <cell r="J1786">
            <v>132000</v>
          </cell>
          <cell r="K1786">
            <v>30000</v>
          </cell>
          <cell r="L1786">
            <v>80000</v>
          </cell>
          <cell r="M1786">
            <v>250000</v>
          </cell>
          <cell r="N1786">
            <v>250000</v>
          </cell>
          <cell r="O1786">
            <v>1322872.7272727271</v>
          </cell>
          <cell r="R1786">
            <v>-1322872.7272727271</v>
          </cell>
        </row>
        <row r="1787">
          <cell r="C1787" t="str">
            <v>cshn1.5</v>
          </cell>
          <cell r="D1787" t="str">
            <v>Cảng Hải Phòng&lt;-&gt; Châu Sơn (Hà Nam)</v>
          </cell>
          <cell r="E1787">
            <v>300</v>
          </cell>
          <cell r="F1787">
            <v>2</v>
          </cell>
          <cell r="G1787">
            <v>6</v>
          </cell>
          <cell r="H1787">
            <v>24</v>
          </cell>
          <cell r="I1787">
            <v>346472.72727272724</v>
          </cell>
          <cell r="J1787">
            <v>60000</v>
          </cell>
          <cell r="K1787">
            <v>30000</v>
          </cell>
          <cell r="L1787">
            <v>80000</v>
          </cell>
          <cell r="M1787">
            <v>200000</v>
          </cell>
          <cell r="N1787">
            <v>250000</v>
          </cell>
          <cell r="O1787">
            <v>796472.72727272729</v>
          </cell>
          <cell r="R1787">
            <v>-796472.72727272729</v>
          </cell>
        </row>
        <row r="1788">
          <cell r="C1788" t="str">
            <v>cshn2.5</v>
          </cell>
          <cell r="D1788" t="str">
            <v>Cảng Hải Phòng&lt;-&gt; Châu Sơn (Hà Nam)</v>
          </cell>
          <cell r="E1788">
            <v>300</v>
          </cell>
          <cell r="F1788">
            <v>2</v>
          </cell>
          <cell r="G1788">
            <v>6</v>
          </cell>
          <cell r="H1788">
            <v>30</v>
          </cell>
          <cell r="I1788">
            <v>433090.90909090906</v>
          </cell>
          <cell r="J1788">
            <v>90000</v>
          </cell>
          <cell r="K1788">
            <v>30000</v>
          </cell>
          <cell r="L1788">
            <v>80000</v>
          </cell>
          <cell r="M1788">
            <v>200000</v>
          </cell>
          <cell r="N1788">
            <v>250000</v>
          </cell>
          <cell r="O1788">
            <v>883090.90909090906</v>
          </cell>
          <cell r="R1788">
            <v>-883090.90909090906</v>
          </cell>
        </row>
        <row r="1789">
          <cell r="C1789" t="str">
            <v>cshn3.5</v>
          </cell>
          <cell r="D1789" t="str">
            <v>Cảng Hải Phòng&lt;-&gt; Châu Sơn (Hà Nam)</v>
          </cell>
          <cell r="E1789">
            <v>300</v>
          </cell>
          <cell r="F1789">
            <v>2</v>
          </cell>
          <cell r="G1789">
            <v>6</v>
          </cell>
          <cell r="H1789">
            <v>36</v>
          </cell>
          <cell r="I1789">
            <v>519709.09090909088</v>
          </cell>
          <cell r="J1789">
            <v>90000</v>
          </cell>
          <cell r="K1789">
            <v>30000</v>
          </cell>
          <cell r="L1789">
            <v>80000</v>
          </cell>
          <cell r="M1789">
            <v>200000</v>
          </cell>
          <cell r="N1789">
            <v>250000</v>
          </cell>
          <cell r="O1789">
            <v>969709.09090909082</v>
          </cell>
          <cell r="R1789">
            <v>-969709.09090909082</v>
          </cell>
        </row>
        <row r="1790">
          <cell r="C1790" t="str">
            <v>cshnkn1</v>
          </cell>
          <cell r="D1790" t="str">
            <v>Cảng Hải Phòng&lt;-&gt; Châu Sơn (Hà Nam)</v>
          </cell>
          <cell r="E1790">
            <v>300</v>
          </cell>
          <cell r="F1790">
            <v>2</v>
          </cell>
          <cell r="G1790">
            <v>6</v>
          </cell>
          <cell r="H1790">
            <v>90</v>
          </cell>
          <cell r="I1790">
            <v>1299272.7272727271</v>
          </cell>
          <cell r="J1790">
            <v>640000</v>
          </cell>
          <cell r="K1790">
            <v>300000</v>
          </cell>
          <cell r="L1790">
            <v>250000</v>
          </cell>
          <cell r="M1790">
            <v>1200000</v>
          </cell>
          <cell r="N1790">
            <v>250000</v>
          </cell>
          <cell r="O1790">
            <v>2749272.7272727271</v>
          </cell>
          <cell r="P1790">
            <v>4800000</v>
          </cell>
          <cell r="R1790">
            <v>2050727.2727272729</v>
          </cell>
          <cell r="S1790" t="str">
            <v>Konet</v>
          </cell>
        </row>
        <row r="1791">
          <cell r="C1791" t="str">
            <v>cshnkn2</v>
          </cell>
          <cell r="D1791" t="str">
            <v>Cảng Hải Phòng&lt;-&gt; Châu Sơn (Hà Nam)</v>
          </cell>
          <cell r="E1791">
            <v>300</v>
          </cell>
          <cell r="F1791">
            <v>2</v>
          </cell>
          <cell r="G1791">
            <v>6</v>
          </cell>
          <cell r="H1791">
            <v>96</v>
          </cell>
          <cell r="I1791">
            <v>1385890.9090909089</v>
          </cell>
          <cell r="J1791">
            <v>640000</v>
          </cell>
          <cell r="K1791">
            <v>300000</v>
          </cell>
          <cell r="L1791">
            <v>250000</v>
          </cell>
          <cell r="M1791">
            <v>1200000</v>
          </cell>
          <cell r="N1791">
            <v>250000</v>
          </cell>
          <cell r="O1791">
            <v>2835890.9090909092</v>
          </cell>
          <cell r="P1791">
            <v>4800000</v>
          </cell>
          <cell r="R1791">
            <v>1964109.0909090908</v>
          </cell>
          <cell r="S1791" t="str">
            <v>Konet</v>
          </cell>
        </row>
        <row r="1792">
          <cell r="C1792" t="str">
            <v>cshnkn3</v>
          </cell>
          <cell r="D1792" t="str">
            <v>Cảng Hải Phòng&lt;-&gt; Châu Sơn (Hà Nam)</v>
          </cell>
          <cell r="E1792">
            <v>300</v>
          </cell>
          <cell r="F1792">
            <v>2</v>
          </cell>
          <cell r="G1792">
            <v>6</v>
          </cell>
          <cell r="H1792">
            <v>105</v>
          </cell>
          <cell r="I1792">
            <v>1515818.1818181816</v>
          </cell>
          <cell r="J1792">
            <v>640000</v>
          </cell>
          <cell r="K1792">
            <v>300000</v>
          </cell>
          <cell r="L1792">
            <v>250000</v>
          </cell>
          <cell r="M1792">
            <v>1200000</v>
          </cell>
          <cell r="N1792">
            <v>250000</v>
          </cell>
          <cell r="O1792">
            <v>2965818.1818181816</v>
          </cell>
          <cell r="P1792">
            <v>4800000</v>
          </cell>
          <cell r="R1792">
            <v>1834181.8181818184</v>
          </cell>
          <cell r="S1792" t="str">
            <v>Konet</v>
          </cell>
        </row>
        <row r="1793">
          <cell r="C1793" t="str">
            <v>dthn</v>
          </cell>
          <cell r="D1793" t="str">
            <v>Cảng Hải Phòng&lt;-&gt; Duy Tiên (Hà Nam)</v>
          </cell>
          <cell r="E1793">
            <v>320</v>
          </cell>
          <cell r="F1793">
            <v>3</v>
          </cell>
          <cell r="G1793">
            <v>6</v>
          </cell>
          <cell r="H1793">
            <v>102.4</v>
          </cell>
          <cell r="I1793">
            <v>1478283.6363636362</v>
          </cell>
          <cell r="J1793">
            <v>480000</v>
          </cell>
          <cell r="K1793">
            <v>250000</v>
          </cell>
          <cell r="L1793">
            <v>150000</v>
          </cell>
          <cell r="M1793">
            <v>900000</v>
          </cell>
          <cell r="N1793">
            <v>250000</v>
          </cell>
          <cell r="O1793">
            <v>2628283.6363636362</v>
          </cell>
          <cell r="P1793">
            <v>5200000</v>
          </cell>
          <cell r="R1793">
            <v>2571716.3636363638</v>
          </cell>
        </row>
        <row r="1794">
          <cell r="C1794" t="str">
            <v>tlhnam</v>
          </cell>
          <cell r="D1794" t="str">
            <v>Cảng Hải Phòng&lt;-&gt; Thanh Liêm  (Hà Nam)</v>
          </cell>
          <cell r="E1794">
            <v>290</v>
          </cell>
          <cell r="F1794">
            <v>3</v>
          </cell>
          <cell r="G1794">
            <v>6</v>
          </cell>
          <cell r="H1794">
            <v>92.8</v>
          </cell>
          <cell r="I1794">
            <v>1339694.5454545454</v>
          </cell>
          <cell r="J1794">
            <v>480000</v>
          </cell>
          <cell r="K1794">
            <v>250000</v>
          </cell>
          <cell r="L1794">
            <v>150000</v>
          </cell>
          <cell r="M1794">
            <v>900000</v>
          </cell>
          <cell r="N1794">
            <v>250000</v>
          </cell>
          <cell r="O1794">
            <v>2489694.5454545454</v>
          </cell>
          <cell r="P1794">
            <v>5200000</v>
          </cell>
          <cell r="R1794">
            <v>2710305.4545454546</v>
          </cell>
        </row>
        <row r="1795">
          <cell r="C1795" t="str">
            <v>blhn</v>
          </cell>
          <cell r="D1795" t="str">
            <v>Cảng Hải Phòng&lt;-&gt; Bình Lục (Hà Nam)</v>
          </cell>
          <cell r="E1795">
            <v>330</v>
          </cell>
          <cell r="F1795">
            <v>3</v>
          </cell>
          <cell r="G1795">
            <v>6</v>
          </cell>
          <cell r="H1795">
            <v>105.6</v>
          </cell>
          <cell r="I1795">
            <v>1524479.9999999998</v>
          </cell>
          <cell r="J1795">
            <v>480000</v>
          </cell>
          <cell r="K1795">
            <v>300000</v>
          </cell>
          <cell r="L1795">
            <v>150000</v>
          </cell>
          <cell r="M1795">
            <v>950000</v>
          </cell>
          <cell r="N1795">
            <v>250000</v>
          </cell>
          <cell r="O1795">
            <v>2724480</v>
          </cell>
          <cell r="P1795">
            <v>5200000</v>
          </cell>
          <cell r="R1795">
            <v>2475520</v>
          </cell>
        </row>
        <row r="1796">
          <cell r="C1796" t="str">
            <v>blhnaq3</v>
          </cell>
          <cell r="D1796" t="str">
            <v>Cảng Hải Phòng&lt;-&gt; Bình Lục (Hà Nam)</v>
          </cell>
          <cell r="E1796">
            <v>330</v>
          </cell>
          <cell r="F1796">
            <v>2</v>
          </cell>
          <cell r="G1796">
            <v>6</v>
          </cell>
          <cell r="H1796">
            <v>105.6</v>
          </cell>
          <cell r="I1796">
            <v>1524479.9999999998</v>
          </cell>
          <cell r="J1796">
            <v>320000</v>
          </cell>
          <cell r="K1796">
            <v>350000</v>
          </cell>
          <cell r="L1796">
            <v>200000</v>
          </cell>
          <cell r="M1796">
            <v>900000</v>
          </cell>
          <cell r="N1796">
            <v>250000</v>
          </cell>
          <cell r="O1796">
            <v>2674480</v>
          </cell>
          <cell r="P1796">
            <v>5500000</v>
          </cell>
          <cell r="R1796">
            <v>2825520</v>
          </cell>
          <cell r="S1796" t="str">
            <v>A Quân</v>
          </cell>
        </row>
        <row r="1797">
          <cell r="C1797" t="str">
            <v>nqnb</v>
          </cell>
          <cell r="D1797" t="str">
            <v>Cảng Hải Phòng&lt;-&gt; Nho Quan, Ninh Bình</v>
          </cell>
          <cell r="E1797">
            <v>360</v>
          </cell>
          <cell r="F1797">
            <v>1</v>
          </cell>
          <cell r="G1797">
            <v>6</v>
          </cell>
          <cell r="H1797">
            <v>115.2</v>
          </cell>
          <cell r="I1797">
            <v>1663069.0909090908</v>
          </cell>
          <cell r="J1797">
            <v>320000</v>
          </cell>
          <cell r="K1797">
            <v>400000</v>
          </cell>
          <cell r="L1797">
            <v>250000</v>
          </cell>
          <cell r="M1797">
            <v>1000000</v>
          </cell>
          <cell r="N1797">
            <v>300000</v>
          </cell>
          <cell r="O1797">
            <v>2963069.0909090908</v>
          </cell>
          <cell r="P1797">
            <v>6300000</v>
          </cell>
          <cell r="R1797">
            <v>3336930.9090909092</v>
          </cell>
        </row>
        <row r="1798">
          <cell r="C1798" t="str">
            <v>nqnb1</v>
          </cell>
          <cell r="D1798" t="str">
            <v>Cảng Hải Phòng&lt;-&gt; Nho Quan, Ninh Bình</v>
          </cell>
          <cell r="E1798">
            <v>360</v>
          </cell>
          <cell r="F1798">
            <v>1</v>
          </cell>
          <cell r="G1798">
            <v>6</v>
          </cell>
          <cell r="H1798">
            <v>108</v>
          </cell>
          <cell r="I1798">
            <v>1559127.2727272727</v>
          </cell>
          <cell r="J1798">
            <v>320000</v>
          </cell>
          <cell r="K1798">
            <v>400000</v>
          </cell>
          <cell r="L1798">
            <v>250000</v>
          </cell>
          <cell r="M1798">
            <v>1000000</v>
          </cell>
          <cell r="N1798">
            <v>300000</v>
          </cell>
          <cell r="O1798">
            <v>2859127.2727272725</v>
          </cell>
          <cell r="P1798">
            <v>6300000</v>
          </cell>
          <cell r="R1798">
            <v>3440872.7272727275</v>
          </cell>
        </row>
        <row r="1799">
          <cell r="C1799" t="str">
            <v>nqnb2</v>
          </cell>
          <cell r="D1799" t="str">
            <v>Cảng Hải Phòng&lt;-&gt; Nho Quan, Ninh Bình</v>
          </cell>
          <cell r="E1799">
            <v>360</v>
          </cell>
          <cell r="F1799">
            <v>1</v>
          </cell>
          <cell r="G1799">
            <v>6</v>
          </cell>
          <cell r="H1799">
            <v>115.2</v>
          </cell>
          <cell r="I1799">
            <v>1663069.0909090908</v>
          </cell>
          <cell r="J1799">
            <v>320000</v>
          </cell>
          <cell r="K1799">
            <v>400000</v>
          </cell>
          <cell r="L1799">
            <v>250000</v>
          </cell>
          <cell r="M1799">
            <v>1000000</v>
          </cell>
          <cell r="N1799">
            <v>300000</v>
          </cell>
          <cell r="O1799">
            <v>2963069.0909090908</v>
          </cell>
          <cell r="P1799">
            <v>6300000</v>
          </cell>
          <cell r="R1799">
            <v>3336930.9090909092</v>
          </cell>
        </row>
        <row r="1800">
          <cell r="C1800" t="str">
            <v>nqnb3</v>
          </cell>
          <cell r="D1800" t="str">
            <v>Cảng Hải Phòng&lt;-&gt; Nho Quan, Ninh Bình</v>
          </cell>
          <cell r="E1800">
            <v>360</v>
          </cell>
          <cell r="F1800">
            <v>1</v>
          </cell>
          <cell r="G1800">
            <v>6</v>
          </cell>
          <cell r="H1800">
            <v>126</v>
          </cell>
          <cell r="I1800">
            <v>1818981.8181818181</v>
          </cell>
          <cell r="J1800">
            <v>320000</v>
          </cell>
          <cell r="K1800">
            <v>400000</v>
          </cell>
          <cell r="L1800">
            <v>250000</v>
          </cell>
          <cell r="M1800">
            <v>1000000</v>
          </cell>
          <cell r="N1800">
            <v>300000</v>
          </cell>
          <cell r="O1800">
            <v>3118981.8181818184</v>
          </cell>
          <cell r="P1800">
            <v>6300000</v>
          </cell>
          <cell r="R1800">
            <v>3181018.1818181816</v>
          </cell>
        </row>
        <row r="1801">
          <cell r="C1801" t="str">
            <v>nqnb4</v>
          </cell>
          <cell r="D1801" t="str">
            <v>Cảng Hải Phòng&lt;-&gt; Nho Quan, Ninh Bình</v>
          </cell>
          <cell r="E1801">
            <v>360</v>
          </cell>
          <cell r="F1801">
            <v>1</v>
          </cell>
          <cell r="G1801">
            <v>6</v>
          </cell>
          <cell r="H1801">
            <v>108</v>
          </cell>
          <cell r="I1801">
            <v>1559127.2727272727</v>
          </cell>
          <cell r="J1801">
            <v>320000</v>
          </cell>
          <cell r="K1801">
            <v>400000</v>
          </cell>
          <cell r="L1801">
            <v>250000</v>
          </cell>
          <cell r="M1801">
            <v>1000000</v>
          </cell>
          <cell r="N1801">
            <v>300000</v>
          </cell>
          <cell r="O1801">
            <v>2859127.2727272725</v>
          </cell>
          <cell r="P1801">
            <v>6300000</v>
          </cell>
          <cell r="R1801">
            <v>3440872.7272727275</v>
          </cell>
        </row>
        <row r="1802">
          <cell r="C1802" t="str">
            <v>nqnb5</v>
          </cell>
          <cell r="D1802" t="str">
            <v>Cảng Hải Phòng&lt;-&gt; Nho Quan, Ninh Bình</v>
          </cell>
          <cell r="E1802">
            <v>360</v>
          </cell>
          <cell r="F1802">
            <v>1</v>
          </cell>
          <cell r="G1802">
            <v>6</v>
          </cell>
          <cell r="H1802">
            <v>115.2</v>
          </cell>
          <cell r="I1802">
            <v>1663069.0909090908</v>
          </cell>
          <cell r="J1802">
            <v>188000</v>
          </cell>
          <cell r="K1802">
            <v>50000</v>
          </cell>
          <cell r="L1802">
            <v>160000</v>
          </cell>
          <cell r="M1802">
            <v>400000</v>
          </cell>
          <cell r="N1802">
            <v>300000</v>
          </cell>
          <cell r="O1802">
            <v>2363069.0909090908</v>
          </cell>
          <cell r="R1802">
            <v>-2363069.0909090908</v>
          </cell>
        </row>
        <row r="1803">
          <cell r="C1803" t="str">
            <v>nqnb8</v>
          </cell>
          <cell r="D1803" t="str">
            <v>Cảng Hải Phòng&lt;-&gt; Nho Quan, Ninh Bình</v>
          </cell>
          <cell r="E1803">
            <v>360</v>
          </cell>
          <cell r="F1803">
            <v>1</v>
          </cell>
          <cell r="G1803">
            <v>6</v>
          </cell>
          <cell r="H1803">
            <v>115.2</v>
          </cell>
          <cell r="I1803">
            <v>1663069.0909090908</v>
          </cell>
          <cell r="J1803">
            <v>188000</v>
          </cell>
          <cell r="K1803">
            <v>50000</v>
          </cell>
          <cell r="L1803">
            <v>160000</v>
          </cell>
          <cell r="M1803">
            <v>400000</v>
          </cell>
          <cell r="N1803">
            <v>300000</v>
          </cell>
          <cell r="O1803">
            <v>2363069.0909090908</v>
          </cell>
          <cell r="R1803">
            <v>-2363069.0909090908</v>
          </cell>
        </row>
        <row r="1804">
          <cell r="C1804" t="str">
            <v>nqnb1.5</v>
          </cell>
          <cell r="D1804" t="str">
            <v>Cảng Hải Phòng&lt;-&gt; Nho Quan, Ninh Bình</v>
          </cell>
          <cell r="E1804">
            <v>360</v>
          </cell>
          <cell r="F1804">
            <v>1</v>
          </cell>
          <cell r="G1804">
            <v>6</v>
          </cell>
          <cell r="H1804">
            <v>115.2</v>
          </cell>
          <cell r="I1804">
            <v>1663069.0909090908</v>
          </cell>
          <cell r="J1804">
            <v>188000</v>
          </cell>
          <cell r="K1804">
            <v>50000</v>
          </cell>
          <cell r="L1804">
            <v>160000</v>
          </cell>
          <cell r="M1804">
            <v>400000</v>
          </cell>
          <cell r="N1804">
            <v>300000</v>
          </cell>
          <cell r="O1804">
            <v>2363069.0909090908</v>
          </cell>
          <cell r="R1804">
            <v>-2363069.0909090908</v>
          </cell>
        </row>
        <row r="1805">
          <cell r="C1805" t="str">
            <v>nqnb2.5</v>
          </cell>
          <cell r="D1805" t="str">
            <v>Cảng Hải Phòng&lt;-&gt; Nho Quan, Ninh Bình</v>
          </cell>
          <cell r="E1805">
            <v>360</v>
          </cell>
          <cell r="F1805">
            <v>1</v>
          </cell>
          <cell r="G1805">
            <v>6</v>
          </cell>
          <cell r="H1805">
            <v>115.2</v>
          </cell>
          <cell r="I1805">
            <v>1663069.0909090908</v>
          </cell>
          <cell r="J1805">
            <v>188000</v>
          </cell>
          <cell r="K1805">
            <v>50000</v>
          </cell>
          <cell r="L1805">
            <v>160000</v>
          </cell>
          <cell r="M1805">
            <v>400000</v>
          </cell>
          <cell r="N1805">
            <v>300000</v>
          </cell>
          <cell r="O1805">
            <v>2363069.0909090908</v>
          </cell>
          <cell r="R1805">
            <v>-2363069.0909090908</v>
          </cell>
        </row>
        <row r="1806">
          <cell r="C1806" t="str">
            <v>nqnb3.5</v>
          </cell>
          <cell r="D1806" t="str">
            <v>Cảng Hải Phòng&lt;-&gt; Nho Quan, Ninh Bình</v>
          </cell>
          <cell r="E1806">
            <v>360</v>
          </cell>
          <cell r="F1806">
            <v>1</v>
          </cell>
          <cell r="G1806">
            <v>6</v>
          </cell>
          <cell r="H1806">
            <v>115.2</v>
          </cell>
          <cell r="I1806">
            <v>1663069.0909090908</v>
          </cell>
          <cell r="J1806">
            <v>188000</v>
          </cell>
          <cell r="K1806">
            <v>50000</v>
          </cell>
          <cell r="L1806">
            <v>160000</v>
          </cell>
          <cell r="M1806">
            <v>400000</v>
          </cell>
          <cell r="N1806">
            <v>300000</v>
          </cell>
          <cell r="O1806">
            <v>2363069.0909090908</v>
          </cell>
          <cell r="R1806">
            <v>-2363069.0909090908</v>
          </cell>
        </row>
        <row r="1807">
          <cell r="C1807" t="str">
            <v>nqnbnscl3</v>
          </cell>
          <cell r="D1807" t="str">
            <v>Cảng Hải Phòng&lt;-&gt; Nho Quan, Ninh Bình</v>
          </cell>
          <cell r="E1807">
            <v>150</v>
          </cell>
          <cell r="H1807">
            <v>52.5</v>
          </cell>
          <cell r="I1807">
            <v>757909.09090909082</v>
          </cell>
          <cell r="K1807">
            <v>500000</v>
          </cell>
          <cell r="L1807">
            <v>200000</v>
          </cell>
          <cell r="M1807">
            <v>700000</v>
          </cell>
          <cell r="N1807">
            <v>150000</v>
          </cell>
          <cell r="O1807">
            <v>1607909.0909090908</v>
          </cell>
          <cell r="P1807">
            <v>6636363.6363636358</v>
          </cell>
          <cell r="Q1807">
            <v>236363.63636363577</v>
          </cell>
          <cell r="R1807">
            <v>4792090.9090909092</v>
          </cell>
          <cell r="S1807" t="str">
            <v>Chu Lai</v>
          </cell>
        </row>
        <row r="1808">
          <cell r="C1808" t="str">
            <v>nqnbthcl3</v>
          </cell>
          <cell r="D1808" t="str">
            <v>Cảng Hải Phòng&lt;-&gt; Nho Quan, Ninh Bình</v>
          </cell>
          <cell r="E1808">
            <v>207</v>
          </cell>
          <cell r="H1808">
            <v>72.45</v>
          </cell>
          <cell r="I1808">
            <v>1045914.5454545454</v>
          </cell>
          <cell r="K1808">
            <v>500000</v>
          </cell>
          <cell r="L1808">
            <v>200000</v>
          </cell>
          <cell r="M1808">
            <v>700000</v>
          </cell>
          <cell r="N1808">
            <v>200000</v>
          </cell>
          <cell r="O1808">
            <v>1945914.5454545454</v>
          </cell>
          <cell r="P1808">
            <v>6636363.6363636358</v>
          </cell>
          <cell r="Q1808">
            <v>236363.63636363577</v>
          </cell>
          <cell r="R1808">
            <v>4454085.4545454541</v>
          </cell>
          <cell r="S1808" t="str">
            <v>Chu Lai</v>
          </cell>
        </row>
        <row r="1809">
          <cell r="C1809" t="str">
            <v>nqnbcl3</v>
          </cell>
          <cell r="D1809" t="str">
            <v>Cảng Hải Phòng&lt;-&gt; Nho Quan, Ninh Bình</v>
          </cell>
          <cell r="E1809">
            <v>390</v>
          </cell>
          <cell r="F1809">
            <v>1</v>
          </cell>
          <cell r="G1809">
            <v>6</v>
          </cell>
          <cell r="H1809">
            <v>136.5</v>
          </cell>
          <cell r="I1809">
            <v>1970563.6363636362</v>
          </cell>
          <cell r="J1809">
            <v>320000</v>
          </cell>
          <cell r="K1809">
            <v>600000</v>
          </cell>
          <cell r="L1809">
            <v>250000</v>
          </cell>
          <cell r="M1809">
            <v>1200000</v>
          </cell>
          <cell r="N1809">
            <v>300000</v>
          </cell>
          <cell r="O1809">
            <v>3470563.6363636362</v>
          </cell>
          <cell r="P1809">
            <v>6636363.6363636358</v>
          </cell>
          <cell r="Q1809">
            <v>236363.63636363577</v>
          </cell>
          <cell r="R1809">
            <v>2929436.3636363638</v>
          </cell>
          <cell r="S1809" t="str">
            <v>Chu Lai</v>
          </cell>
        </row>
        <row r="1810">
          <cell r="C1810" t="str">
            <v>tdnb</v>
          </cell>
          <cell r="D1810" t="str">
            <v>Cảng Hải Phòng&lt;-&gt; Tam Điệp, Ninh Bình</v>
          </cell>
          <cell r="E1810">
            <v>280</v>
          </cell>
          <cell r="F1810">
            <v>1</v>
          </cell>
          <cell r="G1810">
            <v>6</v>
          </cell>
          <cell r="H1810">
            <v>89.6</v>
          </cell>
          <cell r="I1810">
            <v>1293498.1818181816</v>
          </cell>
          <cell r="J1810">
            <v>320000</v>
          </cell>
          <cell r="K1810">
            <v>250000</v>
          </cell>
          <cell r="L1810">
            <v>150000</v>
          </cell>
          <cell r="M1810">
            <v>750000</v>
          </cell>
          <cell r="N1810">
            <v>250000</v>
          </cell>
          <cell r="O1810">
            <v>2293498.1818181816</v>
          </cell>
          <cell r="P1810">
            <v>4800000</v>
          </cell>
          <cell r="R1810">
            <v>2506501.8181818184</v>
          </cell>
        </row>
        <row r="1811">
          <cell r="C1811" t="str">
            <v>txnb</v>
          </cell>
          <cell r="D1811" t="str">
            <v>Cảng Hải Phòng&lt;-&gt; TX Ninh Bình</v>
          </cell>
          <cell r="E1811">
            <v>280</v>
          </cell>
          <cell r="F1811">
            <v>1</v>
          </cell>
          <cell r="G1811">
            <v>6</v>
          </cell>
          <cell r="H1811">
            <v>89.6</v>
          </cell>
          <cell r="I1811">
            <v>1293498.1818181816</v>
          </cell>
          <cell r="J1811">
            <v>320000</v>
          </cell>
          <cell r="K1811">
            <v>250000</v>
          </cell>
          <cell r="L1811">
            <v>150000</v>
          </cell>
          <cell r="M1811">
            <v>750000</v>
          </cell>
          <cell r="N1811">
            <v>250000</v>
          </cell>
          <cell r="O1811">
            <v>2293498.1818181816</v>
          </cell>
          <cell r="P1811">
            <v>4800000</v>
          </cell>
          <cell r="R1811">
            <v>2506501.8181818184</v>
          </cell>
        </row>
        <row r="1812">
          <cell r="C1812" t="str">
            <v>bdnb</v>
          </cell>
          <cell r="D1812" t="str">
            <v>Cảng Hải Phòng&lt;-&gt; Bái Đính - Ninh Bình</v>
          </cell>
          <cell r="E1812">
            <v>280</v>
          </cell>
          <cell r="F1812">
            <v>1</v>
          </cell>
          <cell r="G1812">
            <v>6</v>
          </cell>
          <cell r="H1812">
            <v>89.6</v>
          </cell>
          <cell r="I1812">
            <v>1293498.1818181816</v>
          </cell>
          <cell r="J1812">
            <v>320000</v>
          </cell>
          <cell r="K1812">
            <v>250000</v>
          </cell>
          <cell r="L1812">
            <v>150000</v>
          </cell>
          <cell r="M1812">
            <v>750000</v>
          </cell>
          <cell r="N1812">
            <v>250000</v>
          </cell>
          <cell r="O1812">
            <v>2293498.1818181816</v>
          </cell>
          <cell r="P1812">
            <v>4800000</v>
          </cell>
          <cell r="R1812">
            <v>2506501.8181818184</v>
          </cell>
        </row>
        <row r="1813">
          <cell r="C1813" t="str">
            <v>hhnd</v>
          </cell>
          <cell r="D1813" t="str">
            <v>Cảng Hải Phòng&lt;-&gt; Hải Hậu (Nam Định)</v>
          </cell>
          <cell r="E1813">
            <v>320</v>
          </cell>
          <cell r="F1813">
            <v>1</v>
          </cell>
          <cell r="G1813">
            <v>5</v>
          </cell>
          <cell r="H1813">
            <v>102.4</v>
          </cell>
          <cell r="I1813">
            <v>1478283.6363636362</v>
          </cell>
          <cell r="J1813">
            <v>320000</v>
          </cell>
          <cell r="K1813">
            <v>200000</v>
          </cell>
          <cell r="L1813">
            <v>150000</v>
          </cell>
          <cell r="M1813">
            <v>700000</v>
          </cell>
          <cell r="N1813">
            <v>250000</v>
          </cell>
          <cell r="O1813">
            <v>2428283.6363636362</v>
          </cell>
          <cell r="P1813">
            <v>3600000</v>
          </cell>
          <cell r="R1813">
            <v>1171716.3636363638</v>
          </cell>
        </row>
        <row r="1814">
          <cell r="C1814" t="str">
            <v>yynd</v>
          </cell>
          <cell r="D1814" t="str">
            <v>Cảng Hải Phòng&lt;-&gt; Ý Yên  (Nam Định)</v>
          </cell>
          <cell r="E1814">
            <v>320</v>
          </cell>
          <cell r="F1814">
            <v>1</v>
          </cell>
          <cell r="G1814">
            <v>5</v>
          </cell>
          <cell r="H1814">
            <v>102.4</v>
          </cell>
          <cell r="I1814">
            <v>1478283.6363636362</v>
          </cell>
          <cell r="J1814">
            <v>320000</v>
          </cell>
          <cell r="K1814">
            <v>200000</v>
          </cell>
          <cell r="L1814">
            <v>150000</v>
          </cell>
          <cell r="M1814">
            <v>700000</v>
          </cell>
          <cell r="N1814">
            <v>250000</v>
          </cell>
          <cell r="O1814">
            <v>2428283.6363636362</v>
          </cell>
          <cell r="P1814">
            <v>3600000</v>
          </cell>
          <cell r="R1814">
            <v>1171716.3636363638</v>
          </cell>
        </row>
        <row r="1815">
          <cell r="C1815" t="str">
            <v>clndvn3</v>
          </cell>
          <cell r="D1815" t="str">
            <v>Cảng Hải Phòng&lt;-&gt; Cỗ Lễ ( Nam Định)</v>
          </cell>
          <cell r="E1815">
            <v>260</v>
          </cell>
          <cell r="F1815">
            <v>1</v>
          </cell>
          <cell r="G1815">
            <v>5</v>
          </cell>
          <cell r="H1815">
            <v>83.2</v>
          </cell>
          <cell r="I1815">
            <v>1201105.4545454544</v>
          </cell>
          <cell r="J1815">
            <v>320000</v>
          </cell>
          <cell r="K1815">
            <v>400000</v>
          </cell>
          <cell r="L1815">
            <v>150000</v>
          </cell>
          <cell r="M1815">
            <v>900000</v>
          </cell>
          <cell r="N1815">
            <v>200000</v>
          </cell>
          <cell r="O1815">
            <v>2301105.4545454541</v>
          </cell>
          <cell r="P1815">
            <v>4500000</v>
          </cell>
          <cell r="R1815">
            <v>2198894.5454545459</v>
          </cell>
          <cell r="S1815" t="str">
            <v>Vinalink</v>
          </cell>
        </row>
        <row r="1816">
          <cell r="C1816" t="str">
            <v>nhnd</v>
          </cell>
          <cell r="D1816" t="str">
            <v>Cảng Hải Phòng&lt;-&gt; Nghĩa Hưng (Nam Định)</v>
          </cell>
          <cell r="E1816">
            <v>210</v>
          </cell>
          <cell r="F1816">
            <v>1</v>
          </cell>
          <cell r="G1816">
            <v>5</v>
          </cell>
          <cell r="H1816">
            <v>67.2</v>
          </cell>
          <cell r="I1816">
            <v>970123.63636363624</v>
          </cell>
          <cell r="J1816">
            <v>320000</v>
          </cell>
          <cell r="K1816">
            <v>200000</v>
          </cell>
          <cell r="L1816">
            <v>150000</v>
          </cell>
          <cell r="M1816">
            <v>700000</v>
          </cell>
          <cell r="N1816">
            <v>200000</v>
          </cell>
          <cell r="O1816">
            <v>1870123.6363636362</v>
          </cell>
          <cell r="P1816">
            <v>4500000</v>
          </cell>
          <cell r="R1816">
            <v>2629876.3636363638</v>
          </cell>
        </row>
        <row r="1817">
          <cell r="C1817" t="str">
            <v>nhnd1</v>
          </cell>
          <cell r="D1817" t="str">
            <v>Cảng Hải Phòng&lt;-&gt; Nghĩa Hưng (Nam Định)</v>
          </cell>
          <cell r="E1817">
            <v>280</v>
          </cell>
          <cell r="F1817">
            <v>1</v>
          </cell>
          <cell r="G1817">
            <v>5</v>
          </cell>
          <cell r="H1817">
            <v>84</v>
          </cell>
          <cell r="I1817">
            <v>1212654.5454545454</v>
          </cell>
          <cell r="J1817">
            <v>320000</v>
          </cell>
          <cell r="K1817">
            <v>200000</v>
          </cell>
          <cell r="L1817">
            <v>150000</v>
          </cell>
          <cell r="M1817">
            <v>700000</v>
          </cell>
          <cell r="N1817">
            <v>250000</v>
          </cell>
          <cell r="O1817">
            <v>2162654.5454545454</v>
          </cell>
          <cell r="P1817">
            <v>4500000</v>
          </cell>
          <cell r="R1817">
            <v>2337345.4545454546</v>
          </cell>
        </row>
        <row r="1818">
          <cell r="C1818" t="str">
            <v>nhnd2</v>
          </cell>
          <cell r="D1818" t="str">
            <v>Cảng Hải Phòng&lt;-&gt; Nghĩa Hưng (Nam Định)</v>
          </cell>
          <cell r="E1818">
            <v>280</v>
          </cell>
          <cell r="F1818">
            <v>1</v>
          </cell>
          <cell r="G1818">
            <v>5</v>
          </cell>
          <cell r="H1818">
            <v>89.6</v>
          </cell>
          <cell r="I1818">
            <v>1293498.1818181816</v>
          </cell>
          <cell r="J1818">
            <v>320000</v>
          </cell>
          <cell r="K1818">
            <v>200000</v>
          </cell>
          <cell r="L1818">
            <v>150000</v>
          </cell>
          <cell r="M1818">
            <v>700000</v>
          </cell>
          <cell r="N1818">
            <v>250000</v>
          </cell>
          <cell r="O1818">
            <v>2243498.1818181816</v>
          </cell>
          <cell r="P1818">
            <v>4500000</v>
          </cell>
          <cell r="R1818">
            <v>2256501.8181818184</v>
          </cell>
        </row>
        <row r="1819">
          <cell r="C1819" t="str">
            <v>nhnd3</v>
          </cell>
          <cell r="D1819" t="str">
            <v>Cảng Hải Phòng&lt;-&gt; Nghĩa Hưng (Nam Định)</v>
          </cell>
          <cell r="E1819">
            <v>280</v>
          </cell>
          <cell r="F1819">
            <v>1</v>
          </cell>
          <cell r="G1819">
            <v>5</v>
          </cell>
          <cell r="H1819">
            <v>98</v>
          </cell>
          <cell r="I1819">
            <v>1414763.6363636362</v>
          </cell>
          <cell r="J1819">
            <v>320000</v>
          </cell>
          <cell r="K1819">
            <v>200000</v>
          </cell>
          <cell r="L1819">
            <v>150000</v>
          </cell>
          <cell r="M1819">
            <v>700000</v>
          </cell>
          <cell r="N1819">
            <v>250000</v>
          </cell>
          <cell r="O1819">
            <v>2364763.6363636362</v>
          </cell>
          <cell r="P1819">
            <v>5000000</v>
          </cell>
          <cell r="R1819">
            <v>2635236.3636363638</v>
          </cell>
        </row>
        <row r="1820">
          <cell r="C1820" t="str">
            <v>nhnd4</v>
          </cell>
          <cell r="D1820" t="str">
            <v>Cảng Hải Phòng&lt;-&gt; Nghĩa Hưng (Nam Định)</v>
          </cell>
          <cell r="E1820">
            <v>280</v>
          </cell>
          <cell r="F1820">
            <v>1</v>
          </cell>
          <cell r="G1820">
            <v>5</v>
          </cell>
          <cell r="H1820">
            <v>84</v>
          </cell>
          <cell r="I1820">
            <v>1212654.5454545454</v>
          </cell>
          <cell r="J1820">
            <v>320000</v>
          </cell>
          <cell r="K1820">
            <v>200000</v>
          </cell>
          <cell r="L1820">
            <v>150000</v>
          </cell>
          <cell r="M1820">
            <v>700000</v>
          </cell>
          <cell r="N1820">
            <v>250000</v>
          </cell>
          <cell r="O1820">
            <v>2162654.5454545454</v>
          </cell>
          <cell r="P1820">
            <v>4200000</v>
          </cell>
          <cell r="R1820">
            <v>2037345.4545454546</v>
          </cell>
        </row>
        <row r="1821">
          <cell r="C1821" t="str">
            <v>nhnd5</v>
          </cell>
          <cell r="D1821" t="str">
            <v>Cảng Hải Phòng&lt;-&gt; Nghĩa Hưng (Nam Định)</v>
          </cell>
          <cell r="E1821">
            <v>280</v>
          </cell>
          <cell r="F1821">
            <v>1</v>
          </cell>
          <cell r="G1821">
            <v>5</v>
          </cell>
          <cell r="H1821">
            <v>39.200000000000003</v>
          </cell>
          <cell r="I1821">
            <v>565905.45454545447</v>
          </cell>
          <cell r="J1821">
            <v>320000</v>
          </cell>
          <cell r="K1821">
            <v>200000</v>
          </cell>
          <cell r="L1821">
            <v>150000</v>
          </cell>
          <cell r="M1821">
            <v>700000</v>
          </cell>
          <cell r="N1821">
            <v>250000</v>
          </cell>
          <cell r="O1821">
            <v>1515905.4545454546</v>
          </cell>
          <cell r="R1821">
            <v>-1515905.4545454546</v>
          </cell>
        </row>
        <row r="1822">
          <cell r="C1822" t="str">
            <v>nhnd8</v>
          </cell>
          <cell r="D1822" t="str">
            <v>Cảng Hải Phòng&lt;-&gt; Nghĩa Hưng (Nam Định)</v>
          </cell>
          <cell r="E1822">
            <v>280</v>
          </cell>
          <cell r="F1822">
            <v>1</v>
          </cell>
          <cell r="G1822">
            <v>5</v>
          </cell>
          <cell r="H1822">
            <v>53.2</v>
          </cell>
          <cell r="I1822">
            <v>768014.54545454541</v>
          </cell>
          <cell r="J1822">
            <v>320000</v>
          </cell>
          <cell r="K1822">
            <v>200000</v>
          </cell>
          <cell r="L1822">
            <v>150000</v>
          </cell>
          <cell r="M1822">
            <v>700000</v>
          </cell>
          <cell r="N1822">
            <v>250000</v>
          </cell>
          <cell r="O1822">
            <v>1718014.5454545454</v>
          </cell>
          <cell r="R1822">
            <v>-1718014.5454545454</v>
          </cell>
        </row>
        <row r="1823">
          <cell r="C1823" t="str">
            <v>nhnd1.5</v>
          </cell>
          <cell r="D1823" t="str">
            <v>Cảng Hải Phòng&lt;-&gt; Nghĩa Hưng (Nam Định)</v>
          </cell>
          <cell r="E1823">
            <v>280</v>
          </cell>
          <cell r="F1823">
            <v>1</v>
          </cell>
          <cell r="G1823">
            <v>5</v>
          </cell>
          <cell r="H1823">
            <v>22.4</v>
          </cell>
          <cell r="I1823">
            <v>323374.54545454541</v>
          </cell>
          <cell r="J1823">
            <v>320000</v>
          </cell>
          <cell r="K1823">
            <v>200000</v>
          </cell>
          <cell r="L1823">
            <v>150000</v>
          </cell>
          <cell r="M1823">
            <v>700000</v>
          </cell>
          <cell r="N1823">
            <v>250000</v>
          </cell>
          <cell r="O1823">
            <v>1273374.5454545454</v>
          </cell>
          <cell r="R1823">
            <v>-1273374.5454545454</v>
          </cell>
        </row>
        <row r="1824">
          <cell r="C1824" t="str">
            <v>nhnd2.5</v>
          </cell>
          <cell r="D1824" t="str">
            <v>Cảng Hải Phòng&lt;-&gt; Nghĩa Hưng (Nam Định)</v>
          </cell>
          <cell r="E1824">
            <v>280</v>
          </cell>
          <cell r="F1824">
            <v>1</v>
          </cell>
          <cell r="G1824">
            <v>5</v>
          </cell>
          <cell r="H1824">
            <v>28</v>
          </cell>
          <cell r="I1824">
            <v>404218.18181818177</v>
          </cell>
          <cell r="J1824">
            <v>320000</v>
          </cell>
          <cell r="K1824">
            <v>200000</v>
          </cell>
          <cell r="L1824">
            <v>150000</v>
          </cell>
          <cell r="M1824">
            <v>700000</v>
          </cell>
          <cell r="N1824">
            <v>250000</v>
          </cell>
          <cell r="O1824">
            <v>1354218.1818181816</v>
          </cell>
          <cell r="R1824">
            <v>-1354218.1818181816</v>
          </cell>
        </row>
        <row r="1825">
          <cell r="C1825" t="str">
            <v>nhnd3.5</v>
          </cell>
          <cell r="D1825" t="str">
            <v>Cảng Hải Phòng&lt;-&gt; Nghĩa Hưng (Nam Định)</v>
          </cell>
          <cell r="E1825">
            <v>280</v>
          </cell>
          <cell r="F1825">
            <v>1</v>
          </cell>
          <cell r="G1825">
            <v>5</v>
          </cell>
          <cell r="H1825">
            <v>33.6</v>
          </cell>
          <cell r="I1825">
            <v>485061.81818181812</v>
          </cell>
          <cell r="J1825">
            <v>320000</v>
          </cell>
          <cell r="K1825">
            <v>200000</v>
          </cell>
          <cell r="L1825">
            <v>150000</v>
          </cell>
          <cell r="M1825">
            <v>700000</v>
          </cell>
          <cell r="N1825">
            <v>250000</v>
          </cell>
          <cell r="O1825">
            <v>1435061.8181818181</v>
          </cell>
          <cell r="R1825">
            <v>-1435061.8181818181</v>
          </cell>
        </row>
        <row r="1826">
          <cell r="C1826" t="str">
            <v>tpnd</v>
          </cell>
          <cell r="D1826" t="str">
            <v>Cảng Hải Phòng&lt;-&gt; Thành Phố Nam Định</v>
          </cell>
          <cell r="E1826">
            <v>210</v>
          </cell>
          <cell r="F1826">
            <v>1</v>
          </cell>
          <cell r="G1826">
            <v>5</v>
          </cell>
          <cell r="H1826">
            <v>73.5</v>
          </cell>
          <cell r="I1826">
            <v>1061072.7272727273</v>
          </cell>
          <cell r="J1826">
            <v>320000</v>
          </cell>
          <cell r="K1826">
            <v>200000</v>
          </cell>
          <cell r="L1826">
            <v>150000</v>
          </cell>
          <cell r="M1826">
            <v>700000</v>
          </cell>
          <cell r="N1826">
            <v>200000</v>
          </cell>
          <cell r="O1826">
            <v>1961072.7272727273</v>
          </cell>
          <cell r="R1826">
            <v>-1961072.7272727273</v>
          </cell>
        </row>
        <row r="1827">
          <cell r="C1827" t="str">
            <v>tpndnh3</v>
          </cell>
          <cell r="D1827" t="str">
            <v>Cảng Hải Phòng&lt;-&gt; Thành Phố Nam Định</v>
          </cell>
          <cell r="E1827">
            <v>280</v>
          </cell>
          <cell r="F1827">
            <v>1</v>
          </cell>
          <cell r="G1827">
            <v>5</v>
          </cell>
          <cell r="H1827">
            <v>98</v>
          </cell>
          <cell r="I1827">
            <v>1414763.6363636362</v>
          </cell>
          <cell r="J1827">
            <v>320000</v>
          </cell>
          <cell r="K1827">
            <v>200000</v>
          </cell>
          <cell r="L1827">
            <v>150000</v>
          </cell>
          <cell r="M1827">
            <v>700000</v>
          </cell>
          <cell r="N1827">
            <v>250000</v>
          </cell>
          <cell r="O1827">
            <v>2364763.6363636362</v>
          </cell>
          <cell r="P1827">
            <v>190000</v>
          </cell>
          <cell r="R1827">
            <v>-2174763.6363636362</v>
          </cell>
          <cell r="S1827" t="str">
            <v>Newhope</v>
          </cell>
        </row>
        <row r="1828">
          <cell r="C1828" t="str">
            <v>ndhpclgn3</v>
          </cell>
          <cell r="D1828" t="str">
            <v xml:space="preserve"> Nam Định &lt;-&gt; Cảng Hải Phòng </v>
          </cell>
          <cell r="E1828">
            <v>105</v>
          </cell>
          <cell r="H1828">
            <v>36.75</v>
          </cell>
          <cell r="I1828">
            <v>530536.36363636365</v>
          </cell>
          <cell r="K1828">
            <v>200000</v>
          </cell>
          <cell r="L1828">
            <v>100000</v>
          </cell>
          <cell r="M1828">
            <v>300000</v>
          </cell>
          <cell r="O1828">
            <v>830536.36363636365</v>
          </cell>
          <cell r="P1828">
            <v>150000</v>
          </cell>
          <cell r="R1828">
            <v>-680536.36363636365</v>
          </cell>
          <cell r="S1828" t="str">
            <v>Gia ngọc</v>
          </cell>
        </row>
        <row r="1829">
          <cell r="C1829" t="str">
            <v>ndhpvlgn3</v>
          </cell>
          <cell r="D1829" t="str">
            <v xml:space="preserve"> Nam Định &lt;-&gt; Cảng Hải Phòng </v>
          </cell>
          <cell r="E1829">
            <v>83</v>
          </cell>
          <cell r="H1829">
            <v>29.05</v>
          </cell>
          <cell r="I1829">
            <v>419376.36363636359</v>
          </cell>
          <cell r="K1829">
            <v>200000</v>
          </cell>
          <cell r="L1829">
            <v>100000</v>
          </cell>
          <cell r="M1829">
            <v>300000</v>
          </cell>
          <cell r="O1829">
            <v>719376.36363636353</v>
          </cell>
          <cell r="P1829">
            <v>150000</v>
          </cell>
          <cell r="R1829">
            <v>-569376.36363636353</v>
          </cell>
          <cell r="S1829" t="str">
            <v>Gia ngọc</v>
          </cell>
        </row>
        <row r="1830">
          <cell r="C1830" t="str">
            <v>ndhptbggn3</v>
          </cell>
          <cell r="D1830" t="str">
            <v xml:space="preserve"> Nam Định &lt;-&gt; Cảng Hải Phòng </v>
          </cell>
          <cell r="E1830">
            <v>83</v>
          </cell>
          <cell r="H1830">
            <v>29.05</v>
          </cell>
          <cell r="I1830">
            <v>419376.36363636359</v>
          </cell>
          <cell r="K1830">
            <v>200000</v>
          </cell>
          <cell r="L1830">
            <v>100000</v>
          </cell>
          <cell r="M1830">
            <v>300000</v>
          </cell>
          <cell r="O1830">
            <v>719376.36363636353</v>
          </cell>
          <cell r="P1830">
            <v>150000</v>
          </cell>
          <cell r="R1830">
            <v>-569376.36363636353</v>
          </cell>
          <cell r="S1830" t="str">
            <v>Gia ngọc</v>
          </cell>
        </row>
        <row r="1831">
          <cell r="C1831" t="str">
            <v>hxnd</v>
          </cell>
          <cell r="D1831" t="str">
            <v>Cảng Hải Phòng&lt;-&gt; KCN Hòa Xá( Nam Định)</v>
          </cell>
          <cell r="E1831">
            <v>240</v>
          </cell>
          <cell r="F1831">
            <v>1</v>
          </cell>
          <cell r="G1831">
            <v>5</v>
          </cell>
          <cell r="H1831">
            <v>76.8</v>
          </cell>
          <cell r="I1831">
            <v>1108712.7272727273</v>
          </cell>
          <cell r="J1831">
            <v>320000</v>
          </cell>
          <cell r="K1831">
            <v>200000</v>
          </cell>
          <cell r="L1831">
            <v>150000</v>
          </cell>
          <cell r="M1831">
            <v>700000</v>
          </cell>
          <cell r="N1831">
            <v>200000</v>
          </cell>
          <cell r="O1831">
            <v>2008712.7272727273</v>
          </cell>
          <cell r="P1831">
            <v>3600000</v>
          </cell>
          <cell r="R1831">
            <v>1591287.2727272727</v>
          </cell>
        </row>
        <row r="1832">
          <cell r="C1832" t="str">
            <v>gtnd</v>
          </cell>
          <cell r="D1832" t="str">
            <v>Cảng Hải Phòng&lt;-&gt; Giao Thủy ( Nam Định)</v>
          </cell>
          <cell r="E1832">
            <v>240</v>
          </cell>
          <cell r="F1832">
            <v>1</v>
          </cell>
          <cell r="G1832">
            <v>5</v>
          </cell>
          <cell r="H1832">
            <v>76.8</v>
          </cell>
          <cell r="I1832">
            <v>1108712.7272727273</v>
          </cell>
          <cell r="J1832">
            <v>320000</v>
          </cell>
          <cell r="K1832">
            <v>200000</v>
          </cell>
          <cell r="L1832">
            <v>150000</v>
          </cell>
          <cell r="M1832">
            <v>700000</v>
          </cell>
          <cell r="N1832">
            <v>200000</v>
          </cell>
          <cell r="O1832">
            <v>2008712.7272727273</v>
          </cell>
          <cell r="P1832">
            <v>3600000</v>
          </cell>
          <cell r="R1832">
            <v>1591287.2727272727</v>
          </cell>
        </row>
        <row r="1833">
          <cell r="C1833" t="str">
            <v>ndhp</v>
          </cell>
          <cell r="D1833" t="str">
            <v>Cảng Hải Phòng&lt;-&gt; CPN HP- Nam Định</v>
          </cell>
          <cell r="E1833">
            <v>210</v>
          </cell>
          <cell r="F1833">
            <v>1</v>
          </cell>
          <cell r="G1833">
            <v>5</v>
          </cell>
          <cell r="H1833">
            <v>67.2</v>
          </cell>
          <cell r="I1833">
            <v>970123.63636363624</v>
          </cell>
          <cell r="J1833">
            <v>320000</v>
          </cell>
          <cell r="K1833">
            <v>200000</v>
          </cell>
          <cell r="L1833">
            <v>150000</v>
          </cell>
          <cell r="M1833">
            <v>700000</v>
          </cell>
          <cell r="N1833">
            <v>200000</v>
          </cell>
          <cell r="O1833">
            <v>1870123.6363636362</v>
          </cell>
          <cell r="P1833">
            <v>3600000</v>
          </cell>
          <cell r="R1833">
            <v>1729876.3636363638</v>
          </cell>
        </row>
        <row r="1834">
          <cell r="C1834" t="str">
            <v>ssth1</v>
          </cell>
          <cell r="D1834" t="str">
            <v>Cảng Hải Phòng&lt;-&gt; Sầm Sơn (Thanh Hoá)</v>
          </cell>
          <cell r="E1834">
            <v>420</v>
          </cell>
          <cell r="F1834">
            <v>2</v>
          </cell>
          <cell r="G1834">
            <v>7</v>
          </cell>
          <cell r="H1834">
            <v>126</v>
          </cell>
          <cell r="I1834">
            <v>1818981.8181818181</v>
          </cell>
          <cell r="J1834">
            <v>640000</v>
          </cell>
          <cell r="K1834">
            <v>350000</v>
          </cell>
          <cell r="L1834">
            <v>300000</v>
          </cell>
          <cell r="M1834">
            <v>1300000</v>
          </cell>
          <cell r="N1834">
            <v>350000</v>
          </cell>
          <cell r="O1834">
            <v>3468981.8181818184</v>
          </cell>
          <cell r="R1834">
            <v>-3468981.8181818184</v>
          </cell>
        </row>
        <row r="1835">
          <cell r="C1835" t="str">
            <v>ssth2</v>
          </cell>
          <cell r="D1835" t="str">
            <v>Cảng Hải Phòng&lt;-&gt; Sầm Sơn (Thanh Hoá)</v>
          </cell>
          <cell r="E1835">
            <v>420</v>
          </cell>
          <cell r="F1835">
            <v>2</v>
          </cell>
          <cell r="G1835">
            <v>7</v>
          </cell>
          <cell r="H1835">
            <v>134.4</v>
          </cell>
          <cell r="I1835">
            <v>1940247.2727272725</v>
          </cell>
          <cell r="J1835">
            <v>640000</v>
          </cell>
          <cell r="K1835">
            <v>350000</v>
          </cell>
          <cell r="L1835">
            <v>300000</v>
          </cell>
          <cell r="M1835">
            <v>1300000</v>
          </cell>
          <cell r="N1835">
            <v>350000</v>
          </cell>
          <cell r="O1835">
            <v>3590247.2727272725</v>
          </cell>
          <cell r="R1835">
            <v>-3590247.2727272725</v>
          </cell>
        </row>
        <row r="1836">
          <cell r="C1836" t="str">
            <v>ssth3</v>
          </cell>
          <cell r="D1836" t="str">
            <v>Cảng Hải Phòng&lt;-&gt; Sầm Sơn (Thanh Hoá)</v>
          </cell>
          <cell r="E1836">
            <v>420</v>
          </cell>
          <cell r="F1836">
            <v>2</v>
          </cell>
          <cell r="G1836">
            <v>7</v>
          </cell>
          <cell r="H1836">
            <v>147</v>
          </cell>
          <cell r="I1836">
            <v>2122145.4545454546</v>
          </cell>
          <cell r="J1836">
            <v>640000</v>
          </cell>
          <cell r="K1836">
            <v>350000</v>
          </cell>
          <cell r="L1836">
            <v>300000</v>
          </cell>
          <cell r="M1836">
            <v>1300000</v>
          </cell>
          <cell r="N1836">
            <v>350000</v>
          </cell>
          <cell r="O1836">
            <v>3772145.4545454546</v>
          </cell>
          <cell r="R1836">
            <v>-3772145.4545454546</v>
          </cell>
        </row>
        <row r="1837">
          <cell r="C1837" t="str">
            <v>ssth4</v>
          </cell>
          <cell r="D1837" t="str">
            <v>Cảng Hải Phòng&lt;-&gt; Sầm Sơn (Thanh Hoá)</v>
          </cell>
          <cell r="E1837">
            <v>420</v>
          </cell>
          <cell r="F1837">
            <v>2</v>
          </cell>
          <cell r="G1837">
            <v>7</v>
          </cell>
          <cell r="H1837">
            <v>126</v>
          </cell>
          <cell r="I1837">
            <v>1818981.8181818181</v>
          </cell>
          <cell r="J1837">
            <v>640000</v>
          </cell>
          <cell r="K1837">
            <v>350000</v>
          </cell>
          <cell r="L1837">
            <v>300000</v>
          </cell>
          <cell r="M1837">
            <v>1300000</v>
          </cell>
          <cell r="N1837">
            <v>350000</v>
          </cell>
          <cell r="O1837">
            <v>3468981.8181818184</v>
          </cell>
          <cell r="R1837">
            <v>-3468981.8181818184</v>
          </cell>
        </row>
        <row r="1838">
          <cell r="C1838" t="str">
            <v>ssth5</v>
          </cell>
          <cell r="D1838" t="str">
            <v>Cảng Hải Phòng&lt;-&gt; Sầm Sơn (Thanh Hoá)</v>
          </cell>
          <cell r="E1838">
            <v>420</v>
          </cell>
          <cell r="F1838">
            <v>2</v>
          </cell>
          <cell r="G1838">
            <v>7</v>
          </cell>
          <cell r="H1838">
            <v>58.8</v>
          </cell>
          <cell r="I1838">
            <v>848858.18181818177</v>
          </cell>
          <cell r="J1838">
            <v>188000</v>
          </cell>
          <cell r="K1838">
            <v>50000</v>
          </cell>
          <cell r="L1838">
            <v>160000</v>
          </cell>
          <cell r="M1838">
            <v>400000</v>
          </cell>
          <cell r="N1838">
            <v>350000</v>
          </cell>
          <cell r="O1838">
            <v>1598858.1818181816</v>
          </cell>
          <cell r="R1838">
            <v>-1598858.1818181816</v>
          </cell>
        </row>
        <row r="1839">
          <cell r="C1839" t="str">
            <v>ssth8</v>
          </cell>
          <cell r="D1839" t="str">
            <v>Cảng Hải Phòng&lt;-&gt; Sầm Sơn (Thanh Hoá)</v>
          </cell>
          <cell r="E1839">
            <v>420</v>
          </cell>
          <cell r="F1839">
            <v>2</v>
          </cell>
          <cell r="G1839">
            <v>7</v>
          </cell>
          <cell r="H1839">
            <v>79.8</v>
          </cell>
          <cell r="I1839">
            <v>1152021.8181818181</v>
          </cell>
          <cell r="J1839">
            <v>188000</v>
          </cell>
          <cell r="K1839">
            <v>50000</v>
          </cell>
          <cell r="L1839">
            <v>160000</v>
          </cell>
          <cell r="M1839">
            <v>400000</v>
          </cell>
          <cell r="N1839">
            <v>350000</v>
          </cell>
          <cell r="O1839">
            <v>1902021.8181818181</v>
          </cell>
          <cell r="R1839">
            <v>-1902021.8181818181</v>
          </cell>
        </row>
        <row r="1840">
          <cell r="C1840" t="str">
            <v>ssth1.5</v>
          </cell>
          <cell r="D1840" t="str">
            <v>Cảng Hải Phòng&lt;-&gt; Sầm Sơn (Thanh Hoá)</v>
          </cell>
          <cell r="E1840">
            <v>420</v>
          </cell>
          <cell r="F1840">
            <v>2</v>
          </cell>
          <cell r="G1840">
            <v>7</v>
          </cell>
          <cell r="H1840">
            <v>33.6</v>
          </cell>
          <cell r="I1840">
            <v>485061.81818181812</v>
          </cell>
          <cell r="J1840">
            <v>188000</v>
          </cell>
          <cell r="K1840">
            <v>50000</v>
          </cell>
          <cell r="L1840">
            <v>160000</v>
          </cell>
          <cell r="M1840">
            <v>400000</v>
          </cell>
          <cell r="N1840">
            <v>350000</v>
          </cell>
          <cell r="O1840">
            <v>1235061.8181818181</v>
          </cell>
          <cell r="R1840">
            <v>-1235061.8181818181</v>
          </cell>
        </row>
        <row r="1841">
          <cell r="C1841" t="str">
            <v>ssth2.5</v>
          </cell>
          <cell r="D1841" t="str">
            <v>Cảng Hải Phòng&lt;-&gt; Sầm Sơn (Thanh Hoá)</v>
          </cell>
          <cell r="E1841">
            <v>420</v>
          </cell>
          <cell r="F1841">
            <v>2</v>
          </cell>
          <cell r="G1841">
            <v>7</v>
          </cell>
          <cell r="H1841">
            <v>42</v>
          </cell>
          <cell r="I1841">
            <v>606327.27272727271</v>
          </cell>
          <cell r="J1841">
            <v>188000</v>
          </cell>
          <cell r="K1841">
            <v>50000</v>
          </cell>
          <cell r="L1841">
            <v>160000</v>
          </cell>
          <cell r="M1841">
            <v>400000</v>
          </cell>
          <cell r="N1841">
            <v>350000</v>
          </cell>
          <cell r="O1841">
            <v>1356327.2727272727</v>
          </cell>
          <cell r="R1841">
            <v>-1356327.2727272727</v>
          </cell>
        </row>
        <row r="1842">
          <cell r="C1842" t="str">
            <v>ssth3.5</v>
          </cell>
          <cell r="D1842" t="str">
            <v>Cảng Hải Phòng&lt;-&gt; Sầm Sơn (Thanh Hoá)</v>
          </cell>
          <cell r="E1842">
            <v>420</v>
          </cell>
          <cell r="F1842">
            <v>2</v>
          </cell>
          <cell r="G1842">
            <v>7</v>
          </cell>
          <cell r="H1842">
            <v>50.4</v>
          </cell>
          <cell r="I1842">
            <v>727592.72727272718</v>
          </cell>
          <cell r="J1842">
            <v>188000</v>
          </cell>
          <cell r="K1842">
            <v>50000</v>
          </cell>
          <cell r="L1842">
            <v>160000</v>
          </cell>
          <cell r="M1842">
            <v>400000</v>
          </cell>
          <cell r="N1842">
            <v>350000</v>
          </cell>
          <cell r="O1842">
            <v>1477592.7272727271</v>
          </cell>
          <cell r="R1842">
            <v>-1477592.7272727271</v>
          </cell>
        </row>
        <row r="1843">
          <cell r="C1843" t="str">
            <v>ssthls5</v>
          </cell>
          <cell r="D1843" t="str">
            <v>Cảng Hải Phòng&lt;-&gt; Sầm Sơn (Thanh Hoá)</v>
          </cell>
          <cell r="E1843">
            <v>420</v>
          </cell>
          <cell r="F1843">
            <v>2</v>
          </cell>
          <cell r="G1843">
            <v>7</v>
          </cell>
          <cell r="H1843">
            <v>58.8</v>
          </cell>
          <cell r="I1843">
            <v>848858.18181818177</v>
          </cell>
          <cell r="J1843">
            <v>188000</v>
          </cell>
          <cell r="K1843">
            <v>50000</v>
          </cell>
          <cell r="L1843">
            <v>160000</v>
          </cell>
          <cell r="M1843">
            <v>400000</v>
          </cell>
          <cell r="N1843">
            <v>350000</v>
          </cell>
          <cell r="O1843">
            <v>1598858.1818181816</v>
          </cell>
          <cell r="P1843">
            <v>3598000</v>
          </cell>
          <cell r="R1843">
            <v>1999141.8181818184</v>
          </cell>
          <cell r="S1843" t="str">
            <v>Ls-vina</v>
          </cell>
        </row>
        <row r="1844">
          <cell r="C1844" t="str">
            <v>ssthls8</v>
          </cell>
          <cell r="D1844" t="str">
            <v>Cảng Hải Phòng&lt;-&gt; Sầm Sơn (Thanh Hoá)</v>
          </cell>
          <cell r="E1844">
            <v>420</v>
          </cell>
          <cell r="F1844">
            <v>2</v>
          </cell>
          <cell r="G1844">
            <v>7</v>
          </cell>
          <cell r="H1844">
            <v>79.8</v>
          </cell>
          <cell r="I1844">
            <v>1152021.8181818181</v>
          </cell>
          <cell r="J1844">
            <v>188000</v>
          </cell>
          <cell r="K1844">
            <v>50000</v>
          </cell>
          <cell r="L1844">
            <v>160000</v>
          </cell>
          <cell r="M1844">
            <v>400000</v>
          </cell>
          <cell r="N1844">
            <v>350000</v>
          </cell>
          <cell r="O1844">
            <v>1902021.8181818181</v>
          </cell>
          <cell r="P1844">
            <v>4486250</v>
          </cell>
          <cell r="R1844">
            <v>2584228.1818181816</v>
          </cell>
          <cell r="S1844" t="str">
            <v>Ls-vina</v>
          </cell>
        </row>
        <row r="1845">
          <cell r="C1845" t="str">
            <v>bsth</v>
          </cell>
          <cell r="D1845" t="str">
            <v>Cảng Hải Phòng&lt;-&gt; Bỉm Sơn (Thanh Hoá)</v>
          </cell>
          <cell r="E1845">
            <v>340</v>
          </cell>
          <cell r="F1845">
            <v>2</v>
          </cell>
          <cell r="G1845">
            <v>7</v>
          </cell>
          <cell r="H1845">
            <v>108.8</v>
          </cell>
          <cell r="I1845">
            <v>1570676.3636363635</v>
          </cell>
          <cell r="J1845">
            <v>320000</v>
          </cell>
          <cell r="K1845">
            <v>250000</v>
          </cell>
          <cell r="L1845">
            <v>150000</v>
          </cell>
          <cell r="M1845">
            <v>750000</v>
          </cell>
          <cell r="N1845">
            <v>300000</v>
          </cell>
          <cell r="O1845">
            <v>2620676.3636363633</v>
          </cell>
          <cell r="P1845">
            <v>5800000</v>
          </cell>
          <cell r="R1845">
            <v>3179323.6363636367</v>
          </cell>
        </row>
        <row r="1846">
          <cell r="C1846" t="str">
            <v>lmth</v>
          </cell>
          <cell r="D1846" t="str">
            <v>Cảng Hải Phòng&lt;-&gt; KCN Lễ Môn (Thanh Hóa)</v>
          </cell>
          <cell r="E1846">
            <v>400</v>
          </cell>
          <cell r="F1846">
            <v>2</v>
          </cell>
          <cell r="G1846">
            <v>9</v>
          </cell>
          <cell r="H1846">
            <v>128</v>
          </cell>
          <cell r="I1846">
            <v>1847854.5454545454</v>
          </cell>
          <cell r="J1846">
            <v>640000</v>
          </cell>
          <cell r="K1846">
            <v>350000</v>
          </cell>
          <cell r="L1846">
            <v>300000</v>
          </cell>
          <cell r="M1846">
            <v>1300000</v>
          </cell>
          <cell r="N1846">
            <v>300000</v>
          </cell>
          <cell r="O1846">
            <v>3447854.5454545454</v>
          </cell>
          <cell r="P1846">
            <v>7200000</v>
          </cell>
          <cell r="R1846">
            <v>3752145.4545454546</v>
          </cell>
        </row>
        <row r="1847">
          <cell r="C1847" t="str">
            <v>lmth1</v>
          </cell>
          <cell r="D1847" t="str">
            <v>Cảng Hải Phòng&lt;-&gt; KCN Lễ Môn (Thanh Hóa)</v>
          </cell>
          <cell r="E1847">
            <v>400</v>
          </cell>
          <cell r="F1847">
            <v>2</v>
          </cell>
          <cell r="G1847">
            <v>9</v>
          </cell>
          <cell r="H1847">
            <v>120</v>
          </cell>
          <cell r="I1847">
            <v>1732363.6363636362</v>
          </cell>
          <cell r="J1847">
            <v>640000</v>
          </cell>
          <cell r="K1847">
            <v>350000</v>
          </cell>
          <cell r="L1847">
            <v>300000</v>
          </cell>
          <cell r="M1847">
            <v>1300000</v>
          </cell>
          <cell r="N1847">
            <v>300000</v>
          </cell>
          <cell r="O1847">
            <v>3332363.6363636362</v>
          </cell>
          <cell r="P1847">
            <v>7200000</v>
          </cell>
          <cell r="R1847">
            <v>3867636.3636363638</v>
          </cell>
        </row>
        <row r="1848">
          <cell r="C1848" t="str">
            <v>lmth2</v>
          </cell>
          <cell r="D1848" t="str">
            <v>Cảng Hải Phòng&lt;-&gt; KCN Lễ Môn (Thanh Hóa)</v>
          </cell>
          <cell r="E1848">
            <v>400</v>
          </cell>
          <cell r="F1848">
            <v>2</v>
          </cell>
          <cell r="G1848">
            <v>9</v>
          </cell>
          <cell r="H1848">
            <v>128</v>
          </cell>
          <cell r="I1848">
            <v>1847854.5454545454</v>
          </cell>
          <cell r="J1848">
            <v>640000</v>
          </cell>
          <cell r="K1848">
            <v>350000</v>
          </cell>
          <cell r="L1848">
            <v>300000</v>
          </cell>
          <cell r="M1848">
            <v>1300000</v>
          </cell>
          <cell r="N1848">
            <v>300000</v>
          </cell>
          <cell r="O1848">
            <v>3447854.5454545454</v>
          </cell>
          <cell r="P1848">
            <v>7200000</v>
          </cell>
          <cell r="R1848">
            <v>3752145.4545454546</v>
          </cell>
        </row>
        <row r="1849">
          <cell r="C1849" t="str">
            <v>lmth3</v>
          </cell>
          <cell r="D1849" t="str">
            <v>Cảng Hải Phòng&lt;-&gt; KCN Lễ Môn (Thanh Hóa)</v>
          </cell>
          <cell r="E1849">
            <v>400</v>
          </cell>
          <cell r="F1849">
            <v>2</v>
          </cell>
          <cell r="G1849">
            <v>9</v>
          </cell>
          <cell r="H1849">
            <v>140</v>
          </cell>
          <cell r="I1849">
            <v>2021090.9090909089</v>
          </cell>
          <cell r="J1849">
            <v>640000</v>
          </cell>
          <cell r="K1849">
            <v>350000</v>
          </cell>
          <cell r="L1849">
            <v>300000</v>
          </cell>
          <cell r="M1849">
            <v>1300000</v>
          </cell>
          <cell r="N1849">
            <v>300000</v>
          </cell>
          <cell r="O1849">
            <v>3621090.9090909092</v>
          </cell>
          <cell r="P1849">
            <v>8000000</v>
          </cell>
          <cell r="R1849">
            <v>4378909.0909090908</v>
          </cell>
        </row>
        <row r="1850">
          <cell r="C1850" t="str">
            <v>lmth4</v>
          </cell>
          <cell r="D1850" t="str">
            <v>Cảng Hải Phòng&lt;-&gt; KCN Lễ Môn (Thanh Hóa)</v>
          </cell>
          <cell r="E1850">
            <v>400</v>
          </cell>
          <cell r="F1850">
            <v>2</v>
          </cell>
          <cell r="G1850">
            <v>9</v>
          </cell>
          <cell r="H1850">
            <v>120</v>
          </cell>
          <cell r="I1850">
            <v>1732363.6363636362</v>
          </cell>
          <cell r="J1850">
            <v>640000</v>
          </cell>
          <cell r="K1850">
            <v>350000</v>
          </cell>
          <cell r="L1850">
            <v>300000</v>
          </cell>
          <cell r="M1850">
            <v>1300000</v>
          </cell>
          <cell r="N1850">
            <v>300000</v>
          </cell>
          <cell r="O1850">
            <v>3332363.6363636362</v>
          </cell>
          <cell r="P1850">
            <v>6500000</v>
          </cell>
          <cell r="R1850">
            <v>3167636.3636363638</v>
          </cell>
        </row>
        <row r="1851">
          <cell r="C1851" t="str">
            <v>lmth5</v>
          </cell>
          <cell r="D1851" t="str">
            <v>Cảng Hải Phòng&lt;-&gt; KCN Lễ Môn (Thanh Hóa)</v>
          </cell>
          <cell r="E1851">
            <v>400</v>
          </cell>
          <cell r="F1851">
            <v>2</v>
          </cell>
          <cell r="G1851">
            <v>9</v>
          </cell>
          <cell r="H1851">
            <v>56</v>
          </cell>
          <cell r="I1851">
            <v>808436.36363636353</v>
          </cell>
          <cell r="J1851">
            <v>188000</v>
          </cell>
          <cell r="K1851">
            <v>50000</v>
          </cell>
          <cell r="L1851">
            <v>160000</v>
          </cell>
          <cell r="M1851">
            <v>400000</v>
          </cell>
          <cell r="N1851">
            <v>300000</v>
          </cell>
          <cell r="O1851">
            <v>1508436.3636363635</v>
          </cell>
          <cell r="R1851">
            <v>-1508436.3636363635</v>
          </cell>
        </row>
        <row r="1852">
          <cell r="C1852" t="str">
            <v>lmth8</v>
          </cell>
          <cell r="D1852" t="str">
            <v>Cảng Hải Phòng&lt;-&gt; KCN Lễ Môn (Thanh Hóa)</v>
          </cell>
          <cell r="E1852">
            <v>400</v>
          </cell>
          <cell r="F1852">
            <v>2</v>
          </cell>
          <cell r="G1852">
            <v>9</v>
          </cell>
          <cell r="H1852">
            <v>76</v>
          </cell>
          <cell r="I1852">
            <v>1097163.6363636362</v>
          </cell>
          <cell r="J1852">
            <v>188000</v>
          </cell>
          <cell r="K1852">
            <v>50000</v>
          </cell>
          <cell r="L1852">
            <v>160000</v>
          </cell>
          <cell r="M1852">
            <v>400000</v>
          </cell>
          <cell r="N1852">
            <v>300000</v>
          </cell>
          <cell r="O1852">
            <v>1797163.6363636362</v>
          </cell>
          <cell r="R1852">
            <v>-1797163.6363636362</v>
          </cell>
        </row>
        <row r="1853">
          <cell r="C1853" t="str">
            <v>lmth1.5</v>
          </cell>
          <cell r="D1853" t="str">
            <v>Cảng Hải Phòng&lt;-&gt; KCN Lễ Môn (Thanh Hóa)</v>
          </cell>
          <cell r="E1853">
            <v>400</v>
          </cell>
          <cell r="F1853">
            <v>2</v>
          </cell>
          <cell r="G1853">
            <v>9</v>
          </cell>
          <cell r="H1853">
            <v>32</v>
          </cell>
          <cell r="I1853">
            <v>461963.63636363635</v>
          </cell>
          <cell r="J1853">
            <v>188000</v>
          </cell>
          <cell r="K1853">
            <v>50000</v>
          </cell>
          <cell r="L1853">
            <v>160000</v>
          </cell>
          <cell r="M1853">
            <v>400000</v>
          </cell>
          <cell r="N1853">
            <v>300000</v>
          </cell>
          <cell r="O1853">
            <v>1161963.6363636362</v>
          </cell>
          <cell r="R1853">
            <v>-1161963.6363636362</v>
          </cell>
        </row>
        <row r="1854">
          <cell r="C1854" t="str">
            <v>lmth2.5</v>
          </cell>
          <cell r="D1854" t="str">
            <v>Cảng Hải Phòng&lt;-&gt; KCN Lễ Môn (Thanh Hóa)</v>
          </cell>
          <cell r="E1854">
            <v>400</v>
          </cell>
          <cell r="F1854">
            <v>2</v>
          </cell>
          <cell r="G1854">
            <v>9</v>
          </cell>
          <cell r="H1854">
            <v>40</v>
          </cell>
          <cell r="I1854">
            <v>577454.54545454541</v>
          </cell>
          <cell r="J1854">
            <v>188000</v>
          </cell>
          <cell r="K1854">
            <v>50000</v>
          </cell>
          <cell r="L1854">
            <v>160000</v>
          </cell>
          <cell r="M1854">
            <v>400000</v>
          </cell>
          <cell r="N1854">
            <v>300000</v>
          </cell>
          <cell r="O1854">
            <v>1277454.5454545454</v>
          </cell>
          <cell r="R1854">
            <v>-1277454.5454545454</v>
          </cell>
        </row>
        <row r="1855">
          <cell r="C1855" t="str">
            <v>lmth3.5</v>
          </cell>
          <cell r="D1855" t="str">
            <v>Cảng Hải Phòng&lt;-&gt; KCN Lễ Môn (Thanh Hóa)</v>
          </cell>
          <cell r="E1855">
            <v>400</v>
          </cell>
          <cell r="F1855">
            <v>2</v>
          </cell>
          <cell r="G1855">
            <v>9</v>
          </cell>
          <cell r="H1855">
            <v>48</v>
          </cell>
          <cell r="I1855">
            <v>692945.45454545447</v>
          </cell>
          <cell r="J1855">
            <v>188000</v>
          </cell>
          <cell r="K1855">
            <v>50000</v>
          </cell>
          <cell r="L1855">
            <v>160000</v>
          </cell>
          <cell r="M1855">
            <v>400000</v>
          </cell>
          <cell r="N1855">
            <v>300000</v>
          </cell>
          <cell r="O1855">
            <v>1392945.4545454546</v>
          </cell>
          <cell r="R1855">
            <v>-1392945.4545454546</v>
          </cell>
        </row>
        <row r="1856">
          <cell r="C1856" t="str">
            <v>lmthya1</v>
          </cell>
          <cell r="D1856" t="str">
            <v>Cảng Hải Phòng&lt;-&gt; KCN Lễ Môn (Thanh Hóa)</v>
          </cell>
          <cell r="E1856">
            <v>400</v>
          </cell>
          <cell r="F1856">
            <v>2</v>
          </cell>
          <cell r="G1856">
            <v>9</v>
          </cell>
          <cell r="H1856">
            <v>128</v>
          </cell>
          <cell r="I1856">
            <v>1847854.5454545454</v>
          </cell>
          <cell r="J1856">
            <v>640000</v>
          </cell>
          <cell r="K1856">
            <v>350000</v>
          </cell>
          <cell r="L1856">
            <v>300000</v>
          </cell>
          <cell r="M1856">
            <v>1300000</v>
          </cell>
          <cell r="N1856">
            <v>300000</v>
          </cell>
          <cell r="O1856">
            <v>3447854.5454545454</v>
          </cell>
          <cell r="P1856">
            <v>7800000</v>
          </cell>
          <cell r="Q1856">
            <v>234000</v>
          </cell>
          <cell r="R1856">
            <v>4118145.4545454551</v>
          </cell>
          <cell r="S1856" t="str">
            <v>Yasuda</v>
          </cell>
        </row>
        <row r="1857">
          <cell r="C1857" t="str">
            <v>lmthya2</v>
          </cell>
          <cell r="D1857" t="str">
            <v>Cảng Hải Phòng&lt;-&gt; KCN Lễ Môn (Thanh Hóa)</v>
          </cell>
          <cell r="E1857">
            <v>400</v>
          </cell>
          <cell r="F1857">
            <v>2</v>
          </cell>
          <cell r="G1857">
            <v>9</v>
          </cell>
          <cell r="H1857">
            <v>128</v>
          </cell>
          <cell r="I1857">
            <v>1847854.5454545454</v>
          </cell>
          <cell r="J1857">
            <v>640000</v>
          </cell>
          <cell r="K1857">
            <v>350000</v>
          </cell>
          <cell r="L1857">
            <v>300000</v>
          </cell>
          <cell r="M1857">
            <v>1300000</v>
          </cell>
          <cell r="N1857">
            <v>300000</v>
          </cell>
          <cell r="O1857">
            <v>3447854.5454545454</v>
          </cell>
          <cell r="P1857">
            <v>7800000</v>
          </cell>
          <cell r="Q1857">
            <v>234000</v>
          </cell>
          <cell r="R1857">
            <v>4118145.4545454551</v>
          </cell>
          <cell r="S1857" t="str">
            <v>Yasuda</v>
          </cell>
        </row>
        <row r="1858">
          <cell r="C1858" t="str">
            <v>lmthya2.2</v>
          </cell>
          <cell r="D1858" t="str">
            <v>Cảng Hải Phòng&lt;-&gt; KCN Lễ Môn (Thanh Hóa)</v>
          </cell>
          <cell r="E1858">
            <v>400</v>
          </cell>
          <cell r="F1858">
            <v>2</v>
          </cell>
          <cell r="G1858">
            <v>9</v>
          </cell>
          <cell r="H1858">
            <v>128</v>
          </cell>
          <cell r="I1858">
            <v>1847854.5454545454</v>
          </cell>
          <cell r="J1858">
            <v>640000</v>
          </cell>
          <cell r="K1858">
            <v>350000</v>
          </cell>
          <cell r="L1858">
            <v>300000</v>
          </cell>
          <cell r="M1858">
            <v>1300000</v>
          </cell>
          <cell r="N1858">
            <v>300000</v>
          </cell>
          <cell r="O1858">
            <v>3447854.5454545454</v>
          </cell>
          <cell r="P1858">
            <v>6800000</v>
          </cell>
          <cell r="Q1858">
            <v>204000</v>
          </cell>
          <cell r="R1858">
            <v>3148145.4545454546</v>
          </cell>
          <cell r="S1858" t="str">
            <v>Yasuda</v>
          </cell>
        </row>
        <row r="1859">
          <cell r="C1859" t="str">
            <v>lmthya3</v>
          </cell>
          <cell r="D1859" t="str">
            <v>Cảng Hải Phòng&lt;-&gt; KCN Lễ Môn (Thanh Hóa)</v>
          </cell>
          <cell r="E1859">
            <v>400</v>
          </cell>
          <cell r="F1859">
            <v>2</v>
          </cell>
          <cell r="G1859">
            <v>9</v>
          </cell>
          <cell r="H1859">
            <v>128</v>
          </cell>
          <cell r="I1859">
            <v>1847854.5454545454</v>
          </cell>
          <cell r="J1859">
            <v>640000</v>
          </cell>
          <cell r="K1859">
            <v>350000</v>
          </cell>
          <cell r="L1859">
            <v>300000</v>
          </cell>
          <cell r="M1859">
            <v>1300000</v>
          </cell>
          <cell r="N1859">
            <v>300000</v>
          </cell>
          <cell r="O1859">
            <v>3447854.5454545454</v>
          </cell>
          <cell r="P1859">
            <v>7800000</v>
          </cell>
          <cell r="Q1859">
            <v>234000</v>
          </cell>
          <cell r="R1859">
            <v>4118145.4545454551</v>
          </cell>
          <cell r="S1859" t="str">
            <v>Yasuda</v>
          </cell>
        </row>
        <row r="1860">
          <cell r="C1860" t="str">
            <v>lmthya3.3</v>
          </cell>
          <cell r="D1860" t="str">
            <v>Cảng Hải Phòng&lt;-&gt; KCN Lễ Môn (Thanh Hóa)</v>
          </cell>
          <cell r="E1860">
            <v>400</v>
          </cell>
          <cell r="F1860">
            <v>2</v>
          </cell>
          <cell r="G1860">
            <v>9</v>
          </cell>
          <cell r="H1860">
            <v>128</v>
          </cell>
          <cell r="I1860">
            <v>1847854.5454545454</v>
          </cell>
          <cell r="J1860">
            <v>640000</v>
          </cell>
          <cell r="K1860">
            <v>350000</v>
          </cell>
          <cell r="L1860">
            <v>300000</v>
          </cell>
          <cell r="M1860">
            <v>1300000</v>
          </cell>
          <cell r="N1860">
            <v>300000</v>
          </cell>
          <cell r="O1860">
            <v>3447854.5454545454</v>
          </cell>
          <cell r="P1860">
            <v>6800000</v>
          </cell>
          <cell r="Q1860">
            <v>204000</v>
          </cell>
          <cell r="R1860">
            <v>3148145.4545454546</v>
          </cell>
          <cell r="S1860" t="str">
            <v>Yasuda</v>
          </cell>
        </row>
        <row r="1861">
          <cell r="C1861" t="str">
            <v>lmthya4</v>
          </cell>
          <cell r="D1861" t="str">
            <v>Cảng Hải Phòng&lt;-&gt; KCN Lễ Môn (Thanh Hóa)</v>
          </cell>
          <cell r="E1861">
            <v>400</v>
          </cell>
          <cell r="F1861">
            <v>2</v>
          </cell>
          <cell r="G1861">
            <v>9</v>
          </cell>
          <cell r="H1861">
            <v>128</v>
          </cell>
          <cell r="I1861">
            <v>1847854.5454545454</v>
          </cell>
          <cell r="J1861">
            <v>640000</v>
          </cell>
          <cell r="K1861">
            <v>350000</v>
          </cell>
          <cell r="L1861">
            <v>300000</v>
          </cell>
          <cell r="M1861">
            <v>1300000</v>
          </cell>
          <cell r="N1861">
            <v>300000</v>
          </cell>
          <cell r="O1861">
            <v>3447854.5454545454</v>
          </cell>
          <cell r="P1861">
            <v>6800000</v>
          </cell>
          <cell r="Q1861">
            <v>204000</v>
          </cell>
          <cell r="R1861">
            <v>3148145.4545454546</v>
          </cell>
          <cell r="S1861" t="str">
            <v>Yasuda</v>
          </cell>
        </row>
        <row r="1862">
          <cell r="C1862" t="str">
            <v>tpth</v>
          </cell>
          <cell r="D1862" t="str">
            <v>Cảng Hải Phòng&lt;-&gt; TP Thanh Hóa</v>
          </cell>
          <cell r="E1862">
            <v>400</v>
          </cell>
          <cell r="F1862">
            <v>2</v>
          </cell>
          <cell r="G1862">
            <v>8</v>
          </cell>
          <cell r="H1862">
            <v>128</v>
          </cell>
          <cell r="I1862">
            <v>1847854.5454545454</v>
          </cell>
          <cell r="J1862">
            <v>640000</v>
          </cell>
          <cell r="K1862">
            <v>300000</v>
          </cell>
          <cell r="L1862">
            <v>250000</v>
          </cell>
          <cell r="M1862">
            <v>1200000</v>
          </cell>
          <cell r="N1862">
            <v>300000</v>
          </cell>
          <cell r="O1862">
            <v>3347854.5454545454</v>
          </cell>
          <cell r="P1862">
            <v>7200000</v>
          </cell>
          <cell r="R1862">
            <v>3852145.4545454546</v>
          </cell>
        </row>
        <row r="1863">
          <cell r="C1863" t="str">
            <v>tpth1</v>
          </cell>
          <cell r="D1863" t="str">
            <v>Cảng Hải Phòng&lt;-&gt; TP Thanh Hóa</v>
          </cell>
          <cell r="E1863">
            <v>400</v>
          </cell>
          <cell r="F1863">
            <v>2</v>
          </cell>
          <cell r="G1863">
            <v>8</v>
          </cell>
          <cell r="H1863">
            <v>120</v>
          </cell>
          <cell r="I1863">
            <v>1732363.6363636362</v>
          </cell>
          <cell r="J1863">
            <v>640000</v>
          </cell>
          <cell r="K1863">
            <v>300000</v>
          </cell>
          <cell r="L1863">
            <v>250000</v>
          </cell>
          <cell r="M1863">
            <v>1200000</v>
          </cell>
          <cell r="N1863">
            <v>300000</v>
          </cell>
          <cell r="O1863">
            <v>3232363.6363636362</v>
          </cell>
          <cell r="P1863">
            <v>7200000</v>
          </cell>
          <cell r="R1863">
            <v>3967636.3636363638</v>
          </cell>
        </row>
        <row r="1864">
          <cell r="C1864" t="str">
            <v>tpth2</v>
          </cell>
          <cell r="D1864" t="str">
            <v>Cảng Hải Phòng&lt;-&gt; TP Thanh Hóa</v>
          </cell>
          <cell r="E1864">
            <v>400</v>
          </cell>
          <cell r="F1864">
            <v>2</v>
          </cell>
          <cell r="G1864">
            <v>8</v>
          </cell>
          <cell r="H1864">
            <v>128</v>
          </cell>
          <cell r="I1864">
            <v>1847854.5454545454</v>
          </cell>
          <cell r="J1864">
            <v>640000</v>
          </cell>
          <cell r="K1864">
            <v>300000</v>
          </cell>
          <cell r="L1864">
            <v>250000</v>
          </cell>
          <cell r="M1864">
            <v>1200000</v>
          </cell>
          <cell r="N1864">
            <v>300000</v>
          </cell>
          <cell r="O1864">
            <v>3347854.5454545454</v>
          </cell>
          <cell r="P1864">
            <v>7200000</v>
          </cell>
          <cell r="R1864">
            <v>3852145.4545454546</v>
          </cell>
        </row>
        <row r="1865">
          <cell r="C1865" t="str">
            <v>tpth3</v>
          </cell>
          <cell r="D1865" t="str">
            <v>Cảng Hải Phòng&lt;-&gt; TP Thanh Hóa</v>
          </cell>
          <cell r="E1865">
            <v>400</v>
          </cell>
          <cell r="F1865">
            <v>2</v>
          </cell>
          <cell r="G1865">
            <v>8</v>
          </cell>
          <cell r="H1865">
            <v>140</v>
          </cell>
          <cell r="I1865">
            <v>2021090.9090909089</v>
          </cell>
          <cell r="J1865">
            <v>640000</v>
          </cell>
          <cell r="K1865">
            <v>300000</v>
          </cell>
          <cell r="L1865">
            <v>250000</v>
          </cell>
          <cell r="M1865">
            <v>1200000</v>
          </cell>
          <cell r="N1865">
            <v>300000</v>
          </cell>
          <cell r="O1865">
            <v>3521090.9090909092</v>
          </cell>
          <cell r="P1865">
            <v>8000000</v>
          </cell>
          <cell r="R1865">
            <v>4478909.0909090908</v>
          </cell>
        </row>
        <row r="1866">
          <cell r="C1866" t="str">
            <v>tpth4</v>
          </cell>
          <cell r="D1866" t="str">
            <v>Cảng Hải Phòng&lt;-&gt; TP Thanh Hóa</v>
          </cell>
          <cell r="E1866">
            <v>400</v>
          </cell>
          <cell r="F1866">
            <v>2</v>
          </cell>
          <cell r="G1866">
            <v>8</v>
          </cell>
          <cell r="H1866">
            <v>120</v>
          </cell>
          <cell r="I1866">
            <v>1732363.6363636362</v>
          </cell>
          <cell r="J1866">
            <v>640000</v>
          </cell>
          <cell r="K1866">
            <v>300000</v>
          </cell>
          <cell r="L1866">
            <v>250000</v>
          </cell>
          <cell r="M1866">
            <v>1200000</v>
          </cell>
          <cell r="N1866">
            <v>300000</v>
          </cell>
          <cell r="O1866">
            <v>3232363.6363636362</v>
          </cell>
          <cell r="P1866">
            <v>6500000</v>
          </cell>
          <cell r="R1866">
            <v>3267636.3636363638</v>
          </cell>
        </row>
        <row r="1867">
          <cell r="C1867" t="str">
            <v>tpth5</v>
          </cell>
          <cell r="D1867" t="str">
            <v>Cảng Hải Phòng&lt;-&gt; TP Thanh Hóa</v>
          </cell>
          <cell r="E1867">
            <v>400</v>
          </cell>
          <cell r="F1867">
            <v>2</v>
          </cell>
          <cell r="G1867">
            <v>8</v>
          </cell>
          <cell r="H1867">
            <v>56</v>
          </cell>
          <cell r="I1867">
            <v>808436.36363636353</v>
          </cell>
          <cell r="J1867">
            <v>188000</v>
          </cell>
          <cell r="K1867">
            <v>50000</v>
          </cell>
          <cell r="L1867">
            <v>160000</v>
          </cell>
          <cell r="M1867">
            <v>400000</v>
          </cell>
          <cell r="N1867">
            <v>300000</v>
          </cell>
          <cell r="O1867">
            <v>1508436.3636363635</v>
          </cell>
          <cell r="R1867">
            <v>-1508436.3636363635</v>
          </cell>
        </row>
        <row r="1868">
          <cell r="C1868" t="str">
            <v>tpth8</v>
          </cell>
          <cell r="D1868" t="str">
            <v>Cảng Hải Phòng&lt;-&gt; TP Thanh Hóa</v>
          </cell>
          <cell r="E1868">
            <v>400</v>
          </cell>
          <cell r="F1868">
            <v>2</v>
          </cell>
          <cell r="G1868">
            <v>8</v>
          </cell>
          <cell r="H1868">
            <v>76</v>
          </cell>
          <cell r="I1868">
            <v>1097163.6363636362</v>
          </cell>
          <cell r="J1868">
            <v>188000</v>
          </cell>
          <cell r="K1868">
            <v>50000</v>
          </cell>
          <cell r="L1868">
            <v>160000</v>
          </cell>
          <cell r="M1868">
            <v>400000</v>
          </cell>
          <cell r="N1868">
            <v>300000</v>
          </cell>
          <cell r="O1868">
            <v>1797163.6363636362</v>
          </cell>
          <cell r="R1868">
            <v>-1797163.6363636362</v>
          </cell>
        </row>
        <row r="1869">
          <cell r="C1869" t="str">
            <v>tpth1.5</v>
          </cell>
          <cell r="D1869" t="str">
            <v>Cảng Hải Phòng&lt;-&gt; TP Thanh Hóa</v>
          </cell>
          <cell r="E1869">
            <v>400</v>
          </cell>
          <cell r="F1869">
            <v>2</v>
          </cell>
          <cell r="G1869">
            <v>8</v>
          </cell>
          <cell r="H1869">
            <v>32</v>
          </cell>
          <cell r="I1869">
            <v>461963.63636363635</v>
          </cell>
          <cell r="J1869">
            <v>188000</v>
          </cell>
          <cell r="K1869">
            <v>50000</v>
          </cell>
          <cell r="L1869">
            <v>160000</v>
          </cell>
          <cell r="M1869">
            <v>400000</v>
          </cell>
          <cell r="N1869">
            <v>300000</v>
          </cell>
          <cell r="O1869">
            <v>1161963.6363636362</v>
          </cell>
          <cell r="R1869">
            <v>-1161963.6363636362</v>
          </cell>
        </row>
        <row r="1870">
          <cell r="C1870" t="str">
            <v>tpth2.5</v>
          </cell>
          <cell r="D1870" t="str">
            <v>Cảng Hải Phòng&lt;-&gt; TP Thanh Hóa</v>
          </cell>
          <cell r="E1870">
            <v>400</v>
          </cell>
          <cell r="F1870">
            <v>2</v>
          </cell>
          <cell r="G1870">
            <v>8</v>
          </cell>
          <cell r="H1870">
            <v>40</v>
          </cell>
          <cell r="I1870">
            <v>577454.54545454541</v>
          </cell>
          <cell r="J1870">
            <v>188000</v>
          </cell>
          <cell r="K1870">
            <v>50000</v>
          </cell>
          <cell r="L1870">
            <v>160000</v>
          </cell>
          <cell r="M1870">
            <v>400000</v>
          </cell>
          <cell r="N1870">
            <v>300000</v>
          </cell>
          <cell r="O1870">
            <v>1277454.5454545454</v>
          </cell>
          <cell r="R1870">
            <v>-1277454.5454545454</v>
          </cell>
        </row>
        <row r="1871">
          <cell r="C1871" t="str">
            <v>tpth3.5</v>
          </cell>
          <cell r="D1871" t="str">
            <v>Cảng Hải Phòng&lt;-&gt; TP Thanh Hóa</v>
          </cell>
          <cell r="E1871">
            <v>400</v>
          </cell>
          <cell r="F1871">
            <v>2</v>
          </cell>
          <cell r="G1871">
            <v>8</v>
          </cell>
          <cell r="H1871">
            <v>48</v>
          </cell>
          <cell r="I1871">
            <v>692945.45454545447</v>
          </cell>
          <cell r="J1871">
            <v>188000</v>
          </cell>
          <cell r="K1871">
            <v>50000</v>
          </cell>
          <cell r="L1871">
            <v>160000</v>
          </cell>
          <cell r="M1871">
            <v>400000</v>
          </cell>
          <cell r="N1871">
            <v>300000</v>
          </cell>
          <cell r="O1871">
            <v>1392945.4545454546</v>
          </cell>
          <cell r="R1871">
            <v>-1392945.4545454546</v>
          </cell>
        </row>
        <row r="1872">
          <cell r="C1872" t="str">
            <v>tpthhn5</v>
          </cell>
          <cell r="D1872" t="str">
            <v>Cảng Hải Phòng&lt;-&gt; TP Thanh Hóa</v>
          </cell>
          <cell r="E1872">
            <v>400</v>
          </cell>
          <cell r="F1872">
            <v>2</v>
          </cell>
          <cell r="G1872">
            <v>8</v>
          </cell>
          <cell r="H1872">
            <v>56</v>
          </cell>
          <cell r="I1872">
            <v>808436.36363636353</v>
          </cell>
          <cell r="J1872">
            <v>188000</v>
          </cell>
          <cell r="K1872">
            <v>50000</v>
          </cell>
          <cell r="L1872">
            <v>160000</v>
          </cell>
          <cell r="M1872">
            <v>400000</v>
          </cell>
          <cell r="N1872">
            <v>300000</v>
          </cell>
          <cell r="O1872">
            <v>1508436.3636363635</v>
          </cell>
          <cell r="R1872">
            <v>-1508436.3636363635</v>
          </cell>
          <cell r="S1872" t="str">
            <v>Hàng Ngoài</v>
          </cell>
        </row>
        <row r="1873">
          <cell r="C1873" t="str">
            <v>tpthhn8</v>
          </cell>
          <cell r="D1873" t="str">
            <v>Cảng Hải Phòng&lt;-&gt; TP Thanh Hóa</v>
          </cell>
          <cell r="E1873">
            <v>400</v>
          </cell>
          <cell r="F1873">
            <v>2</v>
          </cell>
          <cell r="G1873">
            <v>8</v>
          </cell>
          <cell r="H1873">
            <v>76</v>
          </cell>
          <cell r="I1873">
            <v>1097163.6363636362</v>
          </cell>
          <cell r="J1873">
            <v>188000</v>
          </cell>
          <cell r="K1873">
            <v>50000</v>
          </cell>
          <cell r="L1873">
            <v>160000</v>
          </cell>
          <cell r="M1873">
            <v>400000</v>
          </cell>
          <cell r="N1873">
            <v>300000</v>
          </cell>
          <cell r="O1873">
            <v>1797163.6363636362</v>
          </cell>
          <cell r="R1873">
            <v>-1797163.6363636362</v>
          </cell>
          <cell r="S1873" t="str">
            <v>Hàng Ngoài</v>
          </cell>
        </row>
        <row r="1874">
          <cell r="C1874" t="str">
            <v>tpthhn1.5</v>
          </cell>
          <cell r="D1874" t="str">
            <v>Cảng Hải Phòng&lt;-&gt; TP Thanh Hóa</v>
          </cell>
          <cell r="E1874">
            <v>400</v>
          </cell>
          <cell r="F1874">
            <v>2</v>
          </cell>
          <cell r="G1874">
            <v>8</v>
          </cell>
          <cell r="H1874">
            <v>32</v>
          </cell>
          <cell r="I1874">
            <v>461963.63636363635</v>
          </cell>
          <cell r="J1874">
            <v>188000</v>
          </cell>
          <cell r="K1874">
            <v>50000</v>
          </cell>
          <cell r="L1874">
            <v>160000</v>
          </cell>
          <cell r="M1874">
            <v>400000</v>
          </cell>
          <cell r="N1874">
            <v>300000</v>
          </cell>
          <cell r="O1874">
            <v>1161963.6363636362</v>
          </cell>
          <cell r="R1874">
            <v>-1161963.6363636362</v>
          </cell>
          <cell r="S1874" t="str">
            <v>Hàng Ngoài</v>
          </cell>
        </row>
        <row r="1875">
          <cell r="C1875" t="str">
            <v>tpthhn2.5</v>
          </cell>
          <cell r="D1875" t="str">
            <v>Cảng Hải Phòng&lt;-&gt; TP Thanh Hóa</v>
          </cell>
          <cell r="E1875">
            <v>400</v>
          </cell>
          <cell r="F1875">
            <v>2</v>
          </cell>
          <cell r="G1875">
            <v>8</v>
          </cell>
          <cell r="H1875">
            <v>40</v>
          </cell>
          <cell r="I1875">
            <v>577454.54545454541</v>
          </cell>
          <cell r="J1875">
            <v>188000</v>
          </cell>
          <cell r="K1875">
            <v>50000</v>
          </cell>
          <cell r="L1875">
            <v>160000</v>
          </cell>
          <cell r="M1875">
            <v>400000</v>
          </cell>
          <cell r="N1875">
            <v>300000</v>
          </cell>
          <cell r="O1875">
            <v>1277454.5454545454</v>
          </cell>
          <cell r="R1875">
            <v>-1277454.5454545454</v>
          </cell>
          <cell r="S1875" t="str">
            <v>Hàng Ngoài</v>
          </cell>
        </row>
        <row r="1876">
          <cell r="C1876" t="str">
            <v>tpthhn3.5</v>
          </cell>
          <cell r="D1876" t="str">
            <v>Cảng Hải Phòng&lt;-&gt; TP Thanh Hóa</v>
          </cell>
          <cell r="E1876">
            <v>400</v>
          </cell>
          <cell r="F1876">
            <v>2</v>
          </cell>
          <cell r="G1876">
            <v>8</v>
          </cell>
          <cell r="H1876">
            <v>48</v>
          </cell>
          <cell r="I1876">
            <v>692945.45454545447</v>
          </cell>
          <cell r="J1876">
            <v>188000</v>
          </cell>
          <cell r="K1876">
            <v>50000</v>
          </cell>
          <cell r="L1876">
            <v>160000</v>
          </cell>
          <cell r="M1876">
            <v>400000</v>
          </cell>
          <cell r="N1876">
            <v>300000</v>
          </cell>
          <cell r="O1876">
            <v>1392945.4545454546</v>
          </cell>
          <cell r="R1876">
            <v>-1392945.4545454546</v>
          </cell>
          <cell r="S1876" t="str">
            <v>Hàng Ngoài</v>
          </cell>
        </row>
        <row r="1877">
          <cell r="C1877" t="str">
            <v>hlth</v>
          </cell>
          <cell r="D1877" t="str">
            <v>Cảng Hải Phòng&lt;-&gt; Hậu Lộc ( Thanh Hóa)</v>
          </cell>
          <cell r="E1877">
            <v>400</v>
          </cell>
          <cell r="F1877">
            <v>3</v>
          </cell>
          <cell r="G1877">
            <v>8</v>
          </cell>
          <cell r="H1877">
            <v>128</v>
          </cell>
          <cell r="I1877">
            <v>1847854.5454545454</v>
          </cell>
          <cell r="J1877">
            <v>640000</v>
          </cell>
          <cell r="K1877">
            <v>250000</v>
          </cell>
          <cell r="L1877">
            <v>200000</v>
          </cell>
          <cell r="M1877">
            <v>1100000</v>
          </cell>
          <cell r="N1877">
            <v>300000</v>
          </cell>
          <cell r="O1877">
            <v>3247854.5454545454</v>
          </cell>
          <cell r="P1877">
            <v>7200000</v>
          </cell>
          <cell r="R1877">
            <v>3952145.4545454546</v>
          </cell>
        </row>
        <row r="1878">
          <cell r="C1878" t="str">
            <v>qtth1</v>
          </cell>
          <cell r="D1878" t="str">
            <v>Cảng Hải Phòng&lt;-&gt; Quảng Thanh  ( Thanh Hóa)</v>
          </cell>
          <cell r="E1878">
            <v>410</v>
          </cell>
          <cell r="F1878">
            <v>2</v>
          </cell>
          <cell r="G1878">
            <v>8</v>
          </cell>
          <cell r="H1878">
            <v>123</v>
          </cell>
          <cell r="I1878">
            <v>1775672.7272727271</v>
          </cell>
          <cell r="J1878">
            <v>640000</v>
          </cell>
          <cell r="K1878">
            <v>350000</v>
          </cell>
          <cell r="L1878">
            <v>300000</v>
          </cell>
          <cell r="M1878">
            <v>1300000</v>
          </cell>
          <cell r="N1878">
            <v>350000</v>
          </cell>
          <cell r="O1878">
            <v>3425672.7272727271</v>
          </cell>
          <cell r="P1878">
            <v>7200000</v>
          </cell>
          <cell r="R1878">
            <v>3774327.2727272729</v>
          </cell>
        </row>
        <row r="1879">
          <cell r="C1879" t="str">
            <v>qtth2</v>
          </cell>
          <cell r="D1879" t="str">
            <v>Cảng Hải Phòng&lt;-&gt; Quảng Thanh  ( Thanh Hóa)</v>
          </cell>
          <cell r="E1879">
            <v>410</v>
          </cell>
          <cell r="F1879">
            <v>2</v>
          </cell>
          <cell r="G1879">
            <v>8</v>
          </cell>
          <cell r="H1879">
            <v>131.19999999999999</v>
          </cell>
          <cell r="I1879">
            <v>1894050.9090909087</v>
          </cell>
          <cell r="J1879">
            <v>640000</v>
          </cell>
          <cell r="K1879">
            <v>350000</v>
          </cell>
          <cell r="L1879">
            <v>300000</v>
          </cell>
          <cell r="M1879">
            <v>1300000</v>
          </cell>
          <cell r="N1879">
            <v>350000</v>
          </cell>
          <cell r="O1879">
            <v>3544050.9090909087</v>
          </cell>
          <cell r="P1879">
            <v>7200000</v>
          </cell>
          <cell r="R1879">
            <v>3655949.0909090913</v>
          </cell>
        </row>
        <row r="1880">
          <cell r="C1880" t="str">
            <v>qtth3</v>
          </cell>
          <cell r="D1880" t="str">
            <v>Cảng Hải Phòng&lt;-&gt; Quảng Thanh  ( Thanh Hóa)</v>
          </cell>
          <cell r="E1880">
            <v>410</v>
          </cell>
          <cell r="F1880">
            <v>2</v>
          </cell>
          <cell r="G1880">
            <v>8</v>
          </cell>
          <cell r="H1880">
            <v>143.5</v>
          </cell>
          <cell r="I1880">
            <v>2071618.1818181816</v>
          </cell>
          <cell r="J1880">
            <v>640000</v>
          </cell>
          <cell r="K1880">
            <v>350000</v>
          </cell>
          <cell r="L1880">
            <v>300000</v>
          </cell>
          <cell r="M1880">
            <v>1300000</v>
          </cell>
          <cell r="N1880">
            <v>350000</v>
          </cell>
          <cell r="O1880">
            <v>3721618.1818181816</v>
          </cell>
          <cell r="P1880">
            <v>8000000</v>
          </cell>
          <cell r="R1880">
            <v>4278381.8181818184</v>
          </cell>
        </row>
        <row r="1881">
          <cell r="C1881" t="str">
            <v>qtth4</v>
          </cell>
          <cell r="D1881" t="str">
            <v>Cảng Hải Phòng&lt;-&gt; Quảng Thanh  ( Thanh Hóa)</v>
          </cell>
          <cell r="E1881">
            <v>410</v>
          </cell>
          <cell r="F1881">
            <v>2</v>
          </cell>
          <cell r="G1881">
            <v>8</v>
          </cell>
          <cell r="H1881">
            <v>123</v>
          </cell>
          <cell r="I1881">
            <v>1775672.7272727271</v>
          </cell>
          <cell r="J1881">
            <v>640000</v>
          </cell>
          <cell r="K1881">
            <v>350000</v>
          </cell>
          <cell r="L1881">
            <v>300000</v>
          </cell>
          <cell r="M1881">
            <v>1300000</v>
          </cell>
          <cell r="N1881">
            <v>350000</v>
          </cell>
          <cell r="O1881">
            <v>3425672.7272727271</v>
          </cell>
          <cell r="P1881">
            <v>7000000</v>
          </cell>
          <cell r="R1881">
            <v>3574327.2727272729</v>
          </cell>
        </row>
        <row r="1882">
          <cell r="C1882" t="str">
            <v>qtth5</v>
          </cell>
          <cell r="D1882" t="str">
            <v>Cảng Hải Phòng&lt;-&gt; Quảng Thanh  ( Thanh Hóa)</v>
          </cell>
          <cell r="E1882">
            <v>410</v>
          </cell>
          <cell r="F1882">
            <v>2</v>
          </cell>
          <cell r="G1882">
            <v>8</v>
          </cell>
          <cell r="H1882">
            <v>57.4</v>
          </cell>
          <cell r="I1882">
            <v>828647.27272727271</v>
          </cell>
          <cell r="J1882">
            <v>188000</v>
          </cell>
          <cell r="K1882">
            <v>50000</v>
          </cell>
          <cell r="L1882">
            <v>160000</v>
          </cell>
          <cell r="M1882">
            <v>400000</v>
          </cell>
          <cell r="N1882">
            <v>350000</v>
          </cell>
          <cell r="O1882">
            <v>1578647.2727272727</v>
          </cell>
          <cell r="R1882">
            <v>-1578647.2727272727</v>
          </cell>
        </row>
        <row r="1883">
          <cell r="C1883" t="str">
            <v>qtth8</v>
          </cell>
          <cell r="D1883" t="str">
            <v>Cảng Hải Phòng&lt;-&gt; Quảng Thanh  ( Thanh Hóa)</v>
          </cell>
          <cell r="E1883">
            <v>410</v>
          </cell>
          <cell r="F1883">
            <v>2</v>
          </cell>
          <cell r="G1883">
            <v>8</v>
          </cell>
          <cell r="H1883">
            <v>77.900000000000006</v>
          </cell>
          <cell r="I1883">
            <v>1124592.7272727273</v>
          </cell>
          <cell r="J1883">
            <v>188000</v>
          </cell>
          <cell r="K1883">
            <v>50000</v>
          </cell>
          <cell r="L1883">
            <v>160000</v>
          </cell>
          <cell r="M1883">
            <v>400000</v>
          </cell>
          <cell r="N1883">
            <v>350000</v>
          </cell>
          <cell r="O1883">
            <v>1874592.7272727273</v>
          </cell>
          <cell r="R1883">
            <v>-1874592.7272727273</v>
          </cell>
        </row>
        <row r="1884">
          <cell r="C1884" t="str">
            <v>qtth1.5</v>
          </cell>
          <cell r="D1884" t="str">
            <v>Cảng Hải Phòng&lt;-&gt; Quảng Thanh  ( Thanh Hóa)</v>
          </cell>
          <cell r="E1884">
            <v>410</v>
          </cell>
          <cell r="F1884">
            <v>2</v>
          </cell>
          <cell r="G1884">
            <v>8</v>
          </cell>
          <cell r="H1884">
            <v>32.799999999999997</v>
          </cell>
          <cell r="I1884">
            <v>473512.72727272718</v>
          </cell>
          <cell r="J1884">
            <v>188000</v>
          </cell>
          <cell r="K1884">
            <v>50000</v>
          </cell>
          <cell r="L1884">
            <v>160000</v>
          </cell>
          <cell r="M1884">
            <v>400000</v>
          </cell>
          <cell r="N1884">
            <v>350000</v>
          </cell>
          <cell r="O1884">
            <v>1223512.7272727271</v>
          </cell>
          <cell r="R1884">
            <v>-1223512.7272727271</v>
          </cell>
        </row>
        <row r="1885">
          <cell r="C1885" t="str">
            <v>qtth2.5</v>
          </cell>
          <cell r="D1885" t="str">
            <v>Cảng Hải Phòng&lt;-&gt; Quảng Thanh  ( Thanh Hóa)</v>
          </cell>
          <cell r="E1885">
            <v>410</v>
          </cell>
          <cell r="F1885">
            <v>2</v>
          </cell>
          <cell r="G1885">
            <v>8</v>
          </cell>
          <cell r="H1885">
            <v>41</v>
          </cell>
          <cell r="I1885">
            <v>591890.90909090906</v>
          </cell>
          <cell r="J1885">
            <v>188000</v>
          </cell>
          <cell r="K1885">
            <v>50000</v>
          </cell>
          <cell r="L1885">
            <v>160000</v>
          </cell>
          <cell r="M1885">
            <v>400000</v>
          </cell>
          <cell r="N1885">
            <v>350000</v>
          </cell>
          <cell r="O1885">
            <v>1341890.9090909092</v>
          </cell>
          <cell r="R1885">
            <v>-1341890.9090909092</v>
          </cell>
        </row>
        <row r="1886">
          <cell r="C1886" t="str">
            <v>qtth3.5</v>
          </cell>
          <cell r="D1886" t="str">
            <v>Cảng Hải Phòng&lt;-&gt; Quảng Thanh  ( Thanh Hóa)</v>
          </cell>
          <cell r="E1886">
            <v>410</v>
          </cell>
          <cell r="F1886">
            <v>2</v>
          </cell>
          <cell r="G1886">
            <v>8</v>
          </cell>
          <cell r="H1886">
            <v>49.2</v>
          </cell>
          <cell r="I1886">
            <v>710269.09090909082</v>
          </cell>
          <cell r="J1886">
            <v>188000</v>
          </cell>
          <cell r="K1886">
            <v>50000</v>
          </cell>
          <cell r="L1886">
            <v>160000</v>
          </cell>
          <cell r="M1886">
            <v>400000</v>
          </cell>
          <cell r="N1886">
            <v>350000</v>
          </cell>
          <cell r="O1886">
            <v>1460269.0909090908</v>
          </cell>
          <cell r="R1886">
            <v>-1460269.0909090908</v>
          </cell>
        </row>
        <row r="1887">
          <cell r="C1887" t="str">
            <v>qtthge1</v>
          </cell>
          <cell r="D1887" t="str">
            <v>Cảng Hải Phòng&lt;-&gt; Quảng Thanh  ( Thanh Hóa)</v>
          </cell>
          <cell r="E1887">
            <v>410</v>
          </cell>
          <cell r="F1887">
            <v>2</v>
          </cell>
          <cell r="G1887">
            <v>8</v>
          </cell>
          <cell r="H1887">
            <v>123</v>
          </cell>
          <cell r="I1887">
            <v>1775672.7272727271</v>
          </cell>
          <cell r="J1887">
            <v>640000</v>
          </cell>
          <cell r="K1887">
            <v>350000</v>
          </cell>
          <cell r="L1887">
            <v>300000</v>
          </cell>
          <cell r="M1887">
            <v>1300000</v>
          </cell>
          <cell r="N1887">
            <v>350000</v>
          </cell>
          <cell r="O1887">
            <v>3425672.7272727271</v>
          </cell>
          <cell r="P1887">
            <v>7150000</v>
          </cell>
          <cell r="R1887">
            <v>3724327.2727272729</v>
          </cell>
          <cell r="S1887" t="str">
            <v>Geodis</v>
          </cell>
        </row>
        <row r="1888">
          <cell r="C1888" t="str">
            <v>qtthge2</v>
          </cell>
          <cell r="D1888" t="str">
            <v>Cảng Hải Phòng&lt;-&gt; Quảng Thanh  ( Thanh Hóa)</v>
          </cell>
          <cell r="E1888">
            <v>410</v>
          </cell>
          <cell r="F1888">
            <v>2</v>
          </cell>
          <cell r="G1888">
            <v>8</v>
          </cell>
          <cell r="H1888">
            <v>131.19999999999999</v>
          </cell>
          <cell r="I1888">
            <v>1894050.9090909087</v>
          </cell>
          <cell r="J1888">
            <v>640000</v>
          </cell>
          <cell r="K1888">
            <v>350000</v>
          </cell>
          <cell r="L1888">
            <v>300000</v>
          </cell>
          <cell r="M1888">
            <v>1300000</v>
          </cell>
          <cell r="N1888">
            <v>350000</v>
          </cell>
          <cell r="O1888">
            <v>3544050.9090909087</v>
          </cell>
          <cell r="P1888">
            <v>7150000</v>
          </cell>
          <cell r="R1888">
            <v>3605949.0909090913</v>
          </cell>
          <cell r="S1888" t="str">
            <v>Geodis</v>
          </cell>
        </row>
        <row r="1889">
          <cell r="C1889" t="str">
            <v>qtthge3</v>
          </cell>
          <cell r="D1889" t="str">
            <v>Cảng Hải Phòng&lt;-&gt; Quảng Thanh  ( Thanh Hóa)</v>
          </cell>
          <cell r="E1889">
            <v>410</v>
          </cell>
          <cell r="F1889">
            <v>2</v>
          </cell>
          <cell r="G1889">
            <v>8</v>
          </cell>
          <cell r="H1889">
            <v>143.5</v>
          </cell>
          <cell r="I1889">
            <v>2071618.1818181816</v>
          </cell>
          <cell r="J1889">
            <v>640000</v>
          </cell>
          <cell r="K1889">
            <v>350000</v>
          </cell>
          <cell r="L1889">
            <v>300000</v>
          </cell>
          <cell r="M1889">
            <v>1300000</v>
          </cell>
          <cell r="N1889">
            <v>350000</v>
          </cell>
          <cell r="O1889">
            <v>3721618.1818181816</v>
          </cell>
          <cell r="P1889">
            <v>7150000</v>
          </cell>
          <cell r="R1889">
            <v>3428381.8181818184</v>
          </cell>
          <cell r="S1889" t="str">
            <v>Geodis</v>
          </cell>
        </row>
        <row r="1890">
          <cell r="C1890" t="str">
            <v>qxth</v>
          </cell>
          <cell r="D1890" t="str">
            <v>Cảng Hải Phòng&lt;-&gt; Quảng Xương  ( Thanh Hóa)</v>
          </cell>
          <cell r="E1890">
            <v>420</v>
          </cell>
          <cell r="F1890">
            <v>2</v>
          </cell>
          <cell r="G1890">
            <v>8</v>
          </cell>
          <cell r="H1890">
            <v>134.4</v>
          </cell>
          <cell r="I1890">
            <v>1940247.2727272725</v>
          </cell>
          <cell r="J1890">
            <v>640000</v>
          </cell>
          <cell r="K1890">
            <v>350000</v>
          </cell>
          <cell r="L1890">
            <v>300000</v>
          </cell>
          <cell r="M1890">
            <v>1300000</v>
          </cell>
          <cell r="N1890">
            <v>350000</v>
          </cell>
          <cell r="O1890">
            <v>3590247.2727272725</v>
          </cell>
          <cell r="P1890">
            <v>7200000</v>
          </cell>
          <cell r="R1890">
            <v>3609752.7272727275</v>
          </cell>
        </row>
        <row r="1891">
          <cell r="C1891" t="str">
            <v>qxthnh</v>
          </cell>
          <cell r="D1891" t="str">
            <v>Cảng Hải Phòng&lt;-&gt; Quảng Xương  ( Thanh Hóa)</v>
          </cell>
          <cell r="E1891">
            <v>420</v>
          </cell>
          <cell r="F1891">
            <v>2</v>
          </cell>
          <cell r="G1891">
            <v>8</v>
          </cell>
          <cell r="H1891">
            <v>134.4</v>
          </cell>
          <cell r="I1891">
            <v>1940247.2727272725</v>
          </cell>
          <cell r="J1891">
            <v>640000</v>
          </cell>
          <cell r="K1891">
            <v>350000</v>
          </cell>
          <cell r="L1891">
            <v>300000</v>
          </cell>
          <cell r="M1891">
            <v>1300000</v>
          </cell>
          <cell r="N1891">
            <v>350000</v>
          </cell>
          <cell r="O1891">
            <v>3590247.2727272725</v>
          </cell>
          <cell r="P1891">
            <v>315000</v>
          </cell>
          <cell r="Q1891">
            <v>25200</v>
          </cell>
          <cell r="R1891">
            <v>-3300447.2727272725</v>
          </cell>
          <cell r="S1891" t="str">
            <v>Newhope</v>
          </cell>
        </row>
        <row r="1892">
          <cell r="C1892" t="str">
            <v>qxthhp</v>
          </cell>
          <cell r="D1892" t="str">
            <v xml:space="preserve"> Quảng Xương  ( Thanh Hóa)&lt;-&gt; Cảng Hải Phòng </v>
          </cell>
          <cell r="E1892">
            <v>420</v>
          </cell>
          <cell r="F1892">
            <v>3</v>
          </cell>
          <cell r="G1892">
            <v>8</v>
          </cell>
          <cell r="H1892">
            <v>134.4</v>
          </cell>
          <cell r="I1892">
            <v>1940247.2727272725</v>
          </cell>
          <cell r="J1892">
            <v>640000</v>
          </cell>
          <cell r="K1892">
            <v>250000</v>
          </cell>
          <cell r="L1892">
            <v>150000</v>
          </cell>
          <cell r="M1892">
            <v>1050000</v>
          </cell>
          <cell r="N1892">
            <v>350000</v>
          </cell>
          <cell r="O1892">
            <v>3340247.2727272725</v>
          </cell>
          <cell r="P1892">
            <v>7254000</v>
          </cell>
          <cell r="R1892">
            <v>3913752.7272727275</v>
          </cell>
        </row>
        <row r="1893">
          <cell r="C1893" t="str">
            <v>lmthcl</v>
          </cell>
          <cell r="D1893" t="str">
            <v>Cảng Hải Phòng&lt;-&gt; Lễ Môn (Thanh Hóa) - Cảng Cái Lân</v>
          </cell>
          <cell r="E1893">
            <v>540</v>
          </cell>
          <cell r="F1893">
            <v>4</v>
          </cell>
          <cell r="G1893">
            <v>12</v>
          </cell>
          <cell r="H1893">
            <v>172.8</v>
          </cell>
          <cell r="I1893">
            <v>2494603.6363636362</v>
          </cell>
          <cell r="J1893">
            <v>960000</v>
          </cell>
          <cell r="K1893">
            <v>400000</v>
          </cell>
          <cell r="L1893">
            <v>300000</v>
          </cell>
          <cell r="M1893">
            <v>1700000</v>
          </cell>
          <cell r="N1893">
            <v>450000</v>
          </cell>
          <cell r="O1893">
            <v>4644603.6363636367</v>
          </cell>
          <cell r="P1893">
            <v>9300000</v>
          </cell>
          <cell r="R1893">
            <v>4655396.3636363633</v>
          </cell>
        </row>
        <row r="1894">
          <cell r="C1894" t="str">
            <v>lsth</v>
          </cell>
          <cell r="D1894" t="str">
            <v>Cảng Hải Phòng&lt;-&gt; Lam Sơn (Thanh Hoá)</v>
          </cell>
          <cell r="E1894">
            <v>410</v>
          </cell>
          <cell r="F1894">
            <v>3</v>
          </cell>
          <cell r="G1894">
            <v>10</v>
          </cell>
          <cell r="H1894">
            <v>131.19999999999999</v>
          </cell>
          <cell r="I1894">
            <v>1894050.9090909087</v>
          </cell>
          <cell r="J1894">
            <v>640000</v>
          </cell>
          <cell r="K1894">
            <v>400000</v>
          </cell>
          <cell r="L1894">
            <v>200000</v>
          </cell>
          <cell r="M1894">
            <v>1250000</v>
          </cell>
          <cell r="N1894">
            <v>350000</v>
          </cell>
          <cell r="O1894">
            <v>3494050.9090909087</v>
          </cell>
          <cell r="P1894">
            <v>8000000</v>
          </cell>
          <cell r="R1894">
            <v>4505949.0909090918</v>
          </cell>
        </row>
        <row r="1895">
          <cell r="C1895" t="str">
            <v>tsth</v>
          </cell>
          <cell r="D1895" t="str">
            <v>Cảng Hải Phòng&lt;-&gt; Triệu Sơn  (Thanh Hoá)</v>
          </cell>
          <cell r="E1895">
            <v>410</v>
          </cell>
          <cell r="F1895">
            <v>3</v>
          </cell>
          <cell r="G1895">
            <v>10</v>
          </cell>
          <cell r="H1895">
            <v>131.19999999999999</v>
          </cell>
          <cell r="I1895">
            <v>1894050.9090909087</v>
          </cell>
          <cell r="J1895">
            <v>640000</v>
          </cell>
          <cell r="K1895">
            <v>400000</v>
          </cell>
          <cell r="L1895">
            <v>200000</v>
          </cell>
          <cell r="M1895">
            <v>1250000</v>
          </cell>
          <cell r="N1895">
            <v>350000</v>
          </cell>
          <cell r="O1895">
            <v>3494050.9090909087</v>
          </cell>
          <cell r="P1895">
            <v>8000000</v>
          </cell>
          <cell r="R1895">
            <v>4505949.0909090918</v>
          </cell>
        </row>
        <row r="1896">
          <cell r="C1896" t="str">
            <v>thth</v>
          </cell>
          <cell r="D1896" t="str">
            <v>Cảng Hải Phòng&lt;-&gt; Thiệu Hóa  (Thanh Hoá)</v>
          </cell>
          <cell r="E1896">
            <v>460</v>
          </cell>
          <cell r="F1896">
            <v>2</v>
          </cell>
          <cell r="G1896">
            <v>10</v>
          </cell>
          <cell r="H1896">
            <v>147.19999999999999</v>
          </cell>
          <cell r="I1896">
            <v>2125032.7272727271</v>
          </cell>
          <cell r="J1896">
            <v>640000</v>
          </cell>
          <cell r="K1896">
            <v>950000</v>
          </cell>
          <cell r="L1896">
            <v>300000</v>
          </cell>
          <cell r="M1896">
            <v>1900000</v>
          </cell>
          <cell r="N1896">
            <v>350000</v>
          </cell>
          <cell r="O1896">
            <v>4375032.7272727266</v>
          </cell>
          <cell r="P1896">
            <v>8000000</v>
          </cell>
          <cell r="R1896">
            <v>3624967.2727272734</v>
          </cell>
        </row>
        <row r="1897">
          <cell r="C1897" t="str">
            <v>thth1</v>
          </cell>
          <cell r="D1897" t="str">
            <v>Cảng Hải Phòng&lt;-&gt; Thiệu Hóa  (Thanh Hoá)</v>
          </cell>
          <cell r="E1897">
            <v>460</v>
          </cell>
          <cell r="F1897">
            <v>2</v>
          </cell>
          <cell r="G1897">
            <v>10</v>
          </cell>
          <cell r="H1897">
            <v>138</v>
          </cell>
          <cell r="I1897">
            <v>1992218.1818181816</v>
          </cell>
          <cell r="J1897">
            <v>640000</v>
          </cell>
          <cell r="K1897">
            <v>950000</v>
          </cell>
          <cell r="L1897">
            <v>300000</v>
          </cell>
          <cell r="M1897">
            <v>1900000</v>
          </cell>
          <cell r="N1897">
            <v>350000</v>
          </cell>
          <cell r="O1897">
            <v>4242218.1818181816</v>
          </cell>
          <cell r="P1897">
            <v>8000000</v>
          </cell>
          <cell r="R1897">
            <v>3757781.8181818184</v>
          </cell>
        </row>
        <row r="1898">
          <cell r="C1898" t="str">
            <v>thth2</v>
          </cell>
          <cell r="D1898" t="str">
            <v>Cảng Hải Phòng&lt;-&gt; Thiệu Hóa  (Thanh Hoá)</v>
          </cell>
          <cell r="E1898">
            <v>460</v>
          </cell>
          <cell r="F1898">
            <v>2</v>
          </cell>
          <cell r="G1898">
            <v>10</v>
          </cell>
          <cell r="H1898">
            <v>147.19999999999999</v>
          </cell>
          <cell r="I1898">
            <v>2125032.7272727271</v>
          </cell>
          <cell r="J1898">
            <v>640000</v>
          </cell>
          <cell r="K1898">
            <v>950000</v>
          </cell>
          <cell r="L1898">
            <v>300000</v>
          </cell>
          <cell r="M1898">
            <v>1900000</v>
          </cell>
          <cell r="N1898">
            <v>350000</v>
          </cell>
          <cell r="O1898">
            <v>4375032.7272727266</v>
          </cell>
          <cell r="P1898">
            <v>8000000</v>
          </cell>
          <cell r="R1898">
            <v>3624967.2727272734</v>
          </cell>
        </row>
        <row r="1899">
          <cell r="C1899" t="str">
            <v>thth3</v>
          </cell>
          <cell r="D1899" t="str">
            <v>Cảng Hải Phòng&lt;-&gt; Thiệu Hóa  (Thanh Hoá)</v>
          </cell>
          <cell r="E1899">
            <v>460</v>
          </cell>
          <cell r="F1899">
            <v>2</v>
          </cell>
          <cell r="G1899">
            <v>10</v>
          </cell>
          <cell r="H1899">
            <v>161</v>
          </cell>
          <cell r="I1899">
            <v>2324254.5454545454</v>
          </cell>
          <cell r="J1899">
            <v>640000</v>
          </cell>
          <cell r="K1899">
            <v>950000</v>
          </cell>
          <cell r="L1899">
            <v>300000</v>
          </cell>
          <cell r="M1899">
            <v>1900000</v>
          </cell>
          <cell r="N1899">
            <v>350000</v>
          </cell>
          <cell r="O1899">
            <v>4574254.5454545449</v>
          </cell>
          <cell r="P1899">
            <v>8500000</v>
          </cell>
          <cell r="R1899">
            <v>3925745.4545454551</v>
          </cell>
        </row>
        <row r="1900">
          <cell r="C1900" t="str">
            <v>thth4</v>
          </cell>
          <cell r="D1900" t="str">
            <v>Cảng Hải Phòng&lt;-&gt; Thiệu Hóa  (Thanh Hoá)</v>
          </cell>
          <cell r="E1900">
            <v>460</v>
          </cell>
          <cell r="F1900">
            <v>2</v>
          </cell>
          <cell r="G1900">
            <v>10</v>
          </cell>
          <cell r="H1900">
            <v>138</v>
          </cell>
          <cell r="I1900">
            <v>1992218.1818181816</v>
          </cell>
          <cell r="J1900">
            <v>640000</v>
          </cell>
          <cell r="K1900">
            <v>950000</v>
          </cell>
          <cell r="L1900">
            <v>300000</v>
          </cell>
          <cell r="M1900">
            <v>1900000</v>
          </cell>
          <cell r="N1900">
            <v>350000</v>
          </cell>
          <cell r="O1900">
            <v>4242218.1818181816</v>
          </cell>
          <cell r="P1900">
            <v>7700000</v>
          </cell>
          <cell r="R1900">
            <v>3457781.8181818184</v>
          </cell>
        </row>
        <row r="1901">
          <cell r="C1901" t="str">
            <v>thth5</v>
          </cell>
          <cell r="D1901" t="str">
            <v>Cảng Hải Phòng&lt;-&gt; Thiệu Hóa  (Thanh Hoá)</v>
          </cell>
          <cell r="E1901">
            <v>460</v>
          </cell>
          <cell r="F1901">
            <v>2</v>
          </cell>
          <cell r="G1901">
            <v>10</v>
          </cell>
          <cell r="H1901">
            <v>147.19999999999999</v>
          </cell>
          <cell r="I1901">
            <v>2125032.7272727271</v>
          </cell>
          <cell r="J1901">
            <v>188000</v>
          </cell>
          <cell r="K1901">
            <v>50000</v>
          </cell>
          <cell r="L1901">
            <v>160000</v>
          </cell>
          <cell r="M1901">
            <v>400000</v>
          </cell>
          <cell r="N1901">
            <v>350000</v>
          </cell>
          <cell r="O1901">
            <v>2875032.7272727271</v>
          </cell>
          <cell r="R1901">
            <v>-2875032.7272727271</v>
          </cell>
        </row>
        <row r="1902">
          <cell r="C1902" t="str">
            <v>thth8</v>
          </cell>
          <cell r="D1902" t="str">
            <v>Cảng Hải Phòng&lt;-&gt; Thiệu Hóa  (Thanh Hoá)</v>
          </cell>
          <cell r="E1902">
            <v>460</v>
          </cell>
          <cell r="F1902">
            <v>2</v>
          </cell>
          <cell r="G1902">
            <v>10</v>
          </cell>
          <cell r="H1902">
            <v>147.19999999999999</v>
          </cell>
          <cell r="I1902">
            <v>2125032.7272727271</v>
          </cell>
          <cell r="J1902">
            <v>188000</v>
          </cell>
          <cell r="K1902">
            <v>50000</v>
          </cell>
          <cell r="L1902">
            <v>160000</v>
          </cell>
          <cell r="M1902">
            <v>400000</v>
          </cell>
          <cell r="N1902">
            <v>350000</v>
          </cell>
          <cell r="O1902">
            <v>2875032.7272727271</v>
          </cell>
          <cell r="R1902">
            <v>-2875032.7272727271</v>
          </cell>
        </row>
        <row r="1903">
          <cell r="C1903" t="str">
            <v>thth1.5</v>
          </cell>
          <cell r="D1903" t="str">
            <v>Cảng Hải Phòng&lt;-&gt; Thiệu Hóa  (Thanh Hoá)</v>
          </cell>
          <cell r="E1903">
            <v>460</v>
          </cell>
          <cell r="F1903">
            <v>2</v>
          </cell>
          <cell r="G1903">
            <v>10</v>
          </cell>
          <cell r="H1903">
            <v>147.19999999999999</v>
          </cell>
          <cell r="I1903">
            <v>2125032.7272727271</v>
          </cell>
          <cell r="J1903">
            <v>188000</v>
          </cell>
          <cell r="K1903">
            <v>50000</v>
          </cell>
          <cell r="L1903">
            <v>160000</v>
          </cell>
          <cell r="M1903">
            <v>400000</v>
          </cell>
          <cell r="N1903">
            <v>350000</v>
          </cell>
          <cell r="O1903">
            <v>2875032.7272727271</v>
          </cell>
          <cell r="R1903">
            <v>-2875032.7272727271</v>
          </cell>
        </row>
        <row r="1904">
          <cell r="C1904" t="str">
            <v>thth2.5</v>
          </cell>
          <cell r="D1904" t="str">
            <v>Cảng Hải Phòng&lt;-&gt; Thiệu Hóa  (Thanh Hoá)</v>
          </cell>
          <cell r="E1904">
            <v>460</v>
          </cell>
          <cell r="F1904">
            <v>2</v>
          </cell>
          <cell r="G1904">
            <v>10</v>
          </cell>
          <cell r="H1904">
            <v>147.19999999999999</v>
          </cell>
          <cell r="I1904">
            <v>2125032.7272727271</v>
          </cell>
          <cell r="J1904">
            <v>188000</v>
          </cell>
          <cell r="K1904">
            <v>50000</v>
          </cell>
          <cell r="L1904">
            <v>160000</v>
          </cell>
          <cell r="M1904">
            <v>400000</v>
          </cell>
          <cell r="N1904">
            <v>350000</v>
          </cell>
          <cell r="O1904">
            <v>2875032.7272727271</v>
          </cell>
          <cell r="R1904">
            <v>-2875032.7272727271</v>
          </cell>
        </row>
        <row r="1905">
          <cell r="C1905" t="str">
            <v>thth3.5</v>
          </cell>
          <cell r="D1905" t="str">
            <v>Cảng Hải Phòng&lt;-&gt; Thiệu Hóa  (Thanh Hoá)</v>
          </cell>
          <cell r="E1905">
            <v>460</v>
          </cell>
          <cell r="F1905">
            <v>2</v>
          </cell>
          <cell r="G1905">
            <v>10</v>
          </cell>
          <cell r="H1905">
            <v>147.19999999999999</v>
          </cell>
          <cell r="I1905">
            <v>2125032.7272727271</v>
          </cell>
          <cell r="J1905">
            <v>188000</v>
          </cell>
          <cell r="K1905">
            <v>50000</v>
          </cell>
          <cell r="L1905">
            <v>160000</v>
          </cell>
          <cell r="M1905">
            <v>400000</v>
          </cell>
          <cell r="N1905">
            <v>350000</v>
          </cell>
          <cell r="O1905">
            <v>2875032.7272727271</v>
          </cell>
          <cell r="R1905">
            <v>-2875032.7272727271</v>
          </cell>
        </row>
        <row r="1906">
          <cell r="C1906" t="str">
            <v>ththgn3</v>
          </cell>
          <cell r="D1906" t="str">
            <v>Cảng Hải Phòng&lt;-&gt; Thiệu Hóa  (Thanh Hoá)</v>
          </cell>
          <cell r="E1906">
            <v>460</v>
          </cell>
          <cell r="F1906">
            <v>2</v>
          </cell>
          <cell r="G1906">
            <v>10</v>
          </cell>
          <cell r="H1906">
            <v>161</v>
          </cell>
          <cell r="I1906">
            <v>2324254.5454545454</v>
          </cell>
          <cell r="J1906">
            <v>640000</v>
          </cell>
          <cell r="K1906">
            <v>950000</v>
          </cell>
          <cell r="L1906">
            <v>300000</v>
          </cell>
          <cell r="M1906">
            <v>1900000</v>
          </cell>
          <cell r="O1906">
            <v>4224254.5454545449</v>
          </cell>
          <cell r="P1906">
            <v>300000</v>
          </cell>
          <cell r="R1906">
            <v>-3924254.5454545449</v>
          </cell>
          <cell r="S1906" t="str">
            <v>Gia ngọc</v>
          </cell>
        </row>
        <row r="1907">
          <cell r="C1907" t="str">
            <v>ththclgn3</v>
          </cell>
          <cell r="D1907" t="str">
            <v>Cảng Hải Phòng&lt;-&gt; Thiệu Hóa  (Thanh Hoá)</v>
          </cell>
          <cell r="E1907">
            <v>278</v>
          </cell>
          <cell r="F1907">
            <v>1</v>
          </cell>
          <cell r="H1907">
            <v>97.3</v>
          </cell>
          <cell r="I1907">
            <v>1404658.1818181816</v>
          </cell>
          <cell r="J1907">
            <v>320000</v>
          </cell>
          <cell r="K1907">
            <v>900000</v>
          </cell>
          <cell r="L1907">
            <v>300000</v>
          </cell>
          <cell r="M1907">
            <v>1550000</v>
          </cell>
          <cell r="O1907">
            <v>2954658.1818181816</v>
          </cell>
          <cell r="P1907">
            <v>300000</v>
          </cell>
          <cell r="R1907">
            <v>-2654658.1818181816</v>
          </cell>
          <cell r="S1907" t="str">
            <v>Gia ngọc</v>
          </cell>
        </row>
        <row r="1908">
          <cell r="C1908" t="str">
            <v>vlth</v>
          </cell>
          <cell r="D1908" t="str">
            <v>Cảng Hải Phòng&lt;-&gt; Vĩnh Lộc   (Thanh Hoá)</v>
          </cell>
          <cell r="E1908">
            <v>400</v>
          </cell>
          <cell r="F1908">
            <v>2</v>
          </cell>
          <cell r="G1908">
            <v>10</v>
          </cell>
          <cell r="H1908">
            <v>128</v>
          </cell>
          <cell r="I1908">
            <v>1847854.5454545454</v>
          </cell>
          <cell r="J1908">
            <v>640000</v>
          </cell>
          <cell r="K1908">
            <v>750000</v>
          </cell>
          <cell r="L1908">
            <v>300000</v>
          </cell>
          <cell r="M1908">
            <v>1700000</v>
          </cell>
          <cell r="N1908">
            <v>300000</v>
          </cell>
          <cell r="O1908">
            <v>3847854.5454545454</v>
          </cell>
          <cell r="P1908">
            <v>7200000</v>
          </cell>
          <cell r="R1908">
            <v>3352145.4545454546</v>
          </cell>
        </row>
        <row r="1909">
          <cell r="C1909" t="str">
            <v>vlth1</v>
          </cell>
          <cell r="D1909" t="str">
            <v>Cảng Hải Phòng&lt;-&gt; Vĩnh Lộc   (Thanh Hoá)</v>
          </cell>
          <cell r="E1909">
            <v>400</v>
          </cell>
          <cell r="F1909">
            <v>2</v>
          </cell>
          <cell r="G1909">
            <v>10</v>
          </cell>
          <cell r="H1909">
            <v>120</v>
          </cell>
          <cell r="I1909">
            <v>1732363.6363636362</v>
          </cell>
          <cell r="J1909">
            <v>640000</v>
          </cell>
          <cell r="K1909">
            <v>750000</v>
          </cell>
          <cell r="L1909">
            <v>300000</v>
          </cell>
          <cell r="M1909">
            <v>1700000</v>
          </cell>
          <cell r="N1909">
            <v>300000</v>
          </cell>
          <cell r="O1909">
            <v>3732363.6363636362</v>
          </cell>
          <cell r="P1909">
            <v>7200000</v>
          </cell>
          <cell r="R1909">
            <v>3467636.3636363638</v>
          </cell>
        </row>
        <row r="1910">
          <cell r="C1910" t="str">
            <v>vlth2</v>
          </cell>
          <cell r="D1910" t="str">
            <v>Cảng Hải Phòng&lt;-&gt; Vĩnh Lộc   (Thanh Hoá)</v>
          </cell>
          <cell r="E1910">
            <v>400</v>
          </cell>
          <cell r="F1910">
            <v>2</v>
          </cell>
          <cell r="G1910">
            <v>10</v>
          </cell>
          <cell r="H1910">
            <v>128</v>
          </cell>
          <cell r="I1910">
            <v>1847854.5454545454</v>
          </cell>
          <cell r="J1910">
            <v>640000</v>
          </cell>
          <cell r="K1910">
            <v>750000</v>
          </cell>
          <cell r="L1910">
            <v>300000</v>
          </cell>
          <cell r="M1910">
            <v>1700000</v>
          </cell>
          <cell r="N1910">
            <v>300000</v>
          </cell>
          <cell r="O1910">
            <v>3847854.5454545454</v>
          </cell>
          <cell r="P1910">
            <v>7200000</v>
          </cell>
          <cell r="R1910">
            <v>3352145.4545454546</v>
          </cell>
        </row>
        <row r="1911">
          <cell r="C1911" t="str">
            <v>vlth3</v>
          </cell>
          <cell r="D1911" t="str">
            <v>Cảng Hải Phòng&lt;-&gt; Vĩnh Lộc   (Thanh Hoá)</v>
          </cell>
          <cell r="E1911">
            <v>400</v>
          </cell>
          <cell r="F1911">
            <v>2</v>
          </cell>
          <cell r="G1911">
            <v>10</v>
          </cell>
          <cell r="H1911">
            <v>140</v>
          </cell>
          <cell r="I1911">
            <v>2021090.9090909089</v>
          </cell>
          <cell r="J1911">
            <v>640000</v>
          </cell>
          <cell r="K1911">
            <v>750000</v>
          </cell>
          <cell r="L1911">
            <v>300000</v>
          </cell>
          <cell r="M1911">
            <v>1700000</v>
          </cell>
          <cell r="N1911">
            <v>300000</v>
          </cell>
          <cell r="O1911">
            <v>4021090.9090909092</v>
          </cell>
          <cell r="P1911">
            <v>8000000</v>
          </cell>
          <cell r="R1911">
            <v>3978909.0909090908</v>
          </cell>
        </row>
        <row r="1912">
          <cell r="C1912" t="str">
            <v>vlth4</v>
          </cell>
          <cell r="D1912" t="str">
            <v>Cảng Hải Phòng&lt;-&gt; Vĩnh Lộc   (Thanh Hoá)</v>
          </cell>
          <cell r="E1912">
            <v>400</v>
          </cell>
          <cell r="F1912">
            <v>2</v>
          </cell>
          <cell r="G1912">
            <v>10</v>
          </cell>
          <cell r="H1912">
            <v>120</v>
          </cell>
          <cell r="I1912">
            <v>1732363.6363636362</v>
          </cell>
          <cell r="J1912">
            <v>640000</v>
          </cell>
          <cell r="K1912">
            <v>750000</v>
          </cell>
          <cell r="L1912">
            <v>300000</v>
          </cell>
          <cell r="M1912">
            <v>1700000</v>
          </cell>
          <cell r="N1912">
            <v>300000</v>
          </cell>
          <cell r="O1912">
            <v>3732363.6363636362</v>
          </cell>
          <cell r="P1912">
            <v>7000000</v>
          </cell>
          <cell r="R1912">
            <v>3267636.3636363638</v>
          </cell>
        </row>
        <row r="1913">
          <cell r="C1913" t="str">
            <v>vlth5</v>
          </cell>
          <cell r="D1913" t="str">
            <v>Cảng Hải Phòng&lt;-&gt; Vĩnh Lộc   (Thanh Hoá)</v>
          </cell>
          <cell r="E1913">
            <v>400</v>
          </cell>
          <cell r="F1913">
            <v>2</v>
          </cell>
          <cell r="G1913">
            <v>10</v>
          </cell>
          <cell r="H1913">
            <v>56</v>
          </cell>
          <cell r="I1913">
            <v>808436.36363636353</v>
          </cell>
          <cell r="J1913">
            <v>188000</v>
          </cell>
          <cell r="K1913">
            <v>50000</v>
          </cell>
          <cell r="L1913">
            <v>160000</v>
          </cell>
          <cell r="M1913">
            <v>400000</v>
          </cell>
          <cell r="N1913">
            <v>300000</v>
          </cell>
          <cell r="O1913">
            <v>1508436.3636363635</v>
          </cell>
          <cell r="P1913">
            <v>4300000</v>
          </cell>
          <cell r="R1913">
            <v>2791563.6363636367</v>
          </cell>
        </row>
        <row r="1914">
          <cell r="C1914" t="str">
            <v>vlth8</v>
          </cell>
          <cell r="D1914" t="str">
            <v>Cảng Hải Phòng&lt;-&gt; Vĩnh Lộc   (Thanh Hoá)</v>
          </cell>
          <cell r="E1914">
            <v>400</v>
          </cell>
          <cell r="F1914">
            <v>2</v>
          </cell>
          <cell r="G1914">
            <v>10</v>
          </cell>
          <cell r="H1914">
            <v>76</v>
          </cell>
          <cell r="I1914">
            <v>1097163.6363636362</v>
          </cell>
          <cell r="J1914">
            <v>188000</v>
          </cell>
          <cell r="K1914">
            <v>50000</v>
          </cell>
          <cell r="L1914">
            <v>160000</v>
          </cell>
          <cell r="M1914">
            <v>400000</v>
          </cell>
          <cell r="N1914">
            <v>300000</v>
          </cell>
          <cell r="O1914">
            <v>1797163.6363636362</v>
          </cell>
          <cell r="P1914">
            <v>5170000</v>
          </cell>
          <cell r="R1914">
            <v>3372836.3636363638</v>
          </cell>
        </row>
        <row r="1915">
          <cell r="C1915" t="str">
            <v>vlth1.5</v>
          </cell>
          <cell r="D1915" t="str">
            <v>Cảng Hải Phòng&lt;-&gt; Vĩnh Lộc   (Thanh Hoá)</v>
          </cell>
          <cell r="E1915">
            <v>400</v>
          </cell>
          <cell r="F1915">
            <v>2</v>
          </cell>
          <cell r="G1915">
            <v>10</v>
          </cell>
          <cell r="H1915">
            <v>32</v>
          </cell>
          <cell r="I1915">
            <v>461963.63636363635</v>
          </cell>
          <cell r="J1915">
            <v>188000</v>
          </cell>
          <cell r="K1915">
            <v>50000</v>
          </cell>
          <cell r="L1915">
            <v>160000</v>
          </cell>
          <cell r="M1915">
            <v>400000</v>
          </cell>
          <cell r="N1915">
            <v>300000</v>
          </cell>
          <cell r="O1915">
            <v>1161963.6363636362</v>
          </cell>
          <cell r="P1915">
            <v>2560000</v>
          </cell>
          <cell r="R1915">
            <v>1398036.3636363638</v>
          </cell>
        </row>
        <row r="1916">
          <cell r="C1916" t="str">
            <v>vlth2.5</v>
          </cell>
          <cell r="D1916" t="str">
            <v>Cảng Hải Phòng&lt;-&gt; Vĩnh Lộc   (Thanh Hoá)</v>
          </cell>
          <cell r="E1916">
            <v>400</v>
          </cell>
          <cell r="F1916">
            <v>2</v>
          </cell>
          <cell r="G1916">
            <v>10</v>
          </cell>
          <cell r="H1916">
            <v>40</v>
          </cell>
          <cell r="I1916">
            <v>577454.54545454541</v>
          </cell>
          <cell r="J1916">
            <v>188000</v>
          </cell>
          <cell r="K1916">
            <v>50000</v>
          </cell>
          <cell r="L1916">
            <v>160000</v>
          </cell>
          <cell r="M1916">
            <v>400000</v>
          </cell>
          <cell r="N1916">
            <v>300000</v>
          </cell>
          <cell r="O1916">
            <v>1277454.5454545454</v>
          </cell>
          <cell r="P1916">
            <v>2960000</v>
          </cell>
          <cell r="R1916">
            <v>1682545.4545454546</v>
          </cell>
        </row>
        <row r="1917">
          <cell r="C1917" t="str">
            <v>vlth3.5</v>
          </cell>
          <cell r="D1917" t="str">
            <v>Cảng Hải Phòng&lt;-&gt; Vĩnh Lộc   (Thanh Hoá)</v>
          </cell>
          <cell r="E1917">
            <v>400</v>
          </cell>
          <cell r="F1917">
            <v>2</v>
          </cell>
          <cell r="G1917">
            <v>10</v>
          </cell>
          <cell r="H1917">
            <v>48</v>
          </cell>
          <cell r="I1917">
            <v>692945.45454545447</v>
          </cell>
          <cell r="J1917">
            <v>188000</v>
          </cell>
          <cell r="K1917">
            <v>50000</v>
          </cell>
          <cell r="L1917">
            <v>160000</v>
          </cell>
          <cell r="M1917">
            <v>400000</v>
          </cell>
          <cell r="N1917">
            <v>300000</v>
          </cell>
          <cell r="O1917">
            <v>1392945.4545454546</v>
          </cell>
          <cell r="P1917">
            <v>3850000</v>
          </cell>
          <cell r="R1917">
            <v>2457054.5454545454</v>
          </cell>
        </row>
        <row r="1918">
          <cell r="C1918" t="str">
            <v>vlthnsnh2</v>
          </cell>
          <cell r="D1918" t="str">
            <v>Cảng Hải Phòng&lt;-&gt; Vĩnh Lộc   (Thanh Hoá)</v>
          </cell>
          <cell r="E1918">
            <v>190</v>
          </cell>
          <cell r="H1918">
            <v>60.8</v>
          </cell>
          <cell r="I1918">
            <v>877730.90909090906</v>
          </cell>
          <cell r="K1918">
            <v>1400000</v>
          </cell>
          <cell r="M1918">
            <v>1400000</v>
          </cell>
          <cell r="N1918">
            <v>200000</v>
          </cell>
          <cell r="O1918">
            <v>2477730.9090909092</v>
          </cell>
          <cell r="P1918">
            <v>315000</v>
          </cell>
          <cell r="Q1918">
            <v>25200</v>
          </cell>
          <cell r="R1918">
            <v>-2187930.9090909092</v>
          </cell>
          <cell r="S1918" t="str">
            <v>Newhope</v>
          </cell>
        </row>
        <row r="1919">
          <cell r="C1919" t="str">
            <v>vlthnsnh3</v>
          </cell>
          <cell r="D1919" t="str">
            <v>Cảng Hải Phòng&lt;-&gt; Vĩnh Lộc   (Thanh Hoá)</v>
          </cell>
          <cell r="E1919">
            <v>172</v>
          </cell>
          <cell r="H1919">
            <v>60.2</v>
          </cell>
          <cell r="I1919">
            <v>869069.09090909082</v>
          </cell>
          <cell r="K1919">
            <v>1400000</v>
          </cell>
          <cell r="M1919">
            <v>1400000</v>
          </cell>
          <cell r="N1919">
            <v>200000</v>
          </cell>
          <cell r="O1919">
            <v>2469069.0909090908</v>
          </cell>
          <cell r="P1919">
            <v>315000</v>
          </cell>
          <cell r="Q1919">
            <v>25200</v>
          </cell>
          <cell r="R1919">
            <v>-2179269.0909090908</v>
          </cell>
          <cell r="S1919" t="str">
            <v>Newhope</v>
          </cell>
        </row>
        <row r="1920">
          <cell r="C1920" t="str">
            <v>vlthnh2</v>
          </cell>
          <cell r="D1920" t="str">
            <v>Cảng Hải Phòng&lt;-&gt; Vĩnh Lộc   (Thanh Hoá)</v>
          </cell>
          <cell r="E1920">
            <v>400</v>
          </cell>
          <cell r="F1920">
            <v>2</v>
          </cell>
          <cell r="G1920">
            <v>10</v>
          </cell>
          <cell r="H1920">
            <v>128</v>
          </cell>
          <cell r="I1920">
            <v>1847854.5454545454</v>
          </cell>
          <cell r="J1920">
            <v>640000</v>
          </cell>
          <cell r="K1920">
            <v>750000</v>
          </cell>
          <cell r="L1920">
            <v>300000</v>
          </cell>
          <cell r="M1920">
            <v>1700000</v>
          </cell>
          <cell r="N1920">
            <v>300000</v>
          </cell>
          <cell r="O1920">
            <v>3847854.5454545454</v>
          </cell>
          <cell r="P1920">
            <v>315000</v>
          </cell>
          <cell r="Q1920">
            <v>25200</v>
          </cell>
          <cell r="R1920">
            <v>-3558054.5454545454</v>
          </cell>
          <cell r="S1920" t="str">
            <v>Newhope</v>
          </cell>
        </row>
        <row r="1921">
          <cell r="C1921" t="str">
            <v>vlthnh3</v>
          </cell>
          <cell r="D1921" t="str">
            <v>Cảng Hải Phòng&lt;-&gt; Vĩnh Lộc   (Thanh Hoá)</v>
          </cell>
          <cell r="E1921">
            <v>400</v>
          </cell>
          <cell r="F1921">
            <v>2</v>
          </cell>
          <cell r="G1921">
            <v>10</v>
          </cell>
          <cell r="H1921">
            <v>140</v>
          </cell>
          <cell r="I1921">
            <v>2021090.9090909089</v>
          </cell>
          <cell r="J1921">
            <v>640000</v>
          </cell>
          <cell r="K1921">
            <v>750000</v>
          </cell>
          <cell r="L1921">
            <v>300000</v>
          </cell>
          <cell r="M1921">
            <v>1700000</v>
          </cell>
          <cell r="N1921">
            <v>300000</v>
          </cell>
          <cell r="O1921">
            <v>4021090.9090909092</v>
          </cell>
          <cell r="P1921">
            <v>315000</v>
          </cell>
          <cell r="Q1921">
            <v>25200</v>
          </cell>
          <cell r="R1921">
            <v>-3731290.9090909092</v>
          </cell>
          <cell r="S1921" t="str">
            <v>Newhope</v>
          </cell>
        </row>
        <row r="1922">
          <cell r="C1922" t="str">
            <v>vlthnh5</v>
          </cell>
          <cell r="D1922" t="str">
            <v>Cảng Hải Phòng&lt;-&gt; Vĩnh Lộc   (Thanh Hoá)</v>
          </cell>
          <cell r="E1922">
            <v>400</v>
          </cell>
          <cell r="F1922">
            <v>2</v>
          </cell>
          <cell r="G1922">
            <v>10</v>
          </cell>
          <cell r="H1922">
            <v>56</v>
          </cell>
          <cell r="I1922">
            <v>808436.36363636353</v>
          </cell>
          <cell r="J1922">
            <v>188000</v>
          </cell>
          <cell r="K1922">
            <v>50000</v>
          </cell>
          <cell r="L1922">
            <v>160000</v>
          </cell>
          <cell r="M1922">
            <v>400000</v>
          </cell>
          <cell r="N1922">
            <v>300000</v>
          </cell>
          <cell r="O1922">
            <v>1508436.3636363635</v>
          </cell>
          <cell r="P1922">
            <v>4300000</v>
          </cell>
          <cell r="Q1922">
            <v>344000</v>
          </cell>
          <cell r="R1922">
            <v>2447563.6363636367</v>
          </cell>
          <cell r="S1922" t="str">
            <v>Newhope</v>
          </cell>
        </row>
        <row r="1923">
          <cell r="C1923" t="str">
            <v>vlthnh8</v>
          </cell>
          <cell r="D1923" t="str">
            <v>Cảng Hải Phòng&lt;-&gt; Vĩnh Lộc   (Thanh Hoá)</v>
          </cell>
          <cell r="E1923">
            <v>400</v>
          </cell>
          <cell r="F1923">
            <v>2</v>
          </cell>
          <cell r="G1923">
            <v>10</v>
          </cell>
          <cell r="H1923">
            <v>76</v>
          </cell>
          <cell r="I1923">
            <v>1097163.6363636362</v>
          </cell>
          <cell r="J1923">
            <v>188000</v>
          </cell>
          <cell r="K1923">
            <v>50000</v>
          </cell>
          <cell r="L1923">
            <v>160000</v>
          </cell>
          <cell r="M1923">
            <v>400000</v>
          </cell>
          <cell r="N1923">
            <v>300000</v>
          </cell>
          <cell r="O1923">
            <v>1797163.6363636362</v>
          </cell>
          <cell r="P1923">
            <v>5170000</v>
          </cell>
          <cell r="Q1923">
            <v>413600</v>
          </cell>
          <cell r="R1923">
            <v>2959236.3636363638</v>
          </cell>
          <cell r="S1923" t="str">
            <v>Newhope</v>
          </cell>
        </row>
        <row r="1924">
          <cell r="C1924" t="str">
            <v>tbgth</v>
          </cell>
          <cell r="D1924" t="str">
            <v>Cảng Hải Phòng&lt;-&gt;KCN Tây Bắc Ga (Thanh Hóa )</v>
          </cell>
          <cell r="E1924">
            <v>400</v>
          </cell>
          <cell r="F1924">
            <v>2</v>
          </cell>
          <cell r="G1924">
            <v>10</v>
          </cell>
          <cell r="H1924">
            <v>128</v>
          </cell>
          <cell r="I1924">
            <v>1847854.5454545454</v>
          </cell>
          <cell r="J1924">
            <v>640000</v>
          </cell>
          <cell r="K1924">
            <v>350000</v>
          </cell>
          <cell r="L1924">
            <v>300000</v>
          </cell>
          <cell r="M1924">
            <v>1300000</v>
          </cell>
          <cell r="N1924">
            <v>300000</v>
          </cell>
          <cell r="O1924">
            <v>3447854.5454545454</v>
          </cell>
          <cell r="P1924">
            <v>7400000</v>
          </cell>
          <cell r="R1924">
            <v>3952145.4545454546</v>
          </cell>
        </row>
        <row r="1925">
          <cell r="C1925" t="str">
            <v>tbgth1</v>
          </cell>
          <cell r="D1925" t="str">
            <v>Cảng Hải Phòng&lt;-&gt;KCN Tây Bắc Ga (Thanh Hóa )</v>
          </cell>
          <cell r="E1925">
            <v>400</v>
          </cell>
          <cell r="F1925">
            <v>2</v>
          </cell>
          <cell r="G1925">
            <v>10</v>
          </cell>
          <cell r="H1925">
            <v>120</v>
          </cell>
          <cell r="I1925">
            <v>1732363.6363636362</v>
          </cell>
          <cell r="J1925">
            <v>640000</v>
          </cell>
          <cell r="K1925">
            <v>350000</v>
          </cell>
          <cell r="L1925">
            <v>300000</v>
          </cell>
          <cell r="M1925">
            <v>1300000</v>
          </cell>
          <cell r="N1925">
            <v>300000</v>
          </cell>
          <cell r="O1925">
            <v>3332363.6363636362</v>
          </cell>
          <cell r="P1925">
            <v>7400000</v>
          </cell>
          <cell r="R1925">
            <v>4067636.3636363638</v>
          </cell>
        </row>
        <row r="1926">
          <cell r="C1926" t="str">
            <v>tbgth2</v>
          </cell>
          <cell r="D1926" t="str">
            <v>Cảng Hải Phòng&lt;-&gt;KCN Tây Bắc Ga (Thanh Hóa )</v>
          </cell>
          <cell r="E1926">
            <v>400</v>
          </cell>
          <cell r="F1926">
            <v>2</v>
          </cell>
          <cell r="G1926">
            <v>10</v>
          </cell>
          <cell r="H1926">
            <v>128</v>
          </cell>
          <cell r="I1926">
            <v>1847854.5454545454</v>
          </cell>
          <cell r="J1926">
            <v>640000</v>
          </cell>
          <cell r="K1926">
            <v>350000</v>
          </cell>
          <cell r="L1926">
            <v>300000</v>
          </cell>
          <cell r="M1926">
            <v>1300000</v>
          </cell>
          <cell r="N1926">
            <v>300000</v>
          </cell>
          <cell r="O1926">
            <v>3447854.5454545454</v>
          </cell>
          <cell r="P1926">
            <v>7400000</v>
          </cell>
          <cell r="R1926">
            <v>3952145.4545454546</v>
          </cell>
        </row>
        <row r="1927">
          <cell r="C1927" t="str">
            <v>tbgth3</v>
          </cell>
          <cell r="D1927" t="str">
            <v>Cảng Hải Phòng&lt;-&gt;KCN Tây Bắc Ga (Thanh Hóa )</v>
          </cell>
          <cell r="E1927">
            <v>400</v>
          </cell>
          <cell r="F1927">
            <v>2</v>
          </cell>
          <cell r="G1927">
            <v>10</v>
          </cell>
          <cell r="H1927">
            <v>140</v>
          </cell>
          <cell r="I1927">
            <v>2021090.9090909089</v>
          </cell>
          <cell r="J1927">
            <v>640000</v>
          </cell>
          <cell r="K1927">
            <v>350000</v>
          </cell>
          <cell r="L1927">
            <v>300000</v>
          </cell>
          <cell r="M1927">
            <v>1300000</v>
          </cell>
          <cell r="N1927">
            <v>300000</v>
          </cell>
          <cell r="O1927">
            <v>3621090.9090909092</v>
          </cell>
          <cell r="P1927">
            <v>7700000</v>
          </cell>
          <cell r="R1927">
            <v>4078909.0909090908</v>
          </cell>
        </row>
        <row r="1928">
          <cell r="C1928" t="str">
            <v>tbgth4</v>
          </cell>
          <cell r="D1928" t="str">
            <v>Cảng Hải Phòng&lt;-&gt;KCN Tây Bắc Ga (Thanh Hóa )</v>
          </cell>
          <cell r="E1928">
            <v>400</v>
          </cell>
          <cell r="F1928">
            <v>2</v>
          </cell>
          <cell r="G1928">
            <v>10</v>
          </cell>
          <cell r="H1928">
            <v>120</v>
          </cell>
          <cell r="I1928">
            <v>1732363.6363636362</v>
          </cell>
          <cell r="J1928">
            <v>640000</v>
          </cell>
          <cell r="K1928">
            <v>350000</v>
          </cell>
          <cell r="L1928">
            <v>300000</v>
          </cell>
          <cell r="M1928">
            <v>1300000</v>
          </cell>
          <cell r="N1928">
            <v>300000</v>
          </cell>
          <cell r="O1928">
            <v>3332363.6363636362</v>
          </cell>
          <cell r="P1928">
            <v>7200000</v>
          </cell>
          <cell r="R1928">
            <v>3867636.3636363638</v>
          </cell>
        </row>
        <row r="1929">
          <cell r="C1929" t="str">
            <v>tbgth5</v>
          </cell>
          <cell r="D1929" t="str">
            <v>Cảng Hải Phòng&lt;-&gt;KCN Tây Bắc Ga (Thanh Hóa )</v>
          </cell>
          <cell r="E1929">
            <v>400</v>
          </cell>
          <cell r="F1929">
            <v>2</v>
          </cell>
          <cell r="G1929">
            <v>10</v>
          </cell>
          <cell r="H1929">
            <v>56</v>
          </cell>
          <cell r="I1929">
            <v>808436.36363636353</v>
          </cell>
          <cell r="J1929">
            <v>188000</v>
          </cell>
          <cell r="K1929">
            <v>30000</v>
          </cell>
          <cell r="L1929">
            <v>160000</v>
          </cell>
          <cell r="M1929">
            <v>400000</v>
          </cell>
          <cell r="N1929">
            <v>300000</v>
          </cell>
          <cell r="O1929">
            <v>1508436.3636363635</v>
          </cell>
          <cell r="P1929">
            <v>4300000</v>
          </cell>
          <cell r="R1929">
            <v>2791563.6363636367</v>
          </cell>
        </row>
        <row r="1930">
          <cell r="C1930" t="str">
            <v>tbgth8</v>
          </cell>
          <cell r="D1930" t="str">
            <v>Cảng Hải Phòng&lt;-&gt;KCN Tây Bắc Ga (Thanh Hóa )</v>
          </cell>
          <cell r="E1930">
            <v>400</v>
          </cell>
          <cell r="F1930">
            <v>2</v>
          </cell>
          <cell r="G1930">
            <v>10</v>
          </cell>
          <cell r="H1930">
            <v>76</v>
          </cell>
          <cell r="I1930">
            <v>1097163.6363636362</v>
          </cell>
          <cell r="J1930">
            <v>188000</v>
          </cell>
          <cell r="K1930">
            <v>30000</v>
          </cell>
          <cell r="L1930">
            <v>160000</v>
          </cell>
          <cell r="M1930">
            <v>400000</v>
          </cell>
          <cell r="N1930">
            <v>300000</v>
          </cell>
          <cell r="O1930">
            <v>1797163.6363636362</v>
          </cell>
          <cell r="P1930">
            <v>5200000</v>
          </cell>
          <cell r="R1930">
            <v>3402836.3636363638</v>
          </cell>
        </row>
        <row r="1931">
          <cell r="C1931" t="str">
            <v>tbgth1.5</v>
          </cell>
          <cell r="D1931" t="str">
            <v>Cảng Hải Phòng&lt;-&gt;KCN Tây Bắc Ga (Thanh Hóa )</v>
          </cell>
          <cell r="E1931">
            <v>400</v>
          </cell>
          <cell r="F1931">
            <v>2</v>
          </cell>
          <cell r="G1931">
            <v>10</v>
          </cell>
          <cell r="H1931">
            <v>32</v>
          </cell>
          <cell r="I1931">
            <v>461963.63636363635</v>
          </cell>
          <cell r="J1931">
            <v>188000</v>
          </cell>
          <cell r="K1931">
            <v>20000</v>
          </cell>
          <cell r="L1931">
            <v>160000</v>
          </cell>
          <cell r="M1931">
            <v>400000</v>
          </cell>
          <cell r="N1931">
            <v>300000</v>
          </cell>
          <cell r="O1931">
            <v>1161963.6363636362</v>
          </cell>
          <cell r="P1931">
            <v>2600000</v>
          </cell>
          <cell r="R1931">
            <v>1438036.3636363638</v>
          </cell>
        </row>
        <row r="1932">
          <cell r="C1932" t="str">
            <v>tbgth2.5</v>
          </cell>
          <cell r="D1932" t="str">
            <v>Cảng Hải Phòng&lt;-&gt;KCN Tây Bắc Ga (Thanh Hóa )</v>
          </cell>
          <cell r="E1932">
            <v>400</v>
          </cell>
          <cell r="F1932">
            <v>2</v>
          </cell>
          <cell r="G1932">
            <v>10</v>
          </cell>
          <cell r="H1932">
            <v>40</v>
          </cell>
          <cell r="I1932">
            <v>577454.54545454541</v>
          </cell>
          <cell r="J1932">
            <v>188000</v>
          </cell>
          <cell r="K1932">
            <v>20000</v>
          </cell>
          <cell r="L1932">
            <v>160000</v>
          </cell>
          <cell r="M1932">
            <v>400000</v>
          </cell>
          <cell r="N1932">
            <v>300000</v>
          </cell>
          <cell r="O1932">
            <v>1277454.5454545454</v>
          </cell>
          <cell r="P1932">
            <v>2900000</v>
          </cell>
          <cell r="R1932">
            <v>1622545.4545454546</v>
          </cell>
        </row>
        <row r="1933">
          <cell r="C1933" t="str">
            <v>tbgth3.5</v>
          </cell>
          <cell r="D1933" t="str">
            <v>Cảng Hải Phòng&lt;-&gt;KCN Tây Bắc Ga (Thanh Hóa )</v>
          </cell>
          <cell r="E1933">
            <v>400</v>
          </cell>
          <cell r="F1933">
            <v>2</v>
          </cell>
          <cell r="G1933">
            <v>10</v>
          </cell>
          <cell r="H1933">
            <v>48</v>
          </cell>
          <cell r="I1933">
            <v>692945.45454545447</v>
          </cell>
          <cell r="J1933">
            <v>188000</v>
          </cell>
          <cell r="K1933">
            <v>20000</v>
          </cell>
          <cell r="L1933">
            <v>160000</v>
          </cell>
          <cell r="M1933">
            <v>400000</v>
          </cell>
          <cell r="N1933">
            <v>300000</v>
          </cell>
          <cell r="O1933">
            <v>1392945.4545454546</v>
          </cell>
          <cell r="P1933">
            <v>3900000</v>
          </cell>
          <cell r="R1933">
            <v>2507054.5454545454</v>
          </cell>
        </row>
        <row r="1934">
          <cell r="C1934" t="str">
            <v>tbgthnh2</v>
          </cell>
          <cell r="D1934" t="str">
            <v>Cảng Hải Phòng&lt;-&gt;KCN Tây Bắc Ga (Thanh Hóa )</v>
          </cell>
          <cell r="E1934">
            <v>400</v>
          </cell>
          <cell r="F1934">
            <v>2</v>
          </cell>
          <cell r="G1934">
            <v>10</v>
          </cell>
          <cell r="H1934">
            <v>128</v>
          </cell>
          <cell r="I1934">
            <v>1847854.5454545454</v>
          </cell>
          <cell r="J1934">
            <v>640000</v>
          </cell>
          <cell r="K1934">
            <v>350000</v>
          </cell>
          <cell r="L1934">
            <v>300000</v>
          </cell>
          <cell r="M1934">
            <v>1300000</v>
          </cell>
          <cell r="N1934">
            <v>300000</v>
          </cell>
          <cell r="O1934">
            <v>3447854.5454545454</v>
          </cell>
          <cell r="P1934">
            <v>315000</v>
          </cell>
          <cell r="Q1934">
            <v>25200</v>
          </cell>
          <cell r="R1934">
            <v>-3158054.5454545454</v>
          </cell>
          <cell r="S1934" t="str">
            <v>Newhope</v>
          </cell>
        </row>
        <row r="1935">
          <cell r="C1935" t="str">
            <v>tbgthnh3</v>
          </cell>
          <cell r="D1935" t="str">
            <v>Cảng Hải Phòng&lt;-&gt;KCN Tây Bắc Ga (Thanh Hóa )</v>
          </cell>
          <cell r="E1935">
            <v>400</v>
          </cell>
          <cell r="F1935">
            <v>2</v>
          </cell>
          <cell r="G1935">
            <v>10</v>
          </cell>
          <cell r="H1935">
            <v>140</v>
          </cell>
          <cell r="I1935">
            <v>2021090.9090909089</v>
          </cell>
          <cell r="J1935">
            <v>640000</v>
          </cell>
          <cell r="K1935">
            <v>350000</v>
          </cell>
          <cell r="L1935">
            <v>300000</v>
          </cell>
          <cell r="M1935">
            <v>1300000</v>
          </cell>
          <cell r="N1935">
            <v>300000</v>
          </cell>
          <cell r="O1935">
            <v>3621090.9090909092</v>
          </cell>
          <cell r="P1935">
            <v>315000</v>
          </cell>
          <cell r="Q1935">
            <v>25200</v>
          </cell>
          <cell r="R1935">
            <v>-3331290.9090909092</v>
          </cell>
          <cell r="S1935" t="str">
            <v>Newhope</v>
          </cell>
        </row>
        <row r="1936">
          <cell r="C1936" t="str">
            <v>tbgthnsnh2</v>
          </cell>
          <cell r="D1936" t="str">
            <v>Cảng Hải Phòng&lt;-&gt;KCN Tây Bắc Ga (Thanh Hóa )</v>
          </cell>
          <cell r="E1936">
            <v>147</v>
          </cell>
          <cell r="H1936">
            <v>47.04</v>
          </cell>
          <cell r="I1936">
            <v>679086.54545454541</v>
          </cell>
          <cell r="K1936">
            <v>650000</v>
          </cell>
          <cell r="M1936">
            <v>650000</v>
          </cell>
          <cell r="O1936">
            <v>1329086.5454545454</v>
          </cell>
          <cell r="P1936">
            <v>315000</v>
          </cell>
          <cell r="Q1936">
            <v>25200</v>
          </cell>
          <cell r="R1936">
            <v>-1039286.5454545454</v>
          </cell>
          <cell r="S1936" t="str">
            <v>Newhope</v>
          </cell>
        </row>
        <row r="1937">
          <cell r="C1937" t="str">
            <v>tbgthnsnh3</v>
          </cell>
          <cell r="D1937" t="str">
            <v>Cảng Hải Phòng&lt;-&gt;KCN Tây Bắc Ga (Thanh Hóa )</v>
          </cell>
          <cell r="E1937">
            <v>135</v>
          </cell>
          <cell r="H1937">
            <v>47.25</v>
          </cell>
          <cell r="I1937">
            <v>682118.18181818177</v>
          </cell>
          <cell r="K1937">
            <v>650000</v>
          </cell>
          <cell r="M1937">
            <v>650000</v>
          </cell>
          <cell r="O1937">
            <v>1332118.1818181816</v>
          </cell>
          <cell r="P1937">
            <v>315000</v>
          </cell>
          <cell r="Q1937">
            <v>25200</v>
          </cell>
          <cell r="R1937">
            <v>-1042318.1818181816</v>
          </cell>
          <cell r="S1937" t="str">
            <v>Newhope</v>
          </cell>
        </row>
        <row r="1938">
          <cell r="C1938" t="str">
            <v>tbgthnh5</v>
          </cell>
          <cell r="D1938" t="str">
            <v>Cảng Hải Phòng&lt;-&gt;KCN Tây Bắc Ga (Thanh Hóa )</v>
          </cell>
          <cell r="E1938">
            <v>400</v>
          </cell>
          <cell r="F1938">
            <v>2</v>
          </cell>
          <cell r="G1938">
            <v>10</v>
          </cell>
          <cell r="H1938">
            <v>56</v>
          </cell>
          <cell r="I1938">
            <v>808436.36363636353</v>
          </cell>
          <cell r="J1938">
            <v>188000</v>
          </cell>
          <cell r="K1938">
            <v>30000</v>
          </cell>
          <cell r="L1938">
            <v>160000</v>
          </cell>
          <cell r="M1938">
            <v>400000</v>
          </cell>
          <cell r="N1938">
            <v>300000</v>
          </cell>
          <cell r="O1938">
            <v>1508436.3636363635</v>
          </cell>
          <cell r="P1938">
            <v>4300000</v>
          </cell>
          <cell r="Q1938">
            <v>344000</v>
          </cell>
          <cell r="R1938">
            <v>2447563.6363636367</v>
          </cell>
          <cell r="S1938" t="str">
            <v>Newhope</v>
          </cell>
        </row>
        <row r="1939">
          <cell r="C1939" t="str">
            <v>tbgthnh8</v>
          </cell>
          <cell r="D1939" t="str">
            <v>Cảng Hải Phòng&lt;-&gt;KCN Tây Bắc Ga (Thanh Hóa )</v>
          </cell>
          <cell r="E1939">
            <v>400</v>
          </cell>
          <cell r="F1939">
            <v>2</v>
          </cell>
          <cell r="G1939">
            <v>10</v>
          </cell>
          <cell r="H1939">
            <v>76</v>
          </cell>
          <cell r="I1939">
            <v>1097163.6363636362</v>
          </cell>
          <cell r="J1939">
            <v>188000</v>
          </cell>
          <cell r="K1939">
            <v>30000</v>
          </cell>
          <cell r="L1939">
            <v>160000</v>
          </cell>
          <cell r="M1939">
            <v>400000</v>
          </cell>
          <cell r="N1939">
            <v>300000</v>
          </cell>
          <cell r="O1939">
            <v>1797163.6363636362</v>
          </cell>
          <cell r="P1939">
            <v>5200000</v>
          </cell>
          <cell r="Q1939">
            <v>416000</v>
          </cell>
          <cell r="R1939">
            <v>2986836.3636363638</v>
          </cell>
          <cell r="S1939" t="str">
            <v>Newhope</v>
          </cell>
        </row>
        <row r="1940">
          <cell r="C1940" t="str">
            <v>ngsth</v>
          </cell>
          <cell r="D1940" t="str">
            <v>Cảng Hải Phòng&lt;-&gt; Nga Sơn (Thanh Hóa)</v>
          </cell>
          <cell r="E1940">
            <v>370</v>
          </cell>
          <cell r="F1940">
            <v>3</v>
          </cell>
          <cell r="G1940">
            <v>10</v>
          </cell>
          <cell r="H1940">
            <v>118.4</v>
          </cell>
          <cell r="I1940">
            <v>1709265.4545454544</v>
          </cell>
          <cell r="J1940">
            <v>640000</v>
          </cell>
          <cell r="K1940">
            <v>400000</v>
          </cell>
          <cell r="L1940">
            <v>200000</v>
          </cell>
          <cell r="M1940">
            <v>1250000</v>
          </cell>
          <cell r="N1940">
            <v>300000</v>
          </cell>
          <cell r="O1940">
            <v>3259265.4545454541</v>
          </cell>
          <cell r="R1940">
            <v>-3259265.4545454541</v>
          </cell>
        </row>
        <row r="1941">
          <cell r="C1941" t="str">
            <v>nsth</v>
          </cell>
          <cell r="D1941" t="str">
            <v>Cảng Hải Phòng&lt;-&gt; Nghi Sơn (Thanh Hóa)</v>
          </cell>
          <cell r="E1941">
            <v>530</v>
          </cell>
          <cell r="F1941">
            <v>2</v>
          </cell>
          <cell r="G1941">
            <v>10</v>
          </cell>
          <cell r="H1941">
            <v>169.6</v>
          </cell>
          <cell r="I1941">
            <v>2448407.2727272725</v>
          </cell>
          <cell r="J1941">
            <v>640000</v>
          </cell>
          <cell r="K1941">
            <v>600000</v>
          </cell>
          <cell r="L1941">
            <v>350000</v>
          </cell>
          <cell r="M1941">
            <v>1600000</v>
          </cell>
          <cell r="N1941">
            <v>400000</v>
          </cell>
          <cell r="O1941">
            <v>4448407.2727272725</v>
          </cell>
          <cell r="P1941">
            <v>9000000</v>
          </cell>
          <cell r="R1941">
            <v>4551592.7272727275</v>
          </cell>
        </row>
        <row r="1942">
          <cell r="C1942" t="str">
            <v>nsth1</v>
          </cell>
          <cell r="D1942" t="str">
            <v>Cảng Hải Phòng&lt;-&gt; Nghi Sơn (Thanh Hóa)</v>
          </cell>
          <cell r="E1942">
            <v>530</v>
          </cell>
          <cell r="F1942">
            <v>2</v>
          </cell>
          <cell r="G1942">
            <v>10</v>
          </cell>
          <cell r="H1942">
            <v>159</v>
          </cell>
          <cell r="I1942">
            <v>2295381.8181818179</v>
          </cell>
          <cell r="J1942">
            <v>640000</v>
          </cell>
          <cell r="K1942">
            <v>600000</v>
          </cell>
          <cell r="L1942">
            <v>350000</v>
          </cell>
          <cell r="M1942">
            <v>1600000</v>
          </cell>
          <cell r="N1942">
            <v>400000</v>
          </cell>
          <cell r="O1942">
            <v>4295381.8181818184</v>
          </cell>
          <cell r="P1942">
            <v>9000000</v>
          </cell>
          <cell r="R1942">
            <v>4704618.1818181816</v>
          </cell>
        </row>
        <row r="1943">
          <cell r="C1943" t="str">
            <v>nsth2</v>
          </cell>
          <cell r="D1943" t="str">
            <v>Cảng Hải Phòng&lt;-&gt; Nghi Sơn (Thanh Hóa)</v>
          </cell>
          <cell r="E1943">
            <v>530</v>
          </cell>
          <cell r="F1943">
            <v>2</v>
          </cell>
          <cell r="G1943">
            <v>10</v>
          </cell>
          <cell r="H1943">
            <v>169.6</v>
          </cell>
          <cell r="I1943">
            <v>2448407.2727272725</v>
          </cell>
          <cell r="J1943">
            <v>640000</v>
          </cell>
          <cell r="K1943">
            <v>600000</v>
          </cell>
          <cell r="L1943">
            <v>350000</v>
          </cell>
          <cell r="M1943">
            <v>1600000</v>
          </cell>
          <cell r="N1943">
            <v>400000</v>
          </cell>
          <cell r="O1943">
            <v>4448407.2727272725</v>
          </cell>
          <cell r="P1943">
            <v>9000000</v>
          </cell>
          <cell r="R1943">
            <v>4551592.7272727275</v>
          </cell>
        </row>
        <row r="1944">
          <cell r="C1944" t="str">
            <v>nsth3</v>
          </cell>
          <cell r="D1944" t="str">
            <v>Cảng Hải Phòng&lt;-&gt; Nghi Sơn (Thanh Hóa)</v>
          </cell>
          <cell r="E1944">
            <v>530</v>
          </cell>
          <cell r="F1944">
            <v>2</v>
          </cell>
          <cell r="G1944">
            <v>10</v>
          </cell>
          <cell r="H1944">
            <v>185.5</v>
          </cell>
          <cell r="I1944">
            <v>2677945.4545454541</v>
          </cell>
          <cell r="J1944">
            <v>640000</v>
          </cell>
          <cell r="K1944">
            <v>600000</v>
          </cell>
          <cell r="L1944">
            <v>350000</v>
          </cell>
          <cell r="M1944">
            <v>1600000</v>
          </cell>
          <cell r="N1944">
            <v>400000</v>
          </cell>
          <cell r="O1944">
            <v>4677945.4545454541</v>
          </cell>
          <cell r="P1944">
            <v>9500000</v>
          </cell>
          <cell r="R1944">
            <v>4822054.5454545459</v>
          </cell>
        </row>
        <row r="1945">
          <cell r="C1945" t="str">
            <v>nsth4</v>
          </cell>
          <cell r="D1945" t="str">
            <v>Cảng Hải Phòng&lt;-&gt; Nghi Sơn (Thanh Hóa)</v>
          </cell>
          <cell r="E1945">
            <v>530</v>
          </cell>
          <cell r="F1945">
            <v>2</v>
          </cell>
          <cell r="G1945">
            <v>10</v>
          </cell>
          <cell r="H1945">
            <v>159</v>
          </cell>
          <cell r="I1945">
            <v>2295381.8181818179</v>
          </cell>
          <cell r="J1945">
            <v>640000</v>
          </cell>
          <cell r="K1945">
            <v>600000</v>
          </cell>
          <cell r="L1945">
            <v>350000</v>
          </cell>
          <cell r="M1945">
            <v>1600000</v>
          </cell>
          <cell r="N1945">
            <v>400000</v>
          </cell>
          <cell r="O1945">
            <v>4295381.8181818184</v>
          </cell>
          <cell r="P1945">
            <v>8800000</v>
          </cell>
          <cell r="R1945">
            <v>4504618.1818181816</v>
          </cell>
        </row>
        <row r="1946">
          <cell r="C1946" t="str">
            <v>nsth5</v>
          </cell>
          <cell r="D1946" t="str">
            <v>Cảng Hải Phòng&lt;-&gt; Nghi Sơn (Thanh Hóa)</v>
          </cell>
          <cell r="E1946">
            <v>530</v>
          </cell>
          <cell r="F1946">
            <v>2</v>
          </cell>
          <cell r="G1946">
            <v>10</v>
          </cell>
          <cell r="H1946">
            <v>74.2</v>
          </cell>
          <cell r="I1946">
            <v>1071178.1818181816</v>
          </cell>
          <cell r="J1946">
            <v>88000</v>
          </cell>
          <cell r="K1946">
            <v>50000</v>
          </cell>
          <cell r="L1946">
            <v>160000</v>
          </cell>
          <cell r="M1946">
            <v>300000</v>
          </cell>
          <cell r="N1946">
            <v>400000</v>
          </cell>
          <cell r="O1946">
            <v>1771178.1818181816</v>
          </cell>
          <cell r="P1946">
            <v>4100000</v>
          </cell>
          <cell r="R1946">
            <v>2328821.8181818184</v>
          </cell>
        </row>
        <row r="1947">
          <cell r="C1947" t="str">
            <v>nsth8</v>
          </cell>
          <cell r="D1947" t="str">
            <v>Cảng Hải Phòng&lt;-&gt; Nghi Sơn (Thanh Hóa)</v>
          </cell>
          <cell r="E1947">
            <v>530</v>
          </cell>
          <cell r="F1947">
            <v>2</v>
          </cell>
          <cell r="G1947">
            <v>10</v>
          </cell>
          <cell r="H1947">
            <v>100.7</v>
          </cell>
          <cell r="I1947">
            <v>1453741.8181818181</v>
          </cell>
          <cell r="J1947">
            <v>88000</v>
          </cell>
          <cell r="K1947">
            <v>50000</v>
          </cell>
          <cell r="L1947">
            <v>160000</v>
          </cell>
          <cell r="M1947">
            <v>300000</v>
          </cell>
          <cell r="N1947">
            <v>400000</v>
          </cell>
          <cell r="O1947">
            <v>2153741.8181818184</v>
          </cell>
          <cell r="P1947">
            <v>4950000</v>
          </cell>
          <cell r="R1947">
            <v>2796258.1818181816</v>
          </cell>
        </row>
        <row r="1948">
          <cell r="C1948" t="str">
            <v>nsth1.5</v>
          </cell>
          <cell r="D1948" t="str">
            <v>Cảng Hải Phòng&lt;-&gt; Nghi Sơn (Thanh Hóa)</v>
          </cell>
          <cell r="E1948">
            <v>530</v>
          </cell>
          <cell r="F1948">
            <v>2</v>
          </cell>
          <cell r="G1948">
            <v>10</v>
          </cell>
          <cell r="H1948">
            <v>42.4</v>
          </cell>
          <cell r="I1948">
            <v>612101.81818181812</v>
          </cell>
          <cell r="J1948">
            <v>40000</v>
          </cell>
          <cell r="K1948">
            <v>50000</v>
          </cell>
          <cell r="L1948">
            <v>160000</v>
          </cell>
          <cell r="M1948">
            <v>250000</v>
          </cell>
          <cell r="N1948">
            <v>400000</v>
          </cell>
          <cell r="O1948">
            <v>1262101.8181818181</v>
          </cell>
          <cell r="P1948">
            <v>2800000</v>
          </cell>
          <cell r="R1948">
            <v>1537898.1818181819</v>
          </cell>
        </row>
        <row r="1949">
          <cell r="C1949" t="str">
            <v>nsth2.5</v>
          </cell>
          <cell r="D1949" t="str">
            <v>Cảng Hải Phòng&lt;-&gt; Nghi Sơn (Thanh Hóa)</v>
          </cell>
          <cell r="E1949">
            <v>530</v>
          </cell>
          <cell r="F1949">
            <v>2</v>
          </cell>
          <cell r="G1949">
            <v>10</v>
          </cell>
          <cell r="H1949">
            <v>53</v>
          </cell>
          <cell r="I1949">
            <v>765127.27272727271</v>
          </cell>
          <cell r="J1949">
            <v>60000</v>
          </cell>
          <cell r="K1949">
            <v>50000</v>
          </cell>
          <cell r="L1949">
            <v>160000</v>
          </cell>
          <cell r="M1949">
            <v>300000</v>
          </cell>
          <cell r="N1949">
            <v>400000</v>
          </cell>
          <cell r="O1949">
            <v>1465127.2727272727</v>
          </cell>
          <cell r="P1949">
            <v>3050000</v>
          </cell>
          <cell r="R1949">
            <v>1584872.7272727273</v>
          </cell>
        </row>
        <row r="1950">
          <cell r="C1950" t="str">
            <v>nsth3.5</v>
          </cell>
          <cell r="D1950" t="str">
            <v>Cảng Hải Phòng&lt;-&gt; Nghi Sơn (Thanh Hóa)</v>
          </cell>
          <cell r="E1950">
            <v>530</v>
          </cell>
          <cell r="F1950">
            <v>2</v>
          </cell>
          <cell r="G1950">
            <v>10</v>
          </cell>
          <cell r="H1950">
            <v>63.6</v>
          </cell>
          <cell r="I1950">
            <v>918152.72727272718</v>
          </cell>
          <cell r="J1950">
            <v>60000</v>
          </cell>
          <cell r="K1950">
            <v>50000</v>
          </cell>
          <cell r="L1950">
            <v>160000</v>
          </cell>
          <cell r="M1950">
            <v>300000</v>
          </cell>
          <cell r="N1950">
            <v>400000</v>
          </cell>
          <cell r="O1950">
            <v>1618152.7272727271</v>
          </cell>
          <cell r="P1950">
            <v>3150000</v>
          </cell>
          <cell r="R1950">
            <v>1531847.2727272729</v>
          </cell>
        </row>
        <row r="1951">
          <cell r="C1951" t="str">
            <v>nsthbh2</v>
          </cell>
          <cell r="D1951" t="str">
            <v>Cảng Hải Phòng&lt;-&gt; Nghi Sơn (Thanh Hóa)</v>
          </cell>
          <cell r="E1951">
            <v>530</v>
          </cell>
          <cell r="F1951">
            <v>2</v>
          </cell>
          <cell r="G1951">
            <v>10</v>
          </cell>
          <cell r="H1951">
            <v>169.6</v>
          </cell>
          <cell r="I1951">
            <v>2448407.2727272725</v>
          </cell>
          <cell r="J1951">
            <v>640000</v>
          </cell>
          <cell r="K1951">
            <v>600000</v>
          </cell>
          <cell r="L1951">
            <v>350000</v>
          </cell>
          <cell r="M1951">
            <v>1600000</v>
          </cell>
          <cell r="N1951">
            <v>400000</v>
          </cell>
          <cell r="O1951">
            <v>4448407.2727272725</v>
          </cell>
          <cell r="R1951">
            <v>-4448407.2727272725</v>
          </cell>
          <cell r="S1951" t="str">
            <v>Bắc Hải</v>
          </cell>
        </row>
        <row r="1952">
          <cell r="C1952" t="str">
            <v>nsthbh3</v>
          </cell>
          <cell r="D1952" t="str">
            <v>Cảng Hải Phòng&lt;-&gt; Nghi Sơn (Thanh Hóa)</v>
          </cell>
          <cell r="E1952">
            <v>530</v>
          </cell>
          <cell r="F1952">
            <v>2</v>
          </cell>
          <cell r="G1952">
            <v>10</v>
          </cell>
          <cell r="H1952">
            <v>185.5</v>
          </cell>
          <cell r="I1952">
            <v>2677945.4545454541</v>
          </cell>
          <cell r="J1952">
            <v>640000</v>
          </cell>
          <cell r="K1952">
            <v>600000</v>
          </cell>
          <cell r="L1952">
            <v>350000</v>
          </cell>
          <cell r="M1952">
            <v>1600000</v>
          </cell>
          <cell r="N1952">
            <v>400000</v>
          </cell>
          <cell r="O1952">
            <v>4677945.4545454541</v>
          </cell>
          <cell r="R1952">
            <v>-4677945.4545454541</v>
          </cell>
          <cell r="S1952" t="str">
            <v>Bắc Hải</v>
          </cell>
        </row>
        <row r="1953">
          <cell r="C1953" t="str">
            <v>nsthap1</v>
          </cell>
          <cell r="D1953" t="str">
            <v>Cảng Hải Phòng&lt;-&gt; Nghi Sơn (Thanh Hóa)</v>
          </cell>
          <cell r="E1953">
            <v>530</v>
          </cell>
          <cell r="F1953">
            <v>2</v>
          </cell>
          <cell r="G1953">
            <v>10</v>
          </cell>
          <cell r="H1953">
            <v>159</v>
          </cell>
          <cell r="I1953">
            <v>2295381.8181818179</v>
          </cell>
          <cell r="J1953">
            <v>640000</v>
          </cell>
          <cell r="K1953">
            <v>600000</v>
          </cell>
          <cell r="L1953">
            <v>350000</v>
          </cell>
          <cell r="M1953">
            <v>1600000</v>
          </cell>
          <cell r="N1953">
            <v>400000</v>
          </cell>
          <cell r="O1953">
            <v>4295381.8181818184</v>
          </cell>
          <cell r="P1953">
            <v>8900000</v>
          </cell>
          <cell r="Q1953">
            <v>200000</v>
          </cell>
          <cell r="R1953">
            <v>4404618.1818181816</v>
          </cell>
          <cell r="S1953" t="str">
            <v>APLL</v>
          </cell>
        </row>
        <row r="1954">
          <cell r="C1954" t="str">
            <v>nsthap1.1</v>
          </cell>
          <cell r="D1954" t="str">
            <v>Cảng Hải Phòng&lt;-&gt; Nghi Sơn (Thanh Hóa)</v>
          </cell>
          <cell r="E1954">
            <v>550</v>
          </cell>
          <cell r="F1954">
            <v>2</v>
          </cell>
          <cell r="G1954">
            <v>10</v>
          </cell>
          <cell r="H1954">
            <v>165</v>
          </cell>
          <cell r="I1954">
            <v>2382000</v>
          </cell>
          <cell r="J1954">
            <v>640000</v>
          </cell>
          <cell r="K1954">
            <v>600000</v>
          </cell>
          <cell r="L1954">
            <v>350000</v>
          </cell>
          <cell r="M1954">
            <v>1600000</v>
          </cell>
          <cell r="N1954">
            <v>450000</v>
          </cell>
          <cell r="O1954">
            <v>4432000</v>
          </cell>
          <cell r="P1954">
            <v>9900000</v>
          </cell>
          <cell r="Q1954">
            <v>200000</v>
          </cell>
          <cell r="R1954">
            <v>5268000</v>
          </cell>
          <cell r="S1954" t="str">
            <v>APLL</v>
          </cell>
        </row>
        <row r="1955">
          <cell r="C1955" t="str">
            <v>nsthap2</v>
          </cell>
          <cell r="D1955" t="str">
            <v>Cảng Hải Phòng&lt;-&gt; Nghi Sơn (Thanh Hóa)</v>
          </cell>
          <cell r="E1955">
            <v>530</v>
          </cell>
          <cell r="F1955">
            <v>2</v>
          </cell>
          <cell r="G1955">
            <v>10</v>
          </cell>
          <cell r="H1955">
            <v>169.6</v>
          </cell>
          <cell r="I1955">
            <v>2448407.2727272725</v>
          </cell>
          <cell r="J1955">
            <v>640000</v>
          </cell>
          <cell r="K1955">
            <v>600000</v>
          </cell>
          <cell r="L1955">
            <v>350000</v>
          </cell>
          <cell r="M1955">
            <v>1600000</v>
          </cell>
          <cell r="N1955">
            <v>400000</v>
          </cell>
          <cell r="O1955">
            <v>4448407.2727272725</v>
          </cell>
          <cell r="P1955">
            <v>8900000</v>
          </cell>
          <cell r="Q1955">
            <v>200000</v>
          </cell>
          <cell r="R1955">
            <v>4251592.7272727275</v>
          </cell>
          <cell r="S1955" t="str">
            <v>APLL</v>
          </cell>
        </row>
        <row r="1956">
          <cell r="C1956" t="str">
            <v>nsthap2.2</v>
          </cell>
          <cell r="D1956" t="str">
            <v>Cảng Hải Phòng&lt;-&gt; Nghi Sơn (Thanh Hóa)</v>
          </cell>
          <cell r="E1956">
            <v>550</v>
          </cell>
          <cell r="F1956">
            <v>2</v>
          </cell>
          <cell r="G1956">
            <v>10</v>
          </cell>
          <cell r="H1956">
            <v>176</v>
          </cell>
          <cell r="I1956">
            <v>2540800</v>
          </cell>
          <cell r="J1956">
            <v>640000</v>
          </cell>
          <cell r="K1956">
            <v>600000</v>
          </cell>
          <cell r="L1956">
            <v>350000</v>
          </cell>
          <cell r="M1956">
            <v>1600000</v>
          </cell>
          <cell r="N1956">
            <v>450000</v>
          </cell>
          <cell r="O1956">
            <v>4590800</v>
          </cell>
          <cell r="P1956">
            <v>9900000</v>
          </cell>
          <cell r="Q1956">
            <v>200000</v>
          </cell>
          <cell r="R1956">
            <v>5109200</v>
          </cell>
          <cell r="S1956" t="str">
            <v>APLL</v>
          </cell>
        </row>
        <row r="1957">
          <cell r="C1957" t="str">
            <v>nsthap3</v>
          </cell>
          <cell r="D1957" t="str">
            <v>Cảng Hải Phòng&lt;-&gt; Nghi Sơn (Thanh Hóa)</v>
          </cell>
          <cell r="E1957">
            <v>530</v>
          </cell>
          <cell r="F1957">
            <v>2</v>
          </cell>
          <cell r="G1957">
            <v>10</v>
          </cell>
          <cell r="H1957">
            <v>185.5</v>
          </cell>
          <cell r="I1957">
            <v>2677945.4545454541</v>
          </cell>
          <cell r="J1957">
            <v>640000</v>
          </cell>
          <cell r="K1957">
            <v>600000</v>
          </cell>
          <cell r="L1957">
            <v>350000</v>
          </cell>
          <cell r="M1957">
            <v>1600000</v>
          </cell>
          <cell r="N1957">
            <v>400000</v>
          </cell>
          <cell r="O1957">
            <v>4677945.4545454541</v>
          </cell>
          <cell r="P1957">
            <v>8900000</v>
          </cell>
          <cell r="Q1957">
            <v>200000</v>
          </cell>
          <cell r="R1957">
            <v>4022054.5454545459</v>
          </cell>
          <cell r="S1957" t="str">
            <v>APLL</v>
          </cell>
        </row>
        <row r="1958">
          <cell r="C1958" t="str">
            <v>nsthap3.3</v>
          </cell>
          <cell r="D1958" t="str">
            <v>Cảng Hải Phòng&lt;-&gt; Nghi Sơn (Thanh Hóa)</v>
          </cell>
          <cell r="E1958">
            <v>550</v>
          </cell>
          <cell r="F1958">
            <v>2</v>
          </cell>
          <cell r="G1958">
            <v>10</v>
          </cell>
          <cell r="H1958">
            <v>192.5</v>
          </cell>
          <cell r="I1958">
            <v>2779000</v>
          </cell>
          <cell r="J1958">
            <v>640000</v>
          </cell>
          <cell r="K1958">
            <v>600000</v>
          </cell>
          <cell r="L1958">
            <v>350000</v>
          </cell>
          <cell r="M1958">
            <v>1600000</v>
          </cell>
          <cell r="N1958">
            <v>450000</v>
          </cell>
          <cell r="O1958">
            <v>4829000</v>
          </cell>
          <cell r="P1958">
            <v>9900000</v>
          </cell>
          <cell r="Q1958">
            <v>200000</v>
          </cell>
          <cell r="R1958">
            <v>4871000</v>
          </cell>
          <cell r="S1958" t="str">
            <v>APLL</v>
          </cell>
        </row>
        <row r="1959">
          <cell r="C1959" t="str">
            <v>nsthal2</v>
          </cell>
          <cell r="D1959" t="str">
            <v>Cảng Hải Phòng&lt;-&gt; Nghi Sơn (Thanh Hóa)</v>
          </cell>
          <cell r="E1959">
            <v>530</v>
          </cell>
          <cell r="F1959">
            <v>2</v>
          </cell>
          <cell r="G1959">
            <v>10</v>
          </cell>
          <cell r="H1959">
            <v>169.6</v>
          </cell>
          <cell r="I1959">
            <v>2448407.2727272725</v>
          </cell>
          <cell r="J1959">
            <v>640000</v>
          </cell>
          <cell r="K1959">
            <v>600000</v>
          </cell>
          <cell r="L1959">
            <v>350000</v>
          </cell>
          <cell r="M1959">
            <v>1600000</v>
          </cell>
          <cell r="N1959">
            <v>400000</v>
          </cell>
          <cell r="O1959">
            <v>4448407.2727272725</v>
          </cell>
          <cell r="P1959">
            <v>9000000</v>
          </cell>
          <cell r="R1959">
            <v>4551592.7272727275</v>
          </cell>
          <cell r="S1959" t="str">
            <v>A&amp;L</v>
          </cell>
        </row>
        <row r="1960">
          <cell r="C1960" t="str">
            <v>nsthal3</v>
          </cell>
          <cell r="D1960" t="str">
            <v>Cảng Hải Phòng&lt;-&gt; Nghi Sơn (Thanh Hóa)</v>
          </cell>
          <cell r="E1960">
            <v>530</v>
          </cell>
          <cell r="F1960">
            <v>2</v>
          </cell>
          <cell r="G1960">
            <v>10</v>
          </cell>
          <cell r="H1960">
            <v>185.5</v>
          </cell>
          <cell r="I1960">
            <v>2677945.4545454541</v>
          </cell>
          <cell r="J1960">
            <v>640000</v>
          </cell>
          <cell r="K1960">
            <v>600000</v>
          </cell>
          <cell r="L1960">
            <v>350000</v>
          </cell>
          <cell r="M1960">
            <v>1600000</v>
          </cell>
          <cell r="N1960">
            <v>400000</v>
          </cell>
          <cell r="O1960">
            <v>4677945.4545454541</v>
          </cell>
          <cell r="P1960">
            <v>9000000</v>
          </cell>
          <cell r="R1960">
            <v>4322054.5454545459</v>
          </cell>
          <cell r="S1960" t="str">
            <v>A&amp;L</v>
          </cell>
        </row>
        <row r="1961">
          <cell r="C1961" t="str">
            <v>nsthapal3</v>
          </cell>
          <cell r="D1961" t="str">
            <v>Cảng Hải Phòng&lt;-&gt; Nghi Sơn (Thanh Hóa)</v>
          </cell>
          <cell r="E1961">
            <v>178</v>
          </cell>
          <cell r="H1961">
            <v>62.3</v>
          </cell>
          <cell r="I1961">
            <v>899385.45454545447</v>
          </cell>
          <cell r="J1961">
            <v>0</v>
          </cell>
          <cell r="K1961">
            <v>300000</v>
          </cell>
          <cell r="M1961">
            <v>300000</v>
          </cell>
          <cell r="N1961">
            <v>200000</v>
          </cell>
          <cell r="O1961">
            <v>1399385.4545454546</v>
          </cell>
          <cell r="P1961">
            <v>9000000</v>
          </cell>
          <cell r="R1961">
            <v>7600614.5454545449</v>
          </cell>
          <cell r="S1961" t="str">
            <v>A&amp;L</v>
          </cell>
        </row>
        <row r="1962">
          <cell r="C1962" t="str">
            <v>nsthal4</v>
          </cell>
          <cell r="D1962" t="str">
            <v>Cảng Hải Phòng&lt;-&gt; Nghi Sơn (Thanh Hóa)</v>
          </cell>
          <cell r="E1962">
            <v>530</v>
          </cell>
          <cell r="F1962">
            <v>2</v>
          </cell>
          <cell r="G1962">
            <v>10</v>
          </cell>
          <cell r="H1962">
            <v>159</v>
          </cell>
          <cell r="I1962">
            <v>2295381.8181818179</v>
          </cell>
          <cell r="J1962">
            <v>640000</v>
          </cell>
          <cell r="K1962">
            <v>600000</v>
          </cell>
          <cell r="L1962">
            <v>350000</v>
          </cell>
          <cell r="M1962">
            <v>1600000</v>
          </cell>
          <cell r="N1962">
            <v>400000</v>
          </cell>
          <cell r="O1962">
            <v>4295381.8181818184</v>
          </cell>
          <cell r="P1962">
            <v>9000000</v>
          </cell>
          <cell r="R1962">
            <v>4704618.1818181816</v>
          </cell>
          <cell r="S1962" t="str">
            <v>A&amp;L</v>
          </cell>
        </row>
        <row r="1963">
          <cell r="C1963" t="str">
            <v>nsthal5</v>
          </cell>
          <cell r="D1963" t="str">
            <v>Cảng Hải Phòng&lt;-&gt; Nghi Sơn (Thanh Hóa)</v>
          </cell>
          <cell r="E1963">
            <v>530</v>
          </cell>
          <cell r="F1963">
            <v>2</v>
          </cell>
          <cell r="G1963">
            <v>10</v>
          </cell>
          <cell r="H1963">
            <v>74.2</v>
          </cell>
          <cell r="I1963">
            <v>1071178.1818181816</v>
          </cell>
          <cell r="J1963">
            <v>88000</v>
          </cell>
          <cell r="K1963">
            <v>50000</v>
          </cell>
          <cell r="L1963">
            <v>160000</v>
          </cell>
          <cell r="M1963">
            <v>300000</v>
          </cell>
          <cell r="N1963">
            <v>400000</v>
          </cell>
          <cell r="O1963">
            <v>1771178.1818181816</v>
          </cell>
          <cell r="P1963">
            <v>4100000</v>
          </cell>
          <cell r="R1963">
            <v>2328821.8181818184</v>
          </cell>
          <cell r="S1963" t="str">
            <v>A&amp;L</v>
          </cell>
        </row>
        <row r="1964">
          <cell r="C1964" t="str">
            <v>nsthal8</v>
          </cell>
          <cell r="D1964" t="str">
            <v>Cảng Hải Phòng&lt;-&gt; Nghi Sơn (Thanh Hóa)</v>
          </cell>
          <cell r="E1964">
            <v>530</v>
          </cell>
          <cell r="F1964">
            <v>2</v>
          </cell>
          <cell r="G1964">
            <v>10</v>
          </cell>
          <cell r="H1964">
            <v>100.7</v>
          </cell>
          <cell r="I1964">
            <v>1453741.8181818181</v>
          </cell>
          <cell r="J1964">
            <v>88000</v>
          </cell>
          <cell r="K1964">
            <v>50000</v>
          </cell>
          <cell r="L1964">
            <v>160000</v>
          </cell>
          <cell r="M1964">
            <v>300000</v>
          </cell>
          <cell r="N1964">
            <v>400000</v>
          </cell>
          <cell r="O1964">
            <v>2153741.8181818184</v>
          </cell>
          <cell r="P1964">
            <v>4950000</v>
          </cell>
          <cell r="R1964">
            <v>2796258.1818181816</v>
          </cell>
          <cell r="S1964" t="str">
            <v>A&amp;L</v>
          </cell>
        </row>
        <row r="1965">
          <cell r="C1965" t="str">
            <v>nsthal1.5</v>
          </cell>
          <cell r="D1965" t="str">
            <v>Cảng Hải Phòng&lt;-&gt; Nghi Sơn (Thanh Hóa)</v>
          </cell>
          <cell r="E1965">
            <v>530</v>
          </cell>
          <cell r="F1965">
            <v>2</v>
          </cell>
          <cell r="G1965">
            <v>10</v>
          </cell>
          <cell r="H1965">
            <v>42.4</v>
          </cell>
          <cell r="I1965">
            <v>612101.81818181812</v>
          </cell>
          <cell r="J1965">
            <v>40000</v>
          </cell>
          <cell r="K1965">
            <v>50000</v>
          </cell>
          <cell r="L1965">
            <v>160000</v>
          </cell>
          <cell r="M1965">
            <v>250000</v>
          </cell>
          <cell r="N1965">
            <v>400000</v>
          </cell>
          <cell r="O1965">
            <v>1262101.8181818181</v>
          </cell>
          <cell r="P1965">
            <v>2800000</v>
          </cell>
          <cell r="R1965">
            <v>1537898.1818181819</v>
          </cell>
          <cell r="S1965" t="str">
            <v>A&amp;L</v>
          </cell>
        </row>
        <row r="1966">
          <cell r="C1966" t="str">
            <v>nsth2.5</v>
          </cell>
          <cell r="D1966" t="str">
            <v>Cảng Hải Phòng&lt;-&gt; Nghi Sơn (Thanh Hóa)</v>
          </cell>
          <cell r="E1966">
            <v>530</v>
          </cell>
          <cell r="F1966">
            <v>2</v>
          </cell>
          <cell r="G1966">
            <v>10</v>
          </cell>
          <cell r="H1966">
            <v>53</v>
          </cell>
          <cell r="I1966">
            <v>765127.27272727271</v>
          </cell>
          <cell r="J1966">
            <v>60000</v>
          </cell>
          <cell r="K1966">
            <v>50000</v>
          </cell>
          <cell r="L1966">
            <v>160000</v>
          </cell>
          <cell r="M1966">
            <v>300000</v>
          </cell>
          <cell r="N1966">
            <v>400000</v>
          </cell>
          <cell r="O1966">
            <v>1465127.2727272727</v>
          </cell>
          <cell r="P1966">
            <v>3050000</v>
          </cell>
          <cell r="R1966">
            <v>1584872.7272727273</v>
          </cell>
          <cell r="S1966" t="str">
            <v>A&amp;L</v>
          </cell>
        </row>
        <row r="1967">
          <cell r="C1967" t="str">
            <v>nsth3.5</v>
          </cell>
          <cell r="D1967" t="str">
            <v>Cảng Hải Phòng&lt;-&gt; Nghi Sơn (Thanh Hóa)</v>
          </cell>
          <cell r="E1967">
            <v>530</v>
          </cell>
          <cell r="F1967">
            <v>2</v>
          </cell>
          <cell r="G1967">
            <v>10</v>
          </cell>
          <cell r="H1967">
            <v>63.6</v>
          </cell>
          <cell r="I1967">
            <v>918152.72727272718</v>
          </cell>
          <cell r="J1967">
            <v>60000</v>
          </cell>
          <cell r="K1967">
            <v>50000</v>
          </cell>
          <cell r="L1967">
            <v>160000</v>
          </cell>
          <cell r="M1967">
            <v>300000</v>
          </cell>
          <cell r="N1967">
            <v>400000</v>
          </cell>
          <cell r="O1967">
            <v>1618152.7272727271</v>
          </cell>
          <cell r="P1967">
            <v>3150000</v>
          </cell>
          <cell r="R1967">
            <v>1531847.2727272729</v>
          </cell>
          <cell r="S1967" t="str">
            <v>A&amp;L</v>
          </cell>
        </row>
        <row r="1968">
          <cell r="C1968" t="str">
            <v>tgth</v>
          </cell>
          <cell r="D1968" t="str">
            <v>Cảng Hải Phòng&lt;-&gt; Tĩnh Gia (Thanh Hoá)</v>
          </cell>
          <cell r="E1968">
            <v>510</v>
          </cell>
          <cell r="F1968">
            <v>2</v>
          </cell>
          <cell r="G1968">
            <v>10</v>
          </cell>
          <cell r="H1968">
            <v>163.19999999999999</v>
          </cell>
          <cell r="I1968">
            <v>2356014.5454545454</v>
          </cell>
          <cell r="J1968">
            <v>640000</v>
          </cell>
          <cell r="K1968">
            <v>450000</v>
          </cell>
          <cell r="L1968">
            <v>300000</v>
          </cell>
          <cell r="M1968">
            <v>1400000</v>
          </cell>
          <cell r="N1968">
            <v>400000</v>
          </cell>
          <cell r="O1968">
            <v>4156014.5454545454</v>
          </cell>
          <cell r="P1968">
            <v>8000000</v>
          </cell>
          <cell r="R1968">
            <v>3843985.4545454546</v>
          </cell>
        </row>
        <row r="1969">
          <cell r="C1969" t="str">
            <v>tgth1</v>
          </cell>
          <cell r="D1969" t="str">
            <v>Cảng Hải Phòng&lt;-&gt; Tĩnh Gia (Thanh Hoá)</v>
          </cell>
          <cell r="E1969">
            <v>510</v>
          </cell>
          <cell r="F1969">
            <v>2</v>
          </cell>
          <cell r="G1969">
            <v>10</v>
          </cell>
          <cell r="H1969">
            <v>153</v>
          </cell>
          <cell r="I1969">
            <v>2208763.6363636362</v>
          </cell>
          <cell r="J1969">
            <v>640000</v>
          </cell>
          <cell r="K1969">
            <v>450000</v>
          </cell>
          <cell r="L1969">
            <v>300000</v>
          </cell>
          <cell r="M1969">
            <v>1400000</v>
          </cell>
          <cell r="N1969">
            <v>400000</v>
          </cell>
          <cell r="O1969">
            <v>4008763.6363636362</v>
          </cell>
          <cell r="P1969">
            <v>8000000</v>
          </cell>
          <cell r="R1969">
            <v>3991236.3636363638</v>
          </cell>
        </row>
        <row r="1970">
          <cell r="C1970" t="str">
            <v>tgth2</v>
          </cell>
          <cell r="D1970" t="str">
            <v>Cảng Hải Phòng&lt;-&gt; Tĩnh Gia (Thanh Hoá)</v>
          </cell>
          <cell r="E1970">
            <v>510</v>
          </cell>
          <cell r="F1970">
            <v>2</v>
          </cell>
          <cell r="G1970">
            <v>10</v>
          </cell>
          <cell r="H1970">
            <v>163.19999999999999</v>
          </cell>
          <cell r="I1970">
            <v>2356014.5454545454</v>
          </cell>
          <cell r="J1970">
            <v>640000</v>
          </cell>
          <cell r="K1970">
            <v>450000</v>
          </cell>
          <cell r="L1970">
            <v>300000</v>
          </cell>
          <cell r="M1970">
            <v>1400000</v>
          </cell>
          <cell r="N1970">
            <v>400000</v>
          </cell>
          <cell r="O1970">
            <v>4156014.5454545454</v>
          </cell>
          <cell r="P1970">
            <v>8000000</v>
          </cell>
          <cell r="R1970">
            <v>3843985.4545454546</v>
          </cell>
        </row>
        <row r="1971">
          <cell r="C1971" t="str">
            <v>tgth3</v>
          </cell>
          <cell r="D1971" t="str">
            <v>Cảng Hải Phòng&lt;-&gt; Tĩnh Gia (Thanh Hoá)</v>
          </cell>
          <cell r="E1971">
            <v>510</v>
          </cell>
          <cell r="F1971">
            <v>2</v>
          </cell>
          <cell r="G1971">
            <v>10</v>
          </cell>
          <cell r="H1971">
            <v>178.5</v>
          </cell>
          <cell r="I1971">
            <v>2576890.9090909087</v>
          </cell>
          <cell r="J1971">
            <v>640000</v>
          </cell>
          <cell r="K1971">
            <v>450000</v>
          </cell>
          <cell r="L1971">
            <v>300000</v>
          </cell>
          <cell r="M1971">
            <v>1400000</v>
          </cell>
          <cell r="N1971">
            <v>400000</v>
          </cell>
          <cell r="O1971">
            <v>4376890.9090909082</v>
          </cell>
          <cell r="P1971">
            <v>9000000</v>
          </cell>
          <cell r="R1971">
            <v>4623109.0909090918</v>
          </cell>
        </row>
        <row r="1972">
          <cell r="C1972" t="str">
            <v>tgth4</v>
          </cell>
          <cell r="D1972" t="str">
            <v>Cảng Hải Phòng&lt;-&gt; Tĩnh Gia (Thanh Hoá)</v>
          </cell>
          <cell r="E1972">
            <v>510</v>
          </cell>
          <cell r="F1972">
            <v>2</v>
          </cell>
          <cell r="G1972">
            <v>10</v>
          </cell>
          <cell r="H1972">
            <v>153</v>
          </cell>
          <cell r="I1972">
            <v>2208763.6363636362</v>
          </cell>
          <cell r="J1972">
            <v>640000</v>
          </cell>
          <cell r="K1972">
            <v>450000</v>
          </cell>
          <cell r="L1972">
            <v>300000</v>
          </cell>
          <cell r="M1972">
            <v>1400000</v>
          </cell>
          <cell r="N1972">
            <v>400000</v>
          </cell>
          <cell r="O1972">
            <v>4008763.6363636362</v>
          </cell>
          <cell r="P1972">
            <v>7700000</v>
          </cell>
          <cell r="R1972">
            <v>3691236.3636363638</v>
          </cell>
        </row>
        <row r="1973">
          <cell r="C1973" t="str">
            <v>tgth5</v>
          </cell>
          <cell r="D1973" t="str">
            <v>Cảng Hải Phòng&lt;-&gt; Tĩnh Gia (Thanh Hoá)</v>
          </cell>
          <cell r="E1973">
            <v>510</v>
          </cell>
          <cell r="F1973">
            <v>2</v>
          </cell>
          <cell r="G1973">
            <v>10</v>
          </cell>
          <cell r="H1973">
            <v>71.400000000000006</v>
          </cell>
          <cell r="I1973">
            <v>1030756.3636363635</v>
          </cell>
          <cell r="J1973">
            <v>320000</v>
          </cell>
          <cell r="K1973">
            <v>150000</v>
          </cell>
          <cell r="L1973">
            <v>160000</v>
          </cell>
          <cell r="M1973">
            <v>650000</v>
          </cell>
          <cell r="N1973">
            <v>400000</v>
          </cell>
          <cell r="O1973">
            <v>2080756.3636363635</v>
          </cell>
          <cell r="P1973">
            <v>3950000</v>
          </cell>
          <cell r="R1973">
            <v>1869243.6363636365</v>
          </cell>
        </row>
        <row r="1974">
          <cell r="C1974" t="str">
            <v>tgth8</v>
          </cell>
          <cell r="D1974" t="str">
            <v>Cảng Hải Phòng&lt;-&gt; Tĩnh Gia (Thanh Hoá)</v>
          </cell>
          <cell r="E1974">
            <v>510</v>
          </cell>
          <cell r="F1974">
            <v>3</v>
          </cell>
          <cell r="G1974">
            <v>10</v>
          </cell>
          <cell r="H1974">
            <v>96.9</v>
          </cell>
          <cell r="I1974">
            <v>1398883.6363636362</v>
          </cell>
          <cell r="J1974">
            <v>480000</v>
          </cell>
          <cell r="K1974">
            <v>150000</v>
          </cell>
          <cell r="L1974">
            <v>160000</v>
          </cell>
          <cell r="M1974">
            <v>800000</v>
          </cell>
          <cell r="N1974">
            <v>400000</v>
          </cell>
          <cell r="O1974">
            <v>2598883.6363636362</v>
          </cell>
          <cell r="P1974">
            <v>4700000</v>
          </cell>
          <cell r="R1974">
            <v>2101116.3636363638</v>
          </cell>
        </row>
        <row r="1975">
          <cell r="C1975" t="str">
            <v>tgth1.5</v>
          </cell>
          <cell r="D1975" t="str">
            <v>Cảng Hải Phòng&lt;-&gt; Tĩnh Gia (Thanh Hoá)</v>
          </cell>
          <cell r="E1975">
            <v>510</v>
          </cell>
          <cell r="F1975">
            <v>3</v>
          </cell>
          <cell r="G1975">
            <v>10</v>
          </cell>
          <cell r="H1975">
            <v>40.799999999999997</v>
          </cell>
          <cell r="I1975">
            <v>589003.63636363635</v>
          </cell>
          <cell r="J1975">
            <v>480000</v>
          </cell>
          <cell r="K1975">
            <v>150000</v>
          </cell>
          <cell r="L1975">
            <v>160000</v>
          </cell>
          <cell r="M1975">
            <v>800000</v>
          </cell>
          <cell r="N1975">
            <v>400000</v>
          </cell>
          <cell r="O1975">
            <v>1789003.6363636362</v>
          </cell>
          <cell r="P1975">
            <v>2400000</v>
          </cell>
          <cell r="R1975">
            <v>610996.36363636376</v>
          </cell>
        </row>
        <row r="1976">
          <cell r="C1976" t="str">
            <v>tgth2.5</v>
          </cell>
          <cell r="D1976" t="str">
            <v>Cảng Hải Phòng&lt;-&gt; Tĩnh Gia (Thanh Hoá)</v>
          </cell>
          <cell r="E1976">
            <v>510</v>
          </cell>
          <cell r="F1976">
            <v>3</v>
          </cell>
          <cell r="G1976">
            <v>10</v>
          </cell>
          <cell r="H1976">
            <v>51</v>
          </cell>
          <cell r="I1976">
            <v>736254.54545454541</v>
          </cell>
          <cell r="J1976">
            <v>480000</v>
          </cell>
          <cell r="K1976">
            <v>150000</v>
          </cell>
          <cell r="L1976">
            <v>160000</v>
          </cell>
          <cell r="M1976">
            <v>800000</v>
          </cell>
          <cell r="N1976">
            <v>400000</v>
          </cell>
          <cell r="O1976">
            <v>1936254.5454545454</v>
          </cell>
          <cell r="P1976">
            <v>2900000</v>
          </cell>
          <cell r="R1976">
            <v>963745.45454545459</v>
          </cell>
        </row>
        <row r="1977">
          <cell r="C1977" t="str">
            <v>tgth3.5</v>
          </cell>
          <cell r="D1977" t="str">
            <v>Cảng Hải Phòng&lt;-&gt; Tĩnh Gia (Thanh Hoá)</v>
          </cell>
          <cell r="E1977">
            <v>510</v>
          </cell>
          <cell r="F1977">
            <v>3</v>
          </cell>
          <cell r="G1977">
            <v>10</v>
          </cell>
          <cell r="H1977">
            <v>61.2</v>
          </cell>
          <cell r="I1977">
            <v>883505.45454545447</v>
          </cell>
          <cell r="J1977">
            <v>480000</v>
          </cell>
          <cell r="K1977">
            <v>150000</v>
          </cell>
          <cell r="L1977">
            <v>160000</v>
          </cell>
          <cell r="M1977">
            <v>800000</v>
          </cell>
          <cell r="N1977">
            <v>400000</v>
          </cell>
          <cell r="O1977">
            <v>2083505.4545454546</v>
          </cell>
          <cell r="P1977">
            <v>3150000</v>
          </cell>
          <cell r="R1977">
            <v>1066494.5454545454</v>
          </cell>
        </row>
        <row r="1978">
          <cell r="C1978" t="str">
            <v>tgthsch5</v>
          </cell>
          <cell r="D1978" t="str">
            <v>Cảng Hải Phòng&lt;-&gt; Tĩnh Gia (Thanh Hoá)</v>
          </cell>
          <cell r="E1978">
            <v>510</v>
          </cell>
          <cell r="F1978">
            <v>2</v>
          </cell>
          <cell r="G1978">
            <v>10</v>
          </cell>
          <cell r="H1978">
            <v>71.400000000000006</v>
          </cell>
          <cell r="I1978">
            <v>1030756.3636363635</v>
          </cell>
          <cell r="J1978">
            <v>320000</v>
          </cell>
          <cell r="K1978">
            <v>30000</v>
          </cell>
          <cell r="L1978">
            <v>160000</v>
          </cell>
          <cell r="M1978">
            <v>550000</v>
          </cell>
          <cell r="N1978">
            <v>400000</v>
          </cell>
          <cell r="O1978">
            <v>1980756.3636363635</v>
          </cell>
          <cell r="P1978">
            <v>3950000</v>
          </cell>
          <cell r="R1978">
            <v>1969243.6363636365</v>
          </cell>
          <cell r="S1978" t="str">
            <v>SchenkerHP</v>
          </cell>
        </row>
        <row r="1979">
          <cell r="C1979" t="str">
            <v>tgthsch8</v>
          </cell>
          <cell r="D1979" t="str">
            <v>Cảng Hải Phòng&lt;-&gt; Tĩnh Gia (Thanh Hoá)</v>
          </cell>
          <cell r="E1979">
            <v>510</v>
          </cell>
          <cell r="F1979">
            <v>3</v>
          </cell>
          <cell r="G1979">
            <v>10</v>
          </cell>
          <cell r="H1979">
            <v>96.9</v>
          </cell>
          <cell r="I1979">
            <v>1398883.6363636362</v>
          </cell>
          <cell r="J1979">
            <v>480000</v>
          </cell>
          <cell r="K1979">
            <v>30000</v>
          </cell>
          <cell r="L1979">
            <v>160000</v>
          </cell>
          <cell r="M1979">
            <v>700000</v>
          </cell>
          <cell r="N1979">
            <v>400000</v>
          </cell>
          <cell r="O1979">
            <v>2498883.6363636362</v>
          </cell>
          <cell r="P1979">
            <v>4700000</v>
          </cell>
          <cell r="R1979">
            <v>2201116.3636363638</v>
          </cell>
          <cell r="S1979" t="str">
            <v>SchenkerHP</v>
          </cell>
        </row>
        <row r="1980">
          <cell r="C1980" t="str">
            <v>tgthsch1.5</v>
          </cell>
          <cell r="D1980" t="str">
            <v>Cảng Hải Phòng&lt;-&gt; Tĩnh Gia (Thanh Hoá)</v>
          </cell>
          <cell r="E1980">
            <v>510</v>
          </cell>
          <cell r="F1980">
            <v>3</v>
          </cell>
          <cell r="G1980">
            <v>10</v>
          </cell>
          <cell r="H1980">
            <v>40.799999999999997</v>
          </cell>
          <cell r="I1980">
            <v>589003.63636363635</v>
          </cell>
          <cell r="J1980">
            <v>480000</v>
          </cell>
          <cell r="K1980">
            <v>20000</v>
          </cell>
          <cell r="L1980">
            <v>160000</v>
          </cell>
          <cell r="M1980">
            <v>700000</v>
          </cell>
          <cell r="N1980">
            <v>400000</v>
          </cell>
          <cell r="O1980">
            <v>1689003.6363636362</v>
          </cell>
          <cell r="P1980">
            <v>2400000</v>
          </cell>
          <cell r="R1980">
            <v>710996.36363636376</v>
          </cell>
          <cell r="S1980" t="str">
            <v>SchenkerHP</v>
          </cell>
        </row>
        <row r="1981">
          <cell r="C1981" t="str">
            <v>tgthsch2.5</v>
          </cell>
          <cell r="D1981" t="str">
            <v>Cảng Hải Phòng&lt;-&gt; Tĩnh Gia (Thanh Hoá)</v>
          </cell>
          <cell r="E1981">
            <v>510</v>
          </cell>
          <cell r="F1981">
            <v>3</v>
          </cell>
          <cell r="G1981">
            <v>10</v>
          </cell>
          <cell r="H1981">
            <v>51</v>
          </cell>
          <cell r="I1981">
            <v>736254.54545454541</v>
          </cell>
          <cell r="J1981">
            <v>480000</v>
          </cell>
          <cell r="K1981">
            <v>20000</v>
          </cell>
          <cell r="L1981">
            <v>160000</v>
          </cell>
          <cell r="M1981">
            <v>700000</v>
          </cell>
          <cell r="N1981">
            <v>400000</v>
          </cell>
          <cell r="O1981">
            <v>1836254.5454545454</v>
          </cell>
          <cell r="P1981">
            <v>2900000</v>
          </cell>
          <cell r="R1981">
            <v>1063745.4545454546</v>
          </cell>
          <cell r="S1981" t="str">
            <v>SchenkerHP</v>
          </cell>
        </row>
        <row r="1982">
          <cell r="C1982" t="str">
            <v>tgthsch3.5</v>
          </cell>
          <cell r="D1982" t="str">
            <v>Cảng Hải Phòng&lt;-&gt; Tĩnh Gia (Thanh Hoá)</v>
          </cell>
          <cell r="E1982">
            <v>510</v>
          </cell>
          <cell r="F1982">
            <v>2</v>
          </cell>
          <cell r="G1982">
            <v>10</v>
          </cell>
          <cell r="H1982">
            <v>61.2</v>
          </cell>
          <cell r="I1982">
            <v>883505.45454545447</v>
          </cell>
          <cell r="J1982">
            <v>120000</v>
          </cell>
          <cell r="K1982">
            <v>20000</v>
          </cell>
          <cell r="L1982">
            <v>160000</v>
          </cell>
          <cell r="M1982">
            <v>300000</v>
          </cell>
          <cell r="N1982">
            <v>400000</v>
          </cell>
          <cell r="O1982">
            <v>1583505.4545454546</v>
          </cell>
          <cell r="P1982">
            <v>3150000</v>
          </cell>
          <cell r="R1982">
            <v>1566494.5454545454</v>
          </cell>
          <cell r="S1982" t="str">
            <v>SchenkerHP</v>
          </cell>
        </row>
        <row r="1983">
          <cell r="C1983" t="str">
            <v>vaht</v>
          </cell>
          <cell r="D1983" t="str">
            <v>Cảng Hải Phòng&lt;-&gt; Vũng Áng (Hà Tĩnh)</v>
          </cell>
          <cell r="E1983">
            <v>940</v>
          </cell>
          <cell r="F1983">
            <v>5</v>
          </cell>
          <cell r="G1983">
            <v>13</v>
          </cell>
          <cell r="H1983">
            <v>300.8</v>
          </cell>
          <cell r="I1983">
            <v>4342458.1818181816</v>
          </cell>
          <cell r="J1983">
            <v>960000</v>
          </cell>
          <cell r="K1983">
            <v>1400000</v>
          </cell>
          <cell r="L1983">
            <v>700000</v>
          </cell>
          <cell r="M1983">
            <v>3100000</v>
          </cell>
          <cell r="N1983">
            <v>750000</v>
          </cell>
          <cell r="O1983">
            <v>8192458.1818181816</v>
          </cell>
          <cell r="P1983">
            <v>15500000</v>
          </cell>
          <cell r="R1983">
            <v>7307541.8181818184</v>
          </cell>
        </row>
        <row r="1984">
          <cell r="C1984" t="str">
            <v>vaht1</v>
          </cell>
          <cell r="D1984" t="str">
            <v>Cảng Hải Phòng&lt;-&gt; Vũng Áng (Hà Tĩnh)</v>
          </cell>
          <cell r="E1984">
            <v>940</v>
          </cell>
          <cell r="F1984">
            <v>5</v>
          </cell>
          <cell r="G1984">
            <v>13</v>
          </cell>
          <cell r="H1984">
            <v>282</v>
          </cell>
          <cell r="I1984">
            <v>4071054.5454545449</v>
          </cell>
          <cell r="J1984">
            <v>960000</v>
          </cell>
          <cell r="K1984">
            <v>1400000</v>
          </cell>
          <cell r="L1984">
            <v>700000</v>
          </cell>
          <cell r="M1984">
            <v>3100000</v>
          </cell>
          <cell r="N1984">
            <v>750000</v>
          </cell>
          <cell r="O1984">
            <v>7921054.5454545449</v>
          </cell>
          <cell r="P1984">
            <v>15500000</v>
          </cell>
          <cell r="R1984">
            <v>7578945.4545454551</v>
          </cell>
        </row>
        <row r="1985">
          <cell r="C1985" t="str">
            <v>vaht2</v>
          </cell>
          <cell r="D1985" t="str">
            <v>Cảng Hải Phòng&lt;-&gt; Vũng Áng (Hà Tĩnh)</v>
          </cell>
          <cell r="E1985">
            <v>940</v>
          </cell>
          <cell r="F1985">
            <v>5</v>
          </cell>
          <cell r="G1985">
            <v>13</v>
          </cell>
          <cell r="H1985">
            <v>300.8</v>
          </cell>
          <cell r="I1985">
            <v>4342458.1818181816</v>
          </cell>
          <cell r="J1985">
            <v>960000</v>
          </cell>
          <cell r="K1985">
            <v>1400000</v>
          </cell>
          <cell r="L1985">
            <v>700000</v>
          </cell>
          <cell r="M1985">
            <v>3100000</v>
          </cell>
          <cell r="N1985">
            <v>750000</v>
          </cell>
          <cell r="O1985">
            <v>8192458.1818181816</v>
          </cell>
          <cell r="P1985">
            <v>15500000</v>
          </cell>
          <cell r="R1985">
            <v>7307541.8181818184</v>
          </cell>
        </row>
        <row r="1986">
          <cell r="C1986" t="str">
            <v>vaht3</v>
          </cell>
          <cell r="D1986" t="str">
            <v>Cảng Hải Phòng&lt;-&gt; Vũng Áng (Hà Tĩnh)</v>
          </cell>
          <cell r="E1986">
            <v>940</v>
          </cell>
          <cell r="F1986">
            <v>5</v>
          </cell>
          <cell r="G1986">
            <v>13</v>
          </cell>
          <cell r="H1986">
            <v>329</v>
          </cell>
          <cell r="I1986">
            <v>4749563.6363636358</v>
          </cell>
          <cell r="J1986">
            <v>960000</v>
          </cell>
          <cell r="K1986">
            <v>1400000</v>
          </cell>
          <cell r="L1986">
            <v>700000</v>
          </cell>
          <cell r="M1986">
            <v>3100000</v>
          </cell>
          <cell r="N1986">
            <v>750000</v>
          </cell>
          <cell r="O1986">
            <v>8599563.6363636367</v>
          </cell>
          <cell r="P1986">
            <v>16500000</v>
          </cell>
          <cell r="R1986">
            <v>7900436.3636363633</v>
          </cell>
        </row>
        <row r="1987">
          <cell r="C1987" t="str">
            <v>vaht4</v>
          </cell>
          <cell r="D1987" t="str">
            <v>Cảng Hải Phòng&lt;-&gt; Vũng Áng (Hà Tĩnh)</v>
          </cell>
          <cell r="E1987">
            <v>940</v>
          </cell>
          <cell r="F1987">
            <v>5</v>
          </cell>
          <cell r="G1987">
            <v>13</v>
          </cell>
          <cell r="H1987">
            <v>282</v>
          </cell>
          <cell r="I1987">
            <v>4071054.5454545449</v>
          </cell>
          <cell r="J1987">
            <v>960000</v>
          </cell>
          <cell r="K1987">
            <v>1400000</v>
          </cell>
          <cell r="L1987">
            <v>700000</v>
          </cell>
          <cell r="M1987">
            <v>3100000</v>
          </cell>
          <cell r="N1987">
            <v>750000</v>
          </cell>
          <cell r="O1987">
            <v>7921054.5454545449</v>
          </cell>
          <cell r="P1987">
            <v>15000000</v>
          </cell>
          <cell r="R1987">
            <v>7078945.4545454551</v>
          </cell>
        </row>
        <row r="1988">
          <cell r="C1988" t="str">
            <v>vaht5</v>
          </cell>
          <cell r="D1988" t="str">
            <v>Cảng Hải Phòng&lt;-&gt; Vũng Áng (Hà Tĩnh)</v>
          </cell>
          <cell r="E1988">
            <v>940</v>
          </cell>
          <cell r="F1988">
            <v>5</v>
          </cell>
          <cell r="G1988">
            <v>10</v>
          </cell>
          <cell r="H1988">
            <v>131.6</v>
          </cell>
          <cell r="I1988">
            <v>1899825.4545454544</v>
          </cell>
          <cell r="J1988">
            <v>220000</v>
          </cell>
          <cell r="K1988">
            <v>800000</v>
          </cell>
          <cell r="L1988">
            <v>160000</v>
          </cell>
          <cell r="M1988">
            <v>1200000</v>
          </cell>
          <cell r="N1988">
            <v>750000</v>
          </cell>
          <cell r="O1988">
            <v>3849825.4545454541</v>
          </cell>
          <cell r="R1988">
            <v>-3849825.4545454541</v>
          </cell>
        </row>
        <row r="1989">
          <cell r="C1989" t="str">
            <v>vaht8</v>
          </cell>
          <cell r="D1989" t="str">
            <v>Cảng Hải Phòng&lt;-&gt; Vũng Áng (Hà Tĩnh)</v>
          </cell>
          <cell r="E1989">
            <v>940</v>
          </cell>
          <cell r="F1989">
            <v>5</v>
          </cell>
          <cell r="G1989">
            <v>10</v>
          </cell>
          <cell r="H1989">
            <v>178.6</v>
          </cell>
          <cell r="I1989">
            <v>2578334.5454545454</v>
          </cell>
          <cell r="J1989">
            <v>220000</v>
          </cell>
          <cell r="K1989">
            <v>800000</v>
          </cell>
          <cell r="L1989">
            <v>160000</v>
          </cell>
          <cell r="M1989">
            <v>1200000</v>
          </cell>
          <cell r="N1989">
            <v>750000</v>
          </cell>
          <cell r="O1989">
            <v>4528334.5454545449</v>
          </cell>
          <cell r="R1989">
            <v>-4528334.5454545449</v>
          </cell>
        </row>
        <row r="1990">
          <cell r="C1990" t="str">
            <v>vaht1.5</v>
          </cell>
          <cell r="D1990" t="str">
            <v>Cảng Hải Phòng&lt;-&gt; Vũng Áng (Hà Tĩnh)</v>
          </cell>
          <cell r="E1990">
            <v>940</v>
          </cell>
          <cell r="F1990">
            <v>5</v>
          </cell>
          <cell r="G1990">
            <v>10</v>
          </cell>
          <cell r="H1990">
            <v>75.2</v>
          </cell>
          <cell r="I1990">
            <v>1085614.5454545454</v>
          </cell>
          <cell r="J1990">
            <v>100000</v>
          </cell>
          <cell r="K1990">
            <v>800000</v>
          </cell>
          <cell r="L1990">
            <v>160000</v>
          </cell>
          <cell r="M1990">
            <v>1100000</v>
          </cell>
          <cell r="N1990">
            <v>750000</v>
          </cell>
          <cell r="O1990">
            <v>2935614.5454545454</v>
          </cell>
          <cell r="R1990">
            <v>-2935614.5454545454</v>
          </cell>
        </row>
        <row r="1991">
          <cell r="C1991" t="str">
            <v>vaht2.5</v>
          </cell>
          <cell r="D1991" t="str">
            <v>Cảng Hải Phòng&lt;-&gt; Vũng Áng (Hà Tĩnh)</v>
          </cell>
          <cell r="E1991">
            <v>940</v>
          </cell>
          <cell r="F1991">
            <v>5</v>
          </cell>
          <cell r="G1991">
            <v>10</v>
          </cell>
          <cell r="H1991">
            <v>94</v>
          </cell>
          <cell r="I1991">
            <v>1357018.1818181816</v>
          </cell>
          <cell r="J1991">
            <v>150000</v>
          </cell>
          <cell r="K1991">
            <v>800000</v>
          </cell>
          <cell r="L1991">
            <v>160000</v>
          </cell>
          <cell r="M1991">
            <v>1150000</v>
          </cell>
          <cell r="N1991">
            <v>750000</v>
          </cell>
          <cell r="O1991">
            <v>3257018.1818181816</v>
          </cell>
          <cell r="R1991">
            <v>-3257018.1818181816</v>
          </cell>
        </row>
        <row r="1992">
          <cell r="C1992" t="str">
            <v>vaht3.5</v>
          </cell>
          <cell r="D1992" t="str">
            <v>Cảng Hải Phòng&lt;-&gt; Vũng Áng (Hà Tĩnh)</v>
          </cell>
          <cell r="E1992">
            <v>940</v>
          </cell>
          <cell r="F1992">
            <v>5</v>
          </cell>
          <cell r="G1992">
            <v>10</v>
          </cell>
          <cell r="H1992">
            <v>112.8</v>
          </cell>
          <cell r="I1992">
            <v>1628421.8181818181</v>
          </cell>
          <cell r="J1992">
            <v>220000</v>
          </cell>
          <cell r="K1992">
            <v>800000</v>
          </cell>
          <cell r="L1992">
            <v>160000</v>
          </cell>
          <cell r="M1992">
            <v>1200000</v>
          </cell>
          <cell r="N1992">
            <v>750000</v>
          </cell>
          <cell r="O1992">
            <v>3578421.8181818184</v>
          </cell>
          <cell r="R1992">
            <v>-3578421.8181818184</v>
          </cell>
        </row>
        <row r="1993">
          <cell r="C1993" t="str">
            <v>vaht2</v>
          </cell>
          <cell r="D1993" t="str">
            <v>Cảng Hải Phòng&lt;-&gt; Vũng Áng (Hà Tĩnh)</v>
          </cell>
          <cell r="E1993">
            <v>940</v>
          </cell>
          <cell r="F1993">
            <v>5</v>
          </cell>
          <cell r="G1993">
            <v>13</v>
          </cell>
          <cell r="H1993">
            <v>300.8</v>
          </cell>
          <cell r="I1993">
            <v>4342458.1818181816</v>
          </cell>
          <cell r="J1993">
            <v>960000</v>
          </cell>
          <cell r="K1993">
            <v>1400000</v>
          </cell>
          <cell r="L1993">
            <v>700000</v>
          </cell>
          <cell r="M1993">
            <v>3100000</v>
          </cell>
          <cell r="N1993">
            <v>750000</v>
          </cell>
          <cell r="O1993">
            <v>8192458.1818181816</v>
          </cell>
          <cell r="P1993">
            <v>16500000</v>
          </cell>
          <cell r="R1993">
            <v>8307541.8181818184</v>
          </cell>
          <cell r="S1993" t="str">
            <v>GLT</v>
          </cell>
        </row>
        <row r="1994">
          <cell r="C1994" t="str">
            <v>vaht3</v>
          </cell>
          <cell r="D1994" t="str">
            <v>Cảng Hải Phòng&lt;-&gt; Vũng Áng (Hà Tĩnh)</v>
          </cell>
          <cell r="E1994">
            <v>940</v>
          </cell>
          <cell r="F1994">
            <v>5</v>
          </cell>
          <cell r="G1994">
            <v>13</v>
          </cell>
          <cell r="H1994">
            <v>329</v>
          </cell>
          <cell r="I1994">
            <v>4749563.6363636358</v>
          </cell>
          <cell r="J1994">
            <v>960000</v>
          </cell>
          <cell r="K1994">
            <v>1400000</v>
          </cell>
          <cell r="L1994">
            <v>700000</v>
          </cell>
          <cell r="M1994">
            <v>3100000</v>
          </cell>
          <cell r="N1994">
            <v>750000</v>
          </cell>
          <cell r="O1994">
            <v>8599563.6363636367</v>
          </cell>
          <cell r="P1994">
            <v>16500000</v>
          </cell>
          <cell r="R1994">
            <v>7900436.3636363633</v>
          </cell>
          <cell r="S1994" t="str">
            <v>GLT</v>
          </cell>
        </row>
        <row r="1995">
          <cell r="C1995" t="str">
            <v>vahttl5</v>
          </cell>
          <cell r="D1995" t="str">
            <v>Cảng Hải Phòng&lt;-&gt; Vũng Áng (Hà Tĩnh)</v>
          </cell>
          <cell r="E1995">
            <v>940</v>
          </cell>
          <cell r="F1995">
            <v>5</v>
          </cell>
          <cell r="G1995">
            <v>13</v>
          </cell>
          <cell r="H1995">
            <v>131.6</v>
          </cell>
          <cell r="I1995">
            <v>1899825.4545454544</v>
          </cell>
          <cell r="J1995">
            <v>220000</v>
          </cell>
          <cell r="K1995">
            <v>50000</v>
          </cell>
          <cell r="L1995">
            <v>160000</v>
          </cell>
          <cell r="M1995">
            <v>450000</v>
          </cell>
          <cell r="N1995">
            <v>750000</v>
          </cell>
          <cell r="O1995">
            <v>3099825.4545454541</v>
          </cell>
          <cell r="P1995">
            <v>6200000</v>
          </cell>
          <cell r="R1995">
            <v>3100174.5454545459</v>
          </cell>
          <cell r="S1995" t="str">
            <v>Tralogwin</v>
          </cell>
        </row>
        <row r="1996">
          <cell r="C1996" t="str">
            <v>vahttl8</v>
          </cell>
          <cell r="D1996" t="str">
            <v>Cảng Hải Phòng&lt;-&gt; Vũng Áng (Hà Tĩnh)</v>
          </cell>
          <cell r="E1996">
            <v>940</v>
          </cell>
          <cell r="F1996">
            <v>5</v>
          </cell>
          <cell r="G1996">
            <v>13</v>
          </cell>
          <cell r="H1996">
            <v>178.6</v>
          </cell>
          <cell r="I1996">
            <v>2578334.5454545454</v>
          </cell>
          <cell r="J1996">
            <v>220000</v>
          </cell>
          <cell r="K1996">
            <v>50000</v>
          </cell>
          <cell r="L1996">
            <v>160000</v>
          </cell>
          <cell r="M1996">
            <v>450000</v>
          </cell>
          <cell r="N1996">
            <v>750000</v>
          </cell>
          <cell r="O1996">
            <v>3778334.5454545454</v>
          </cell>
          <cell r="P1996">
            <v>7300000</v>
          </cell>
          <cell r="R1996">
            <v>3521665.4545454546</v>
          </cell>
          <cell r="S1996" t="str">
            <v>Tralogwin</v>
          </cell>
        </row>
        <row r="1997">
          <cell r="C1997" t="str">
            <v>vahttl1.5</v>
          </cell>
          <cell r="D1997" t="str">
            <v>Cảng Hải Phòng&lt;-&gt; Vũng Áng (Hà Tĩnh)</v>
          </cell>
          <cell r="E1997">
            <v>940</v>
          </cell>
          <cell r="F1997">
            <v>5</v>
          </cell>
          <cell r="G1997">
            <v>13</v>
          </cell>
          <cell r="H1997">
            <v>75.2</v>
          </cell>
          <cell r="I1997">
            <v>1085614.5454545454</v>
          </cell>
          <cell r="J1997">
            <v>150000</v>
          </cell>
          <cell r="K1997">
            <v>50000</v>
          </cell>
          <cell r="L1997">
            <v>160000</v>
          </cell>
          <cell r="M1997">
            <v>400000</v>
          </cell>
          <cell r="N1997">
            <v>750000</v>
          </cell>
          <cell r="O1997">
            <v>2235614.5454545454</v>
          </cell>
          <cell r="P1997">
            <v>3900000</v>
          </cell>
          <cell r="R1997">
            <v>1664385.4545454546</v>
          </cell>
          <cell r="S1997" t="str">
            <v>Tralogwin</v>
          </cell>
        </row>
        <row r="1998">
          <cell r="C1998" t="str">
            <v>vahttl2.5</v>
          </cell>
          <cell r="D1998" t="str">
            <v>Cảng Hải Phòng&lt;-&gt; Vũng Áng (Hà Tĩnh)</v>
          </cell>
          <cell r="E1998">
            <v>940</v>
          </cell>
          <cell r="F1998">
            <v>5</v>
          </cell>
          <cell r="G1998">
            <v>13</v>
          </cell>
          <cell r="H1998">
            <v>94</v>
          </cell>
          <cell r="I1998">
            <v>1357018.1818181816</v>
          </cell>
          <cell r="J1998">
            <v>150000</v>
          </cell>
          <cell r="K1998">
            <v>50000</v>
          </cell>
          <cell r="L1998">
            <v>160000</v>
          </cell>
          <cell r="M1998">
            <v>400000</v>
          </cell>
          <cell r="N1998">
            <v>750000</v>
          </cell>
          <cell r="O1998">
            <v>2507018.1818181816</v>
          </cell>
          <cell r="P1998">
            <v>4200000</v>
          </cell>
          <cell r="R1998">
            <v>1692981.8181818184</v>
          </cell>
          <cell r="S1998" t="str">
            <v>Tralogwin</v>
          </cell>
        </row>
        <row r="1999">
          <cell r="C1999" t="str">
            <v>vahttl3.5</v>
          </cell>
          <cell r="D1999" t="str">
            <v>Cảng Hải Phòng&lt;-&gt; Vũng Áng (Hà Tĩnh)</v>
          </cell>
          <cell r="E1999">
            <v>940</v>
          </cell>
          <cell r="F1999">
            <v>5</v>
          </cell>
          <cell r="G1999">
            <v>13</v>
          </cell>
          <cell r="H1999">
            <v>112.8</v>
          </cell>
          <cell r="I1999">
            <v>1628421.8181818181</v>
          </cell>
          <cell r="J1999">
            <v>150000</v>
          </cell>
          <cell r="K1999">
            <v>50000</v>
          </cell>
          <cell r="L1999">
            <v>160000</v>
          </cell>
          <cell r="M1999">
            <v>400000</v>
          </cell>
          <cell r="N1999">
            <v>750000</v>
          </cell>
          <cell r="O1999">
            <v>2778421.8181818184</v>
          </cell>
          <cell r="P1999">
            <v>4800000</v>
          </cell>
          <cell r="R1999">
            <v>2021578.1818181816</v>
          </cell>
          <cell r="S1999" t="str">
            <v>Tralogwin</v>
          </cell>
        </row>
        <row r="2000">
          <cell r="C2000" t="str">
            <v>vahtls5</v>
          </cell>
          <cell r="D2000" t="str">
            <v>Cảng Hải Phòng&lt;-&gt; Vũng Áng (Hà Tĩnh)</v>
          </cell>
          <cell r="E2000">
            <v>940</v>
          </cell>
          <cell r="F2000">
            <v>5</v>
          </cell>
          <cell r="G2000">
            <v>13</v>
          </cell>
          <cell r="H2000">
            <v>131.6</v>
          </cell>
          <cell r="I2000">
            <v>1899825.4545454544</v>
          </cell>
          <cell r="J2000">
            <v>220000</v>
          </cell>
          <cell r="K2000">
            <v>50000</v>
          </cell>
          <cell r="L2000">
            <v>160000</v>
          </cell>
          <cell r="M2000">
            <v>450000</v>
          </cell>
          <cell r="N2000">
            <v>750000</v>
          </cell>
          <cell r="O2000">
            <v>3099825.4545454541</v>
          </cell>
          <cell r="P2000">
            <v>6208000</v>
          </cell>
          <cell r="R2000">
            <v>3108174.5454545459</v>
          </cell>
          <cell r="S2000" t="str">
            <v>Ls-vina</v>
          </cell>
        </row>
        <row r="2001">
          <cell r="C2001" t="str">
            <v>vahtls8</v>
          </cell>
          <cell r="D2001" t="str">
            <v>Cảng Hải Phòng&lt;-&gt; Vũng Áng (Hà Tĩnh)</v>
          </cell>
          <cell r="E2001">
            <v>940</v>
          </cell>
          <cell r="F2001">
            <v>5</v>
          </cell>
          <cell r="G2001">
            <v>13</v>
          </cell>
          <cell r="H2001">
            <v>178.6</v>
          </cell>
          <cell r="I2001">
            <v>2578334.5454545454</v>
          </cell>
          <cell r="J2001">
            <v>220000</v>
          </cell>
          <cell r="K2001">
            <v>50000</v>
          </cell>
          <cell r="L2001">
            <v>160000</v>
          </cell>
          <cell r="M2001">
            <v>450000</v>
          </cell>
          <cell r="N2001">
            <v>750000</v>
          </cell>
          <cell r="O2001">
            <v>3778334.5454545454</v>
          </cell>
          <cell r="P2001">
            <v>7760000</v>
          </cell>
          <cell r="R2001">
            <v>3981665.4545454546</v>
          </cell>
          <cell r="S2001" t="str">
            <v>Ls-vina</v>
          </cell>
        </row>
        <row r="2002">
          <cell r="C2002" t="str">
            <v>vahtls1.5</v>
          </cell>
          <cell r="D2002" t="str">
            <v>Cảng Hải Phòng&lt;-&gt; Vũng Áng (Hà Tĩnh)</v>
          </cell>
          <cell r="E2002">
            <v>940</v>
          </cell>
          <cell r="F2002">
            <v>5</v>
          </cell>
          <cell r="G2002">
            <v>13</v>
          </cell>
          <cell r="H2002">
            <v>75.2</v>
          </cell>
          <cell r="I2002">
            <v>1085614.5454545454</v>
          </cell>
          <cell r="J2002">
            <v>150000</v>
          </cell>
          <cell r="K2002">
            <v>50000</v>
          </cell>
          <cell r="L2002">
            <v>160000</v>
          </cell>
          <cell r="M2002">
            <v>400000</v>
          </cell>
          <cell r="N2002">
            <v>750000</v>
          </cell>
          <cell r="O2002">
            <v>2235614.5454545454</v>
          </cell>
          <cell r="P2002">
            <v>3104000</v>
          </cell>
          <cell r="R2002">
            <v>868385.45454545459</v>
          </cell>
          <cell r="S2002" t="str">
            <v>Ls-vina</v>
          </cell>
        </row>
        <row r="2003">
          <cell r="C2003" t="str">
            <v>vahtls2.5</v>
          </cell>
          <cell r="D2003" t="str">
            <v>Cảng Hải Phòng&lt;-&gt; Vũng Áng (Hà Tĩnh)</v>
          </cell>
          <cell r="E2003">
            <v>940</v>
          </cell>
          <cell r="F2003">
            <v>5</v>
          </cell>
          <cell r="G2003">
            <v>13</v>
          </cell>
          <cell r="H2003">
            <v>94</v>
          </cell>
          <cell r="I2003">
            <v>1357018.1818181816</v>
          </cell>
          <cell r="J2003">
            <v>150000</v>
          </cell>
          <cell r="K2003">
            <v>50000</v>
          </cell>
          <cell r="L2003">
            <v>160000</v>
          </cell>
          <cell r="M2003">
            <v>400000</v>
          </cell>
          <cell r="N2003">
            <v>750000</v>
          </cell>
          <cell r="O2003">
            <v>2507018.1818181816</v>
          </cell>
          <cell r="P2003">
            <v>4190400</v>
          </cell>
          <cell r="R2003">
            <v>1683381.8181818184</v>
          </cell>
          <cell r="S2003" t="str">
            <v>Ls-vina</v>
          </cell>
        </row>
        <row r="2004">
          <cell r="C2004" t="str">
            <v>vahtls3.5</v>
          </cell>
          <cell r="D2004" t="str">
            <v>Cảng Hải Phòng&lt;-&gt; Vũng Áng (Hà Tĩnh)</v>
          </cell>
          <cell r="E2004">
            <v>940</v>
          </cell>
          <cell r="F2004">
            <v>5</v>
          </cell>
          <cell r="G2004">
            <v>13</v>
          </cell>
          <cell r="H2004">
            <v>112.8</v>
          </cell>
          <cell r="I2004">
            <v>1628421.8181818181</v>
          </cell>
          <cell r="J2004">
            <v>150000</v>
          </cell>
          <cell r="K2004">
            <v>50000</v>
          </cell>
          <cell r="L2004">
            <v>160000</v>
          </cell>
          <cell r="M2004">
            <v>400000</v>
          </cell>
          <cell r="N2004">
            <v>750000</v>
          </cell>
          <cell r="O2004">
            <v>2778421.8181818184</v>
          </cell>
          <cell r="P2004">
            <v>4811200</v>
          </cell>
          <cell r="R2004">
            <v>2032778.1818181816</v>
          </cell>
          <cell r="S2004" t="str">
            <v>Ls-vina</v>
          </cell>
        </row>
        <row r="2005">
          <cell r="C2005" t="str">
            <v>tpvna</v>
          </cell>
          <cell r="D2005" t="str">
            <v>Cảng Hải Phòng&lt;-&gt; TP Vinh (Nghệ An)</v>
          </cell>
          <cell r="E2005">
            <v>680</v>
          </cell>
          <cell r="F2005">
            <v>4</v>
          </cell>
          <cell r="G2005">
            <v>13</v>
          </cell>
          <cell r="H2005">
            <v>217.6</v>
          </cell>
          <cell r="I2005">
            <v>3141352.7272727271</v>
          </cell>
          <cell r="J2005">
            <v>800000</v>
          </cell>
          <cell r="K2005">
            <v>650000</v>
          </cell>
          <cell r="L2005">
            <v>250000</v>
          </cell>
          <cell r="M2005">
            <v>1700000</v>
          </cell>
          <cell r="N2005">
            <v>550000</v>
          </cell>
          <cell r="O2005">
            <v>5391352.7272727266</v>
          </cell>
          <cell r="P2005">
            <v>13000000</v>
          </cell>
          <cell r="R2005">
            <v>7608647.2727272734</v>
          </cell>
        </row>
        <row r="2006">
          <cell r="C2006" t="str">
            <v>ytna</v>
          </cell>
          <cell r="D2006" t="str">
            <v>Cảng Hải Phòng&lt;-&gt; TT Yên Thành (Nghệ An)</v>
          </cell>
          <cell r="E2006">
            <v>650</v>
          </cell>
          <cell r="H2006">
            <v>208</v>
          </cell>
          <cell r="I2006">
            <v>3002763.6363636362</v>
          </cell>
          <cell r="M2006">
            <v>0</v>
          </cell>
          <cell r="N2006">
            <v>500000</v>
          </cell>
          <cell r="O2006">
            <v>3502763.6363636362</v>
          </cell>
          <cell r="R2006">
            <v>-3502763.6363636362</v>
          </cell>
        </row>
        <row r="2007">
          <cell r="C2007" t="str">
            <v>qlna</v>
          </cell>
          <cell r="D2007" t="str">
            <v>Cảng Hải Phòng&lt;-&gt; Quỳnh Lưu,  Nghệ An</v>
          </cell>
          <cell r="E2007">
            <v>680</v>
          </cell>
          <cell r="F2007">
            <v>5</v>
          </cell>
          <cell r="G2007">
            <v>13</v>
          </cell>
          <cell r="H2007">
            <v>217.6</v>
          </cell>
          <cell r="I2007">
            <v>3141352.7272727271</v>
          </cell>
          <cell r="J2007">
            <v>960000</v>
          </cell>
          <cell r="K2007">
            <v>800000</v>
          </cell>
          <cell r="L2007">
            <v>400000</v>
          </cell>
          <cell r="M2007">
            <v>2200000</v>
          </cell>
          <cell r="N2007">
            <v>550000</v>
          </cell>
          <cell r="O2007">
            <v>5891352.7272727266</v>
          </cell>
          <cell r="P2007">
            <v>11000000</v>
          </cell>
          <cell r="R2007">
            <v>5108647.2727272734</v>
          </cell>
        </row>
        <row r="2008">
          <cell r="C2008" t="str">
            <v>ndna</v>
          </cell>
          <cell r="D2008" t="str">
            <v>Cảng Hải Phòng&lt;-&gt; Nghĩa Đàn ,  Nghệ An</v>
          </cell>
          <cell r="E2008">
            <v>680</v>
          </cell>
          <cell r="F2008">
            <v>5</v>
          </cell>
          <cell r="G2008">
            <v>13</v>
          </cell>
          <cell r="H2008">
            <v>217.6</v>
          </cell>
          <cell r="I2008">
            <v>3141352.7272727271</v>
          </cell>
          <cell r="J2008">
            <v>960000</v>
          </cell>
          <cell r="K2008">
            <v>800000</v>
          </cell>
          <cell r="L2008">
            <v>400000</v>
          </cell>
          <cell r="M2008">
            <v>2200000</v>
          </cell>
          <cell r="N2008">
            <v>550000</v>
          </cell>
          <cell r="O2008">
            <v>5891352.7272727266</v>
          </cell>
          <cell r="P2008">
            <v>11000000</v>
          </cell>
          <cell r="R2008">
            <v>5108647.2727272734</v>
          </cell>
        </row>
        <row r="2009">
          <cell r="C2009" t="str">
            <v>hpna</v>
          </cell>
          <cell r="D2009" t="str">
            <v>Cảng Hải Phòng&lt;-&gt;  Nghệ An</v>
          </cell>
          <cell r="E2009">
            <v>680</v>
          </cell>
          <cell r="F2009">
            <v>5</v>
          </cell>
          <cell r="G2009">
            <v>13</v>
          </cell>
          <cell r="H2009">
            <v>217.6</v>
          </cell>
          <cell r="I2009">
            <v>3141352.7272727271</v>
          </cell>
          <cell r="J2009">
            <v>960000</v>
          </cell>
          <cell r="K2009">
            <v>1000000</v>
          </cell>
          <cell r="L2009">
            <v>500000</v>
          </cell>
          <cell r="M2009">
            <v>2500000</v>
          </cell>
          <cell r="N2009">
            <v>550000</v>
          </cell>
          <cell r="O2009">
            <v>6191352.7272727266</v>
          </cell>
          <cell r="P2009">
            <v>12000000</v>
          </cell>
          <cell r="R2009">
            <v>5808647.2727272734</v>
          </cell>
        </row>
        <row r="2010">
          <cell r="C2010" t="str">
            <v>hpna1</v>
          </cell>
          <cell r="D2010" t="str">
            <v>Cảng Hải Phòng&lt;-&gt;  Nghệ An</v>
          </cell>
          <cell r="E2010">
            <v>680</v>
          </cell>
          <cell r="F2010">
            <v>5</v>
          </cell>
          <cell r="G2010">
            <v>13</v>
          </cell>
          <cell r="H2010">
            <v>204</v>
          </cell>
          <cell r="I2010">
            <v>2945018.1818181816</v>
          </cell>
          <cell r="J2010">
            <v>960000</v>
          </cell>
          <cell r="K2010">
            <v>1000000</v>
          </cell>
          <cell r="L2010">
            <v>500000</v>
          </cell>
          <cell r="M2010">
            <v>2500000</v>
          </cell>
          <cell r="N2010">
            <v>550000</v>
          </cell>
          <cell r="O2010">
            <v>5995018.1818181816</v>
          </cell>
          <cell r="P2010">
            <v>12500000</v>
          </cell>
          <cell r="R2010">
            <v>6504981.8181818184</v>
          </cell>
        </row>
        <row r="2011">
          <cell r="C2011" t="str">
            <v>hpna2</v>
          </cell>
          <cell r="D2011" t="str">
            <v>Cảng Hải Phòng&lt;-&gt;  Nghệ An</v>
          </cell>
          <cell r="E2011">
            <v>680</v>
          </cell>
          <cell r="F2011">
            <v>5</v>
          </cell>
          <cell r="G2011">
            <v>13</v>
          </cell>
          <cell r="H2011">
            <v>217.6</v>
          </cell>
          <cell r="I2011">
            <v>3141352.7272727271</v>
          </cell>
          <cell r="J2011">
            <v>960000</v>
          </cell>
          <cell r="K2011">
            <v>1000000</v>
          </cell>
          <cell r="L2011">
            <v>500000</v>
          </cell>
          <cell r="M2011">
            <v>2500000</v>
          </cell>
          <cell r="N2011">
            <v>550000</v>
          </cell>
          <cell r="O2011">
            <v>6191352.7272727266</v>
          </cell>
          <cell r="P2011">
            <v>12500000</v>
          </cell>
          <cell r="R2011">
            <v>6308647.2727272734</v>
          </cell>
        </row>
        <row r="2012">
          <cell r="C2012" t="str">
            <v>hpna3</v>
          </cell>
          <cell r="D2012" t="str">
            <v>Cảng Hải Phòng&lt;-&gt;  Nghệ An</v>
          </cell>
          <cell r="E2012">
            <v>680</v>
          </cell>
          <cell r="F2012">
            <v>5</v>
          </cell>
          <cell r="G2012">
            <v>13</v>
          </cell>
          <cell r="H2012">
            <v>238</v>
          </cell>
          <cell r="I2012">
            <v>3435854.5454545449</v>
          </cell>
          <cell r="J2012">
            <v>960000</v>
          </cell>
          <cell r="K2012">
            <v>1000000</v>
          </cell>
          <cell r="L2012">
            <v>500000</v>
          </cell>
          <cell r="M2012">
            <v>2500000</v>
          </cell>
          <cell r="N2012">
            <v>550000</v>
          </cell>
          <cell r="O2012">
            <v>6485854.5454545449</v>
          </cell>
          <cell r="P2012">
            <v>13000000</v>
          </cell>
          <cell r="R2012">
            <v>6514145.4545454551</v>
          </cell>
        </row>
        <row r="2013">
          <cell r="C2013" t="str">
            <v>hpna4</v>
          </cell>
          <cell r="D2013" t="str">
            <v>Cảng Hải Phòng&lt;-&gt;  Nghệ An</v>
          </cell>
          <cell r="E2013">
            <v>680</v>
          </cell>
          <cell r="F2013">
            <v>5</v>
          </cell>
          <cell r="G2013">
            <v>13</v>
          </cell>
          <cell r="H2013">
            <v>204</v>
          </cell>
          <cell r="I2013">
            <v>2945018.1818181816</v>
          </cell>
          <cell r="J2013">
            <v>960000</v>
          </cell>
          <cell r="K2013">
            <v>1000000</v>
          </cell>
          <cell r="L2013">
            <v>500000</v>
          </cell>
          <cell r="M2013">
            <v>2500000</v>
          </cell>
          <cell r="N2013">
            <v>550000</v>
          </cell>
          <cell r="O2013">
            <v>5995018.1818181816</v>
          </cell>
          <cell r="P2013">
            <v>11000000</v>
          </cell>
          <cell r="R2013">
            <v>5004981.8181818184</v>
          </cell>
        </row>
        <row r="2014">
          <cell r="C2014" t="str">
            <v>hpna5</v>
          </cell>
          <cell r="D2014" t="str">
            <v>Cảng Hải Phòng&lt;-&gt;  Nghệ An</v>
          </cell>
          <cell r="E2014">
            <v>680</v>
          </cell>
          <cell r="F2014">
            <v>5</v>
          </cell>
          <cell r="G2014">
            <v>13</v>
          </cell>
          <cell r="H2014">
            <v>95.2</v>
          </cell>
          <cell r="I2014">
            <v>1374341.8181818181</v>
          </cell>
          <cell r="J2014">
            <v>220000</v>
          </cell>
          <cell r="K2014">
            <v>800000</v>
          </cell>
          <cell r="L2014">
            <v>160000</v>
          </cell>
          <cell r="M2014">
            <v>1200000</v>
          </cell>
          <cell r="N2014">
            <v>550000</v>
          </cell>
          <cell r="O2014">
            <v>3124341.8181818184</v>
          </cell>
          <cell r="P2014">
            <v>6400000</v>
          </cell>
          <cell r="R2014">
            <v>3275658.1818181816</v>
          </cell>
        </row>
        <row r="2015">
          <cell r="C2015" t="str">
            <v>hpna8</v>
          </cell>
          <cell r="D2015" t="str">
            <v>Cảng Hải Phòng&lt;-&gt;  Nghệ An</v>
          </cell>
          <cell r="E2015">
            <v>680</v>
          </cell>
          <cell r="F2015">
            <v>5</v>
          </cell>
          <cell r="G2015">
            <v>13</v>
          </cell>
          <cell r="H2015">
            <v>129.19999999999999</v>
          </cell>
          <cell r="I2015">
            <v>1865178.1818181814</v>
          </cell>
          <cell r="J2015">
            <v>220000</v>
          </cell>
          <cell r="K2015">
            <v>800000</v>
          </cell>
          <cell r="L2015">
            <v>160000</v>
          </cell>
          <cell r="M2015">
            <v>1200000</v>
          </cell>
          <cell r="N2015">
            <v>550000</v>
          </cell>
          <cell r="O2015">
            <v>3615178.1818181816</v>
          </cell>
          <cell r="P2015">
            <v>7600000</v>
          </cell>
          <cell r="R2015">
            <v>3984821.8181818184</v>
          </cell>
        </row>
        <row r="2016">
          <cell r="C2016" t="str">
            <v>hpna1.5</v>
          </cell>
          <cell r="D2016" t="str">
            <v>Cảng Hải Phòng&lt;-&gt;  Nghệ An</v>
          </cell>
          <cell r="E2016">
            <v>680</v>
          </cell>
          <cell r="F2016">
            <v>5</v>
          </cell>
          <cell r="G2016">
            <v>13</v>
          </cell>
          <cell r="H2016">
            <v>54.4</v>
          </cell>
          <cell r="I2016">
            <v>785338.18181818177</v>
          </cell>
          <cell r="J2016">
            <v>100000</v>
          </cell>
          <cell r="K2016">
            <v>800000</v>
          </cell>
          <cell r="L2016">
            <v>160000</v>
          </cell>
          <cell r="M2016">
            <v>1100000</v>
          </cell>
          <cell r="N2016">
            <v>550000</v>
          </cell>
          <cell r="O2016">
            <v>2435338.1818181816</v>
          </cell>
          <cell r="P2016">
            <v>3800000</v>
          </cell>
          <cell r="R2016">
            <v>1364661.8181818184</v>
          </cell>
        </row>
        <row r="2017">
          <cell r="C2017" t="str">
            <v>hpna2.5</v>
          </cell>
          <cell r="D2017" t="str">
            <v>Cảng Hải Phòng&lt;-&gt;  Nghệ An</v>
          </cell>
          <cell r="E2017">
            <v>680</v>
          </cell>
          <cell r="F2017">
            <v>5</v>
          </cell>
          <cell r="G2017">
            <v>13</v>
          </cell>
          <cell r="H2017">
            <v>68</v>
          </cell>
          <cell r="I2017">
            <v>981672.72727272718</v>
          </cell>
          <cell r="J2017">
            <v>150000</v>
          </cell>
          <cell r="K2017">
            <v>800000</v>
          </cell>
          <cell r="L2017">
            <v>160000</v>
          </cell>
          <cell r="M2017">
            <v>1150000</v>
          </cell>
          <cell r="N2017">
            <v>550000</v>
          </cell>
          <cell r="O2017">
            <v>2681672.7272727271</v>
          </cell>
          <cell r="P2017">
            <v>4400000</v>
          </cell>
          <cell r="R2017">
            <v>1718327.2727272729</v>
          </cell>
        </row>
        <row r="2018">
          <cell r="C2018" t="str">
            <v>hpna3.5</v>
          </cell>
          <cell r="D2018" t="str">
            <v>Cảng Hải Phòng&lt;-&gt;  Nghệ An</v>
          </cell>
          <cell r="E2018">
            <v>680</v>
          </cell>
          <cell r="F2018">
            <v>5</v>
          </cell>
          <cell r="G2018">
            <v>13</v>
          </cell>
          <cell r="H2018">
            <v>81.599999999999994</v>
          </cell>
          <cell r="I2018">
            <v>1178007.2727272727</v>
          </cell>
          <cell r="J2018">
            <v>220000</v>
          </cell>
          <cell r="K2018">
            <v>800000</v>
          </cell>
          <cell r="L2018">
            <v>160000</v>
          </cell>
          <cell r="M2018">
            <v>1200000</v>
          </cell>
          <cell r="N2018">
            <v>550000</v>
          </cell>
          <cell r="O2018">
            <v>2928007.2727272725</v>
          </cell>
          <cell r="P2018">
            <v>5200000</v>
          </cell>
          <cell r="R2018">
            <v>2271992.7272727275</v>
          </cell>
        </row>
        <row r="2019">
          <cell r="C2019" t="str">
            <v>hpna</v>
          </cell>
          <cell r="D2019" t="str">
            <v>Cảng Hải Phòng&lt;-&gt;  Nghệ An</v>
          </cell>
          <cell r="E2019">
            <v>680</v>
          </cell>
          <cell r="F2019">
            <v>5</v>
          </cell>
          <cell r="G2019">
            <v>13</v>
          </cell>
          <cell r="H2019">
            <v>217.6</v>
          </cell>
          <cell r="I2019">
            <v>3141352.7272727271</v>
          </cell>
          <cell r="J2019">
            <v>960000</v>
          </cell>
          <cell r="K2019">
            <v>800000</v>
          </cell>
          <cell r="L2019">
            <v>400000</v>
          </cell>
          <cell r="M2019">
            <v>2200000</v>
          </cell>
          <cell r="N2019">
            <v>550000</v>
          </cell>
          <cell r="O2019">
            <v>5891352.7272727266</v>
          </cell>
          <cell r="P2019">
            <v>11000000</v>
          </cell>
          <cell r="R2019">
            <v>5108647.2727272734</v>
          </cell>
        </row>
        <row r="2020">
          <cell r="C2020" t="str">
            <v>dlna</v>
          </cell>
          <cell r="D2020" t="str">
            <v>Cảng Hải Phòng&lt;-&gt; TT Đô Lương ( Nghệ An)</v>
          </cell>
          <cell r="E2020">
            <v>680</v>
          </cell>
          <cell r="F2020">
            <v>5</v>
          </cell>
          <cell r="G2020">
            <v>13</v>
          </cell>
          <cell r="H2020">
            <v>217.6</v>
          </cell>
          <cell r="I2020">
            <v>3141352.7272727271</v>
          </cell>
          <cell r="J2020">
            <v>960000</v>
          </cell>
          <cell r="K2020">
            <v>800000</v>
          </cell>
          <cell r="L2020">
            <v>400000</v>
          </cell>
          <cell r="M2020">
            <v>2200000</v>
          </cell>
          <cell r="N2020">
            <v>550000</v>
          </cell>
          <cell r="O2020">
            <v>5891352.7272727266</v>
          </cell>
          <cell r="P2020">
            <v>11000000</v>
          </cell>
          <cell r="R2020">
            <v>5108647.2727272734</v>
          </cell>
        </row>
        <row r="2021">
          <cell r="C2021" t="str">
            <v>dcna</v>
          </cell>
          <cell r="D2021" t="str">
            <v>Cảng Hải Phòng&lt;-&gt; Diễm Châu  ( Nghệ An)</v>
          </cell>
          <cell r="E2021">
            <v>680</v>
          </cell>
          <cell r="F2021">
            <v>5</v>
          </cell>
          <cell r="G2021">
            <v>13</v>
          </cell>
          <cell r="H2021">
            <v>217.6</v>
          </cell>
          <cell r="I2021">
            <v>3141352.7272727271</v>
          </cell>
          <cell r="J2021">
            <v>960000</v>
          </cell>
          <cell r="K2021">
            <v>800000</v>
          </cell>
          <cell r="L2021">
            <v>400000</v>
          </cell>
          <cell r="M2021">
            <v>2200000</v>
          </cell>
          <cell r="N2021">
            <v>550000</v>
          </cell>
          <cell r="O2021">
            <v>5891352.7272727266</v>
          </cell>
          <cell r="P2021">
            <v>11000000</v>
          </cell>
          <cell r="R2021">
            <v>5108647.2727272734</v>
          </cell>
        </row>
        <row r="2022">
          <cell r="C2022" t="str">
            <v>clna</v>
          </cell>
          <cell r="D2022" t="str">
            <v>Cảng Hải Phòng&lt;-&gt; Cửa Lò ( Nghệ An)</v>
          </cell>
          <cell r="E2022">
            <v>660</v>
          </cell>
          <cell r="F2022">
            <v>4</v>
          </cell>
          <cell r="G2022">
            <v>13</v>
          </cell>
          <cell r="H2022">
            <v>211.2</v>
          </cell>
          <cell r="I2022">
            <v>3048959.9999999995</v>
          </cell>
          <cell r="J2022">
            <v>800000</v>
          </cell>
          <cell r="K2022">
            <v>650000</v>
          </cell>
          <cell r="L2022">
            <v>550000</v>
          </cell>
          <cell r="M2022">
            <v>2000000</v>
          </cell>
          <cell r="N2022">
            <v>500000</v>
          </cell>
          <cell r="O2022">
            <v>5548960</v>
          </cell>
          <cell r="P2022">
            <v>13000000</v>
          </cell>
          <cell r="R2022">
            <v>7451040</v>
          </cell>
        </row>
        <row r="2023">
          <cell r="C2023" t="str">
            <v>nlna</v>
          </cell>
          <cell r="D2023" t="str">
            <v>Cảng Hải Phòng&lt;-&gt; Nghi Lộc (Nghệ An)</v>
          </cell>
          <cell r="E2023">
            <v>730</v>
          </cell>
          <cell r="F2023">
            <v>4</v>
          </cell>
          <cell r="G2023">
            <v>10</v>
          </cell>
          <cell r="H2023">
            <v>233.6</v>
          </cell>
          <cell r="I2023">
            <v>3372334.5454545454</v>
          </cell>
          <cell r="J2023">
            <v>640000</v>
          </cell>
          <cell r="K2023">
            <v>650000</v>
          </cell>
          <cell r="L2023">
            <v>300000</v>
          </cell>
          <cell r="M2023">
            <v>1600000</v>
          </cell>
          <cell r="N2023">
            <v>550000</v>
          </cell>
          <cell r="O2023">
            <v>5522334.5454545449</v>
          </cell>
          <cell r="P2023">
            <v>10500000</v>
          </cell>
          <cell r="R2023">
            <v>4977665.4545454551</v>
          </cell>
        </row>
        <row r="2024">
          <cell r="C2024" t="str">
            <v>hpqb</v>
          </cell>
          <cell r="D2024" t="str">
            <v xml:space="preserve">Cảng Hải Phòng&lt;-&gt; Quảng Bình </v>
          </cell>
          <cell r="F2024">
            <v>4</v>
          </cell>
          <cell r="G2024">
            <v>10</v>
          </cell>
          <cell r="H2024">
            <v>0</v>
          </cell>
          <cell r="I2024">
            <v>0</v>
          </cell>
          <cell r="J2024">
            <v>640000</v>
          </cell>
          <cell r="K2024">
            <v>650000</v>
          </cell>
          <cell r="L2024">
            <v>300000</v>
          </cell>
          <cell r="M2024">
            <v>1600000</v>
          </cell>
          <cell r="N2024">
            <v>50000</v>
          </cell>
          <cell r="O2024">
            <v>1650000</v>
          </cell>
          <cell r="P2024">
            <v>10500000</v>
          </cell>
          <cell r="R2024">
            <v>8850000</v>
          </cell>
        </row>
        <row r="2025">
          <cell r="C2025" t="str">
            <v>hpqn</v>
          </cell>
          <cell r="D2025" t="str">
            <v xml:space="preserve">Cảng Hải Phòng&lt;-&gt; Quảng Ngãi </v>
          </cell>
          <cell r="F2025">
            <v>4</v>
          </cell>
          <cell r="G2025">
            <v>10</v>
          </cell>
          <cell r="H2025">
            <v>0</v>
          </cell>
          <cell r="I2025">
            <v>0</v>
          </cell>
          <cell r="J2025">
            <v>640000</v>
          </cell>
          <cell r="K2025">
            <v>650000</v>
          </cell>
          <cell r="L2025">
            <v>300000</v>
          </cell>
          <cell r="M2025">
            <v>1600000</v>
          </cell>
          <cell r="N2025">
            <v>50000</v>
          </cell>
          <cell r="O2025">
            <v>1650000</v>
          </cell>
          <cell r="P2025">
            <v>10500000</v>
          </cell>
          <cell r="R2025">
            <v>8850000</v>
          </cell>
        </row>
        <row r="2026">
          <cell r="C2026" t="str">
            <v>hpqt</v>
          </cell>
          <cell r="D2026" t="str">
            <v xml:space="preserve">Cảng Hải Phòng&lt;-&gt; Quảng TRị </v>
          </cell>
          <cell r="F2026">
            <v>4</v>
          </cell>
          <cell r="G2026">
            <v>10</v>
          </cell>
          <cell r="H2026">
            <v>0</v>
          </cell>
          <cell r="I2026">
            <v>0</v>
          </cell>
          <cell r="J2026">
            <v>640000</v>
          </cell>
          <cell r="K2026">
            <v>650000</v>
          </cell>
          <cell r="L2026">
            <v>300000</v>
          </cell>
          <cell r="M2026">
            <v>1600000</v>
          </cell>
          <cell r="N2026">
            <v>50000</v>
          </cell>
          <cell r="O2026">
            <v>1650000</v>
          </cell>
          <cell r="P2026">
            <v>10500000</v>
          </cell>
          <cell r="R2026">
            <v>8850000</v>
          </cell>
        </row>
        <row r="2027">
          <cell r="C2027" t="str">
            <v>dhqb</v>
          </cell>
          <cell r="D2027" t="str">
            <v>Cảng Hải Phòng&lt;-&gt; Đồng Hới (Quảng Bình )</v>
          </cell>
          <cell r="E2027">
            <v>500</v>
          </cell>
          <cell r="F2027">
            <v>4</v>
          </cell>
          <cell r="G2027">
            <v>10</v>
          </cell>
          <cell r="H2027">
            <v>160</v>
          </cell>
          <cell r="I2027">
            <v>2309818.1818181816</v>
          </cell>
          <cell r="J2027">
            <v>1280000</v>
          </cell>
          <cell r="K2027">
            <v>1650000</v>
          </cell>
          <cell r="L2027">
            <v>1050000</v>
          </cell>
          <cell r="M2027">
            <v>4000000</v>
          </cell>
          <cell r="N2027">
            <v>400000</v>
          </cell>
          <cell r="O2027">
            <v>6709818.1818181816</v>
          </cell>
          <cell r="P2027">
            <v>19000000</v>
          </cell>
          <cell r="R2027">
            <v>12290181.818181818</v>
          </cell>
        </row>
        <row r="2028">
          <cell r="C2028" t="str">
            <v>dhqbvt1</v>
          </cell>
          <cell r="D2028" t="str">
            <v>Cảng Hải Phòng&lt;-&gt; Đồng Hới (Quảng Bình )</v>
          </cell>
          <cell r="E2028">
            <v>500</v>
          </cell>
          <cell r="F2028">
            <v>4</v>
          </cell>
          <cell r="G2028">
            <v>10</v>
          </cell>
          <cell r="H2028">
            <v>160</v>
          </cell>
          <cell r="I2028">
            <v>2309818.1818181816</v>
          </cell>
          <cell r="J2028">
            <v>1280000</v>
          </cell>
          <cell r="K2028">
            <v>1650000</v>
          </cell>
          <cell r="L2028">
            <v>1050000</v>
          </cell>
          <cell r="M2028">
            <v>4000000</v>
          </cell>
          <cell r="N2028">
            <v>400000</v>
          </cell>
          <cell r="O2028">
            <v>6709818.1818181816</v>
          </cell>
          <cell r="P2028">
            <v>19000000</v>
          </cell>
          <cell r="R2028">
            <v>12290181.818181818</v>
          </cell>
          <cell r="S2028" t="str">
            <v>Việt Tiệp</v>
          </cell>
        </row>
        <row r="2029">
          <cell r="C2029" t="str">
            <v>hpv</v>
          </cell>
          <cell r="D2029" t="str">
            <v xml:space="preserve">Cảng Hải Phòng&lt;-&gt; TP Vinh </v>
          </cell>
          <cell r="F2029">
            <v>4</v>
          </cell>
          <cell r="G2029">
            <v>10</v>
          </cell>
          <cell r="H2029">
            <v>0</v>
          </cell>
          <cell r="I2029">
            <v>0</v>
          </cell>
          <cell r="J2029">
            <v>640000</v>
          </cell>
          <cell r="K2029">
            <v>650000</v>
          </cell>
          <cell r="L2029">
            <v>300000</v>
          </cell>
          <cell r="M2029">
            <v>1600000</v>
          </cell>
          <cell r="N2029">
            <v>50000</v>
          </cell>
          <cell r="O2029">
            <v>1650000</v>
          </cell>
          <cell r="P2029">
            <v>10500000</v>
          </cell>
          <cell r="R2029">
            <v>8850000</v>
          </cell>
        </row>
        <row r="2030">
          <cell r="C2030" t="str">
            <v>ubqn</v>
          </cell>
          <cell r="D2030" t="str">
            <v>Cảng Hải Phòng&lt;-&gt; Uông Bí (Quảng Ninh)</v>
          </cell>
          <cell r="E2030">
            <v>100</v>
          </cell>
          <cell r="F2030">
            <v>0</v>
          </cell>
          <cell r="G2030">
            <v>3</v>
          </cell>
          <cell r="H2030">
            <v>32</v>
          </cell>
          <cell r="I2030">
            <v>461963.63636363635</v>
          </cell>
          <cell r="J2030">
            <v>0</v>
          </cell>
          <cell r="K2030">
            <v>150000</v>
          </cell>
          <cell r="L2030">
            <v>100000</v>
          </cell>
          <cell r="M2030">
            <v>250000</v>
          </cell>
          <cell r="N2030">
            <v>150000</v>
          </cell>
          <cell r="O2030">
            <v>861963.63636363635</v>
          </cell>
          <cell r="P2030">
            <v>3000000</v>
          </cell>
          <cell r="R2030">
            <v>2138036.3636363638</v>
          </cell>
        </row>
        <row r="2031">
          <cell r="C2031" t="str">
            <v>hlqn</v>
          </cell>
          <cell r="D2031" t="str">
            <v>Cảng Hải Phòng&lt;-&gt; TP Hạ Long</v>
          </cell>
          <cell r="E2031">
            <v>180</v>
          </cell>
          <cell r="F2031">
            <v>1</v>
          </cell>
          <cell r="G2031">
            <v>4</v>
          </cell>
          <cell r="H2031">
            <v>57.6</v>
          </cell>
          <cell r="I2031">
            <v>831534.54545454541</v>
          </cell>
          <cell r="J2031">
            <v>320000</v>
          </cell>
          <cell r="K2031">
            <v>150000</v>
          </cell>
          <cell r="L2031">
            <v>200000</v>
          </cell>
          <cell r="M2031">
            <v>700000</v>
          </cell>
          <cell r="N2031">
            <v>200000</v>
          </cell>
          <cell r="O2031">
            <v>1731534.5454545454</v>
          </cell>
          <cell r="P2031">
            <v>4600000</v>
          </cell>
          <cell r="R2031">
            <v>2868465.4545454546</v>
          </cell>
        </row>
        <row r="2032">
          <cell r="C2032" t="str">
            <v>hlqn1</v>
          </cell>
          <cell r="D2032" t="str">
            <v>Cảng Hải Phòng&lt;-&gt; TP Hạ Long</v>
          </cell>
          <cell r="E2032">
            <v>180</v>
          </cell>
          <cell r="F2032">
            <v>1</v>
          </cell>
          <cell r="G2032">
            <v>4</v>
          </cell>
          <cell r="H2032">
            <v>54</v>
          </cell>
          <cell r="I2032">
            <v>779563.63636363635</v>
          </cell>
          <cell r="J2032">
            <v>320000</v>
          </cell>
          <cell r="K2032">
            <v>150000</v>
          </cell>
          <cell r="L2032">
            <v>200000</v>
          </cell>
          <cell r="M2032">
            <v>700000</v>
          </cell>
          <cell r="N2032">
            <v>200000</v>
          </cell>
          <cell r="O2032">
            <v>1679563.6363636362</v>
          </cell>
          <cell r="P2032">
            <v>4600000</v>
          </cell>
          <cell r="R2032">
            <v>2920436.3636363638</v>
          </cell>
        </row>
        <row r="2033">
          <cell r="C2033" t="str">
            <v>hlqn2</v>
          </cell>
          <cell r="D2033" t="str">
            <v>Cảng Hải Phòng&lt;-&gt; TP Hạ Long</v>
          </cell>
          <cell r="E2033">
            <v>180</v>
          </cell>
          <cell r="F2033">
            <v>1</v>
          </cell>
          <cell r="G2033">
            <v>4</v>
          </cell>
          <cell r="H2033">
            <v>57.6</v>
          </cell>
          <cell r="I2033">
            <v>831534.54545454541</v>
          </cell>
          <cell r="J2033">
            <v>320000</v>
          </cell>
          <cell r="K2033">
            <v>150000</v>
          </cell>
          <cell r="L2033">
            <v>200000</v>
          </cell>
          <cell r="M2033">
            <v>700000</v>
          </cell>
          <cell r="N2033">
            <v>200000</v>
          </cell>
          <cell r="O2033">
            <v>1731534.5454545454</v>
          </cell>
          <cell r="P2033">
            <v>4600000</v>
          </cell>
          <cell r="R2033">
            <v>2868465.4545454546</v>
          </cell>
        </row>
        <row r="2034">
          <cell r="C2034" t="str">
            <v>hlqn3</v>
          </cell>
          <cell r="D2034" t="str">
            <v>Cảng Hải Phòng&lt;-&gt; TP Hạ Long</v>
          </cell>
          <cell r="E2034">
            <v>180</v>
          </cell>
          <cell r="F2034">
            <v>1</v>
          </cell>
          <cell r="G2034">
            <v>4</v>
          </cell>
          <cell r="H2034">
            <v>63</v>
          </cell>
          <cell r="I2034">
            <v>909490.90909090906</v>
          </cell>
          <cell r="J2034">
            <v>320000</v>
          </cell>
          <cell r="K2034">
            <v>150000</v>
          </cell>
          <cell r="L2034">
            <v>200000</v>
          </cell>
          <cell r="M2034">
            <v>700000</v>
          </cell>
          <cell r="N2034">
            <v>200000</v>
          </cell>
          <cell r="O2034">
            <v>1809490.9090909092</v>
          </cell>
          <cell r="P2034">
            <v>5000000</v>
          </cell>
          <cell r="R2034">
            <v>3190509.0909090908</v>
          </cell>
        </row>
        <row r="2035">
          <cell r="C2035" t="str">
            <v>hlqn4</v>
          </cell>
          <cell r="D2035" t="str">
            <v>Cảng Hải Phòng&lt;-&gt; TP Hạ Long</v>
          </cell>
          <cell r="E2035">
            <v>180</v>
          </cell>
          <cell r="F2035">
            <v>1</v>
          </cell>
          <cell r="G2035">
            <v>4</v>
          </cell>
          <cell r="H2035">
            <v>54</v>
          </cell>
          <cell r="I2035">
            <v>779563.63636363635</v>
          </cell>
          <cell r="J2035">
            <v>320000</v>
          </cell>
          <cell r="K2035">
            <v>150000</v>
          </cell>
          <cell r="L2035">
            <v>200000</v>
          </cell>
          <cell r="M2035">
            <v>700000</v>
          </cell>
          <cell r="N2035">
            <v>200000</v>
          </cell>
          <cell r="O2035">
            <v>1679563.6363636362</v>
          </cell>
          <cell r="P2035">
            <v>4300000</v>
          </cell>
          <cell r="R2035">
            <v>2620436.3636363638</v>
          </cell>
        </row>
        <row r="2036">
          <cell r="C2036" t="str">
            <v>hlqn5</v>
          </cell>
          <cell r="D2036" t="str">
            <v>Cảng Hải Phòng&lt;-&gt; TP Hạ Long</v>
          </cell>
          <cell r="E2036">
            <v>180</v>
          </cell>
          <cell r="F2036">
            <v>1</v>
          </cell>
          <cell r="G2036">
            <v>4</v>
          </cell>
          <cell r="H2036">
            <v>25.2</v>
          </cell>
          <cell r="I2036">
            <v>363796.36363636359</v>
          </cell>
          <cell r="J2036">
            <v>44000</v>
          </cell>
          <cell r="K2036">
            <v>150000</v>
          </cell>
          <cell r="L2036">
            <v>80000</v>
          </cell>
          <cell r="M2036">
            <v>300000</v>
          </cell>
          <cell r="N2036">
            <v>200000</v>
          </cell>
          <cell r="O2036">
            <v>863796.36363636353</v>
          </cell>
          <cell r="P2036">
            <v>1800000</v>
          </cell>
          <cell r="R2036">
            <v>936203.63636363647</v>
          </cell>
        </row>
        <row r="2037">
          <cell r="C2037" t="str">
            <v>hlqn8</v>
          </cell>
          <cell r="D2037" t="str">
            <v>Cảng Hải Phòng&lt;-&gt; TP Hạ Long</v>
          </cell>
          <cell r="E2037">
            <v>180</v>
          </cell>
          <cell r="F2037">
            <v>1</v>
          </cell>
          <cell r="G2037">
            <v>4</v>
          </cell>
          <cell r="H2037">
            <v>34.200000000000003</v>
          </cell>
          <cell r="I2037">
            <v>493723.63636363629</v>
          </cell>
          <cell r="J2037">
            <v>44000</v>
          </cell>
          <cell r="K2037">
            <v>150000</v>
          </cell>
          <cell r="L2037">
            <v>80000</v>
          </cell>
          <cell r="M2037">
            <v>300000</v>
          </cell>
          <cell r="N2037">
            <v>200000</v>
          </cell>
          <cell r="O2037">
            <v>993723.63636363624</v>
          </cell>
          <cell r="P2037">
            <v>2300000</v>
          </cell>
          <cell r="R2037">
            <v>1306276.3636363638</v>
          </cell>
        </row>
        <row r="2038">
          <cell r="C2038" t="str">
            <v>hlqn1.5</v>
          </cell>
          <cell r="D2038" t="str">
            <v>Cảng Hải Phòng&lt;-&gt; TP Hạ Long</v>
          </cell>
          <cell r="E2038">
            <v>180</v>
          </cell>
          <cell r="F2038">
            <v>1</v>
          </cell>
          <cell r="G2038">
            <v>4</v>
          </cell>
          <cell r="H2038">
            <v>14.4</v>
          </cell>
          <cell r="I2038">
            <v>207883.63636363635</v>
          </cell>
          <cell r="J2038">
            <v>20000</v>
          </cell>
          <cell r="K2038">
            <v>150000</v>
          </cell>
          <cell r="L2038">
            <v>80000</v>
          </cell>
          <cell r="M2038">
            <v>250000</v>
          </cell>
          <cell r="N2038">
            <v>200000</v>
          </cell>
          <cell r="O2038">
            <v>657883.63636363635</v>
          </cell>
          <cell r="P2038">
            <v>1000000</v>
          </cell>
          <cell r="R2038">
            <v>342116.36363636365</v>
          </cell>
        </row>
        <row r="2039">
          <cell r="C2039" t="str">
            <v>hlqn2.5</v>
          </cell>
          <cell r="D2039" t="str">
            <v>Cảng Hải Phòng&lt;-&gt; TP Hạ Long</v>
          </cell>
          <cell r="E2039">
            <v>180</v>
          </cell>
          <cell r="F2039">
            <v>1</v>
          </cell>
          <cell r="G2039">
            <v>4</v>
          </cell>
          <cell r="H2039">
            <v>18</v>
          </cell>
          <cell r="I2039">
            <v>259854.54545454544</v>
          </cell>
          <cell r="J2039">
            <v>30000</v>
          </cell>
          <cell r="K2039">
            <v>150000</v>
          </cell>
          <cell r="L2039">
            <v>80000</v>
          </cell>
          <cell r="M2039">
            <v>300000</v>
          </cell>
          <cell r="N2039">
            <v>200000</v>
          </cell>
          <cell r="O2039">
            <v>759854.54545454541</v>
          </cell>
          <cell r="P2039">
            <v>1200000</v>
          </cell>
          <cell r="R2039">
            <v>440145.45454545459</v>
          </cell>
        </row>
        <row r="2040">
          <cell r="C2040" t="str">
            <v>hlqn3.5</v>
          </cell>
          <cell r="D2040" t="str">
            <v>Cảng Hải Phòng&lt;-&gt; TP Hạ Long</v>
          </cell>
          <cell r="E2040">
            <v>180</v>
          </cell>
          <cell r="F2040">
            <v>1</v>
          </cell>
          <cell r="G2040">
            <v>4</v>
          </cell>
          <cell r="H2040">
            <v>21.6</v>
          </cell>
          <cell r="I2040">
            <v>311825.45454545453</v>
          </cell>
          <cell r="J2040">
            <v>30000</v>
          </cell>
          <cell r="K2040">
            <v>150000</v>
          </cell>
          <cell r="L2040">
            <v>80000</v>
          </cell>
          <cell r="M2040">
            <v>300000</v>
          </cell>
          <cell r="N2040">
            <v>200000</v>
          </cell>
          <cell r="O2040">
            <v>811825.45454545459</v>
          </cell>
          <cell r="P2040">
            <v>1400000</v>
          </cell>
          <cell r="R2040">
            <v>588174.54545454541</v>
          </cell>
        </row>
        <row r="2041">
          <cell r="C2041" t="str">
            <v>hlqnsch5</v>
          </cell>
          <cell r="D2041" t="str">
            <v>Cảng Hải Phòng&lt;-&gt; TP Hạ Long</v>
          </cell>
          <cell r="E2041">
            <v>180</v>
          </cell>
          <cell r="F2041">
            <v>1</v>
          </cell>
          <cell r="G2041">
            <v>4</v>
          </cell>
          <cell r="H2041">
            <v>25.2</v>
          </cell>
          <cell r="I2041">
            <v>363796.36363636359</v>
          </cell>
          <cell r="J2041">
            <v>44000</v>
          </cell>
          <cell r="K2041">
            <v>30000</v>
          </cell>
          <cell r="L2041">
            <v>80000</v>
          </cell>
          <cell r="M2041">
            <v>200000</v>
          </cell>
          <cell r="N2041">
            <v>200000</v>
          </cell>
          <cell r="O2041">
            <v>763796.36363636353</v>
          </cell>
          <cell r="P2041">
            <v>1800000</v>
          </cell>
          <cell r="R2041">
            <v>1036203.6363636365</v>
          </cell>
          <cell r="S2041" t="str">
            <v>SchenkerHP</v>
          </cell>
        </row>
        <row r="2042">
          <cell r="C2042" t="str">
            <v>hlqnsch8</v>
          </cell>
          <cell r="D2042" t="str">
            <v>Cảng Hải Phòng&lt;-&gt; TP Hạ Long</v>
          </cell>
          <cell r="E2042">
            <v>180</v>
          </cell>
          <cell r="F2042">
            <v>1</v>
          </cell>
          <cell r="G2042">
            <v>4</v>
          </cell>
          <cell r="H2042">
            <v>34.200000000000003</v>
          </cell>
          <cell r="I2042">
            <v>493723.63636363629</v>
          </cell>
          <cell r="J2042">
            <v>44000</v>
          </cell>
          <cell r="K2042">
            <v>30000</v>
          </cell>
          <cell r="L2042">
            <v>80000</v>
          </cell>
          <cell r="M2042">
            <v>200000</v>
          </cell>
          <cell r="N2042">
            <v>200000</v>
          </cell>
          <cell r="O2042">
            <v>893723.63636363624</v>
          </cell>
          <cell r="P2042">
            <v>2300000</v>
          </cell>
          <cell r="R2042">
            <v>1406276.3636363638</v>
          </cell>
          <cell r="S2042" t="str">
            <v>SchenkerHP</v>
          </cell>
        </row>
        <row r="2043">
          <cell r="C2043" t="str">
            <v>hlqnsch1.5</v>
          </cell>
          <cell r="D2043" t="str">
            <v>Cảng Hải Phòng&lt;-&gt; TP Hạ Long</v>
          </cell>
          <cell r="E2043">
            <v>180</v>
          </cell>
          <cell r="F2043">
            <v>1</v>
          </cell>
          <cell r="G2043">
            <v>4</v>
          </cell>
          <cell r="H2043">
            <v>14.4</v>
          </cell>
          <cell r="I2043">
            <v>207883.63636363635</v>
          </cell>
          <cell r="J2043">
            <v>20000</v>
          </cell>
          <cell r="K2043">
            <v>20000</v>
          </cell>
          <cell r="L2043">
            <v>80000</v>
          </cell>
          <cell r="M2043">
            <v>150000</v>
          </cell>
          <cell r="N2043">
            <v>200000</v>
          </cell>
          <cell r="O2043">
            <v>557883.63636363635</v>
          </cell>
          <cell r="P2043">
            <v>1000000</v>
          </cell>
          <cell r="R2043">
            <v>442116.36363636365</v>
          </cell>
          <cell r="S2043" t="str">
            <v>SchenkerHP</v>
          </cell>
        </row>
        <row r="2044">
          <cell r="C2044" t="str">
            <v>hlqnsch2.5</v>
          </cell>
          <cell r="D2044" t="str">
            <v>Cảng Hải Phòng&lt;-&gt; TP Hạ Long</v>
          </cell>
          <cell r="E2044">
            <v>180</v>
          </cell>
          <cell r="F2044">
            <v>1</v>
          </cell>
          <cell r="G2044">
            <v>4</v>
          </cell>
          <cell r="H2044">
            <v>18</v>
          </cell>
          <cell r="I2044">
            <v>259854.54545454544</v>
          </cell>
          <cell r="J2044">
            <v>30000</v>
          </cell>
          <cell r="K2044">
            <v>20000</v>
          </cell>
          <cell r="L2044">
            <v>80000</v>
          </cell>
          <cell r="M2044">
            <v>150000</v>
          </cell>
          <cell r="N2044">
            <v>200000</v>
          </cell>
          <cell r="O2044">
            <v>609854.54545454541</v>
          </cell>
          <cell r="P2044">
            <v>1200000</v>
          </cell>
          <cell r="R2044">
            <v>590145.45454545459</v>
          </cell>
          <cell r="S2044" t="str">
            <v>SchenkerHP</v>
          </cell>
        </row>
        <row r="2045">
          <cell r="C2045" t="str">
            <v>hlqnsch3.5</v>
          </cell>
          <cell r="D2045" t="str">
            <v>Cảng Hải Phòng&lt;-&gt; TP Hạ Long</v>
          </cell>
          <cell r="E2045">
            <v>180</v>
          </cell>
          <cell r="F2045">
            <v>1</v>
          </cell>
          <cell r="G2045">
            <v>4</v>
          </cell>
          <cell r="H2045">
            <v>21.6</v>
          </cell>
          <cell r="I2045">
            <v>311825.45454545453</v>
          </cell>
          <cell r="J2045">
            <v>30000</v>
          </cell>
          <cell r="K2045">
            <v>20000</v>
          </cell>
          <cell r="L2045">
            <v>80000</v>
          </cell>
          <cell r="M2045">
            <v>150000</v>
          </cell>
          <cell r="N2045">
            <v>200000</v>
          </cell>
          <cell r="O2045">
            <v>661825.45454545459</v>
          </cell>
          <cell r="P2045">
            <v>1400000</v>
          </cell>
          <cell r="R2045">
            <v>738174.54545454541</v>
          </cell>
          <cell r="S2045" t="str">
            <v>SchenkerHP</v>
          </cell>
        </row>
        <row r="2046">
          <cell r="C2046" t="str">
            <v>cchl</v>
          </cell>
          <cell r="D2046" t="str">
            <v>Cảng Hải Phòng&lt;-&gt; Cảng Cá,Hạ Long</v>
          </cell>
          <cell r="E2046">
            <v>180</v>
          </cell>
          <cell r="F2046">
            <v>1</v>
          </cell>
          <cell r="G2046">
            <v>4</v>
          </cell>
          <cell r="H2046">
            <v>57.6</v>
          </cell>
          <cell r="I2046">
            <v>831534.54545454541</v>
          </cell>
          <cell r="J2046">
            <v>160000</v>
          </cell>
          <cell r="K2046">
            <v>150000</v>
          </cell>
          <cell r="L2046">
            <v>150000</v>
          </cell>
          <cell r="M2046">
            <v>500000</v>
          </cell>
          <cell r="N2046">
            <v>200000</v>
          </cell>
          <cell r="O2046">
            <v>1531534.5454545454</v>
          </cell>
          <cell r="P2046">
            <v>3500000</v>
          </cell>
          <cell r="R2046">
            <v>1968465.4545454546</v>
          </cell>
        </row>
        <row r="2047">
          <cell r="C2047" t="str">
            <v>cxhl</v>
          </cell>
          <cell r="D2047" t="str">
            <v>Cảng Hải Phòng&lt;-&gt;Cao Xanh ( Hạ Long)</v>
          </cell>
          <cell r="E2047">
            <v>180</v>
          </cell>
          <cell r="F2047">
            <v>1</v>
          </cell>
          <cell r="G2047">
            <v>4</v>
          </cell>
          <cell r="H2047">
            <v>57.6</v>
          </cell>
          <cell r="I2047">
            <v>831534.54545454541</v>
          </cell>
          <cell r="J2047">
            <v>320000</v>
          </cell>
          <cell r="K2047">
            <v>200000</v>
          </cell>
          <cell r="L2047">
            <v>150000</v>
          </cell>
          <cell r="M2047">
            <v>700000</v>
          </cell>
          <cell r="N2047">
            <v>200000</v>
          </cell>
          <cell r="O2047">
            <v>1731534.5454545454</v>
          </cell>
          <cell r="P2047">
            <v>4500000</v>
          </cell>
          <cell r="R2047">
            <v>2768465.4545454546</v>
          </cell>
        </row>
        <row r="2048">
          <cell r="C2048" t="str">
            <v>cxhl1</v>
          </cell>
          <cell r="D2048" t="str">
            <v>Cảng Hải Phòng&lt;-&gt;Cao Xanh ( Hạ Long)</v>
          </cell>
          <cell r="E2048">
            <v>180</v>
          </cell>
          <cell r="F2048">
            <v>1</v>
          </cell>
          <cell r="G2048">
            <v>4</v>
          </cell>
          <cell r="H2048">
            <v>57.6</v>
          </cell>
          <cell r="I2048">
            <v>831534.54545454541</v>
          </cell>
          <cell r="J2048">
            <v>320000</v>
          </cell>
          <cell r="K2048">
            <v>200000</v>
          </cell>
          <cell r="L2048">
            <v>150000</v>
          </cell>
          <cell r="M2048">
            <v>700000</v>
          </cell>
          <cell r="N2048">
            <v>200000</v>
          </cell>
          <cell r="O2048">
            <v>1731534.5454545454</v>
          </cell>
          <cell r="P2048">
            <v>4500000</v>
          </cell>
          <cell r="R2048">
            <v>2768465.4545454546</v>
          </cell>
        </row>
        <row r="2049">
          <cell r="C2049" t="str">
            <v>cxhl2</v>
          </cell>
          <cell r="D2049" t="str">
            <v>Cảng Hải Phòng&lt;-&gt;Cao Xanh ( Hạ Long)</v>
          </cell>
          <cell r="E2049">
            <v>180</v>
          </cell>
          <cell r="F2049">
            <v>1</v>
          </cell>
          <cell r="G2049">
            <v>4</v>
          </cell>
          <cell r="H2049">
            <v>57.6</v>
          </cell>
          <cell r="I2049">
            <v>831534.54545454541</v>
          </cell>
          <cell r="J2049">
            <v>320000</v>
          </cell>
          <cell r="K2049">
            <v>200000</v>
          </cell>
          <cell r="L2049">
            <v>150000</v>
          </cell>
          <cell r="M2049">
            <v>700000</v>
          </cell>
          <cell r="N2049">
            <v>200000</v>
          </cell>
          <cell r="O2049">
            <v>1731534.5454545454</v>
          </cell>
          <cell r="P2049">
            <v>4500000</v>
          </cell>
          <cell r="R2049">
            <v>2768465.4545454546</v>
          </cell>
        </row>
        <row r="2050">
          <cell r="C2050" t="str">
            <v>cxhl3</v>
          </cell>
          <cell r="D2050" t="str">
            <v>Cảng Hải Phòng&lt;-&gt;Cao Xanh ( Hạ Long)</v>
          </cell>
          <cell r="E2050">
            <v>180</v>
          </cell>
          <cell r="F2050">
            <v>1</v>
          </cell>
          <cell r="G2050">
            <v>4</v>
          </cell>
          <cell r="H2050">
            <v>57.6</v>
          </cell>
          <cell r="I2050">
            <v>831534.54545454541</v>
          </cell>
          <cell r="J2050">
            <v>320000</v>
          </cell>
          <cell r="K2050">
            <v>200000</v>
          </cell>
          <cell r="L2050">
            <v>150000</v>
          </cell>
          <cell r="M2050">
            <v>700000</v>
          </cell>
          <cell r="N2050">
            <v>200000</v>
          </cell>
          <cell r="O2050">
            <v>1731534.5454545454</v>
          </cell>
          <cell r="P2050">
            <v>5000000</v>
          </cell>
          <cell r="R2050">
            <v>3268465.4545454546</v>
          </cell>
        </row>
        <row r="2051">
          <cell r="C2051" t="str">
            <v>cxhl4</v>
          </cell>
          <cell r="D2051" t="str">
            <v>Cảng Hải Phòng&lt;-&gt;Cao Xanh ( Hạ Long)</v>
          </cell>
          <cell r="E2051">
            <v>180</v>
          </cell>
          <cell r="F2051">
            <v>1</v>
          </cell>
          <cell r="G2051">
            <v>4</v>
          </cell>
          <cell r="H2051">
            <v>57.6</v>
          </cell>
          <cell r="I2051">
            <v>831534.54545454541</v>
          </cell>
          <cell r="J2051">
            <v>320000</v>
          </cell>
          <cell r="K2051">
            <v>200000</v>
          </cell>
          <cell r="L2051">
            <v>150000</v>
          </cell>
          <cell r="M2051">
            <v>700000</v>
          </cell>
          <cell r="N2051">
            <v>200000</v>
          </cell>
          <cell r="O2051">
            <v>1731534.5454545454</v>
          </cell>
          <cell r="P2051">
            <v>4100000</v>
          </cell>
          <cell r="R2051">
            <v>2368465.4545454546</v>
          </cell>
        </row>
        <row r="2052">
          <cell r="C2052" t="str">
            <v>cxhl5</v>
          </cell>
          <cell r="D2052" t="str">
            <v>Cảng Hải Phòng&lt;-&gt;Cao Xanh ( Hạ Long)</v>
          </cell>
          <cell r="E2052">
            <v>180</v>
          </cell>
          <cell r="F2052">
            <v>1</v>
          </cell>
          <cell r="G2052">
            <v>4</v>
          </cell>
          <cell r="H2052">
            <v>57.6</v>
          </cell>
          <cell r="I2052">
            <v>831534.54545454541</v>
          </cell>
          <cell r="J2052">
            <v>320000</v>
          </cell>
          <cell r="K2052">
            <v>200000</v>
          </cell>
          <cell r="L2052">
            <v>150000</v>
          </cell>
          <cell r="M2052">
            <v>700000</v>
          </cell>
          <cell r="N2052">
            <v>200000</v>
          </cell>
          <cell r="O2052">
            <v>1731534.5454545454</v>
          </cell>
          <cell r="R2052">
            <v>-1731534.5454545454</v>
          </cell>
        </row>
        <row r="2053">
          <cell r="C2053" t="str">
            <v>cxhl8</v>
          </cell>
          <cell r="D2053" t="str">
            <v>Cảng Hải Phòng&lt;-&gt;Cao Xanh ( Hạ Long)</v>
          </cell>
          <cell r="E2053">
            <v>180</v>
          </cell>
          <cell r="F2053">
            <v>1</v>
          </cell>
          <cell r="G2053">
            <v>4</v>
          </cell>
          <cell r="H2053">
            <v>57.6</v>
          </cell>
          <cell r="I2053">
            <v>831534.54545454541</v>
          </cell>
          <cell r="J2053">
            <v>320000</v>
          </cell>
          <cell r="K2053">
            <v>200000</v>
          </cell>
          <cell r="L2053">
            <v>150000</v>
          </cell>
          <cell r="M2053">
            <v>700000</v>
          </cell>
          <cell r="N2053">
            <v>200000</v>
          </cell>
          <cell r="O2053">
            <v>1731534.5454545454</v>
          </cell>
          <cell r="R2053">
            <v>-1731534.5454545454</v>
          </cell>
        </row>
        <row r="2054">
          <cell r="C2054" t="str">
            <v>cxhl1.5</v>
          </cell>
          <cell r="D2054" t="str">
            <v>Cảng Hải Phòng&lt;-&gt;Cao Xanh ( Hạ Long)</v>
          </cell>
          <cell r="E2054">
            <v>180</v>
          </cell>
          <cell r="F2054">
            <v>1</v>
          </cell>
          <cell r="G2054">
            <v>4</v>
          </cell>
          <cell r="H2054">
            <v>57.6</v>
          </cell>
          <cell r="I2054">
            <v>831534.54545454541</v>
          </cell>
          <cell r="J2054">
            <v>320000</v>
          </cell>
          <cell r="K2054">
            <v>200000</v>
          </cell>
          <cell r="L2054">
            <v>150000</v>
          </cell>
          <cell r="M2054">
            <v>700000</v>
          </cell>
          <cell r="N2054">
            <v>200000</v>
          </cell>
          <cell r="O2054">
            <v>1731534.5454545454</v>
          </cell>
          <cell r="R2054">
            <v>-1731534.5454545454</v>
          </cell>
        </row>
        <row r="2055">
          <cell r="C2055" t="str">
            <v>cxhl2.5</v>
          </cell>
          <cell r="D2055" t="str">
            <v>Cảng Hải Phòng&lt;-&gt;Cao Xanh ( Hạ Long)</v>
          </cell>
          <cell r="E2055">
            <v>180</v>
          </cell>
          <cell r="F2055">
            <v>1</v>
          </cell>
          <cell r="G2055">
            <v>4</v>
          </cell>
          <cell r="H2055">
            <v>57.6</v>
          </cell>
          <cell r="I2055">
            <v>831534.54545454541</v>
          </cell>
          <cell r="J2055">
            <v>320000</v>
          </cell>
          <cell r="K2055">
            <v>200000</v>
          </cell>
          <cell r="L2055">
            <v>150000</v>
          </cell>
          <cell r="M2055">
            <v>700000</v>
          </cell>
          <cell r="N2055">
            <v>200000</v>
          </cell>
          <cell r="O2055">
            <v>1731534.5454545454</v>
          </cell>
          <cell r="R2055">
            <v>-1731534.5454545454</v>
          </cell>
        </row>
        <row r="2056">
          <cell r="C2056" t="str">
            <v>cxhl3.5</v>
          </cell>
          <cell r="D2056" t="str">
            <v>Cảng Hải Phòng&lt;-&gt;Cao Xanh ( Hạ Long)</v>
          </cell>
          <cell r="E2056">
            <v>180</v>
          </cell>
          <cell r="F2056">
            <v>1</v>
          </cell>
          <cell r="G2056">
            <v>4</v>
          </cell>
          <cell r="H2056">
            <v>57.6</v>
          </cell>
          <cell r="I2056">
            <v>831534.54545454541</v>
          </cell>
          <cell r="J2056">
            <v>320000</v>
          </cell>
          <cell r="K2056">
            <v>200000</v>
          </cell>
          <cell r="L2056">
            <v>150000</v>
          </cell>
          <cell r="M2056">
            <v>700000</v>
          </cell>
          <cell r="N2056">
            <v>200000</v>
          </cell>
          <cell r="O2056">
            <v>1731534.5454545454</v>
          </cell>
          <cell r="R2056">
            <v>-1731534.5454545454</v>
          </cell>
        </row>
        <row r="2057">
          <cell r="C2057" t="str">
            <v>cxhlvt1</v>
          </cell>
          <cell r="D2057" t="str">
            <v>Cảng Hải Phòng&lt;-&gt;Cao Xanh ( Hạ Long)</v>
          </cell>
          <cell r="E2057">
            <v>180</v>
          </cell>
          <cell r="F2057">
            <v>1</v>
          </cell>
          <cell r="G2057">
            <v>4</v>
          </cell>
          <cell r="H2057">
            <v>57.6</v>
          </cell>
          <cell r="I2057">
            <v>831534.54545454541</v>
          </cell>
          <cell r="J2057">
            <v>320000</v>
          </cell>
          <cell r="K2057">
            <v>200000</v>
          </cell>
          <cell r="L2057">
            <v>150000</v>
          </cell>
          <cell r="M2057">
            <v>700000</v>
          </cell>
          <cell r="N2057">
            <v>200000</v>
          </cell>
          <cell r="O2057">
            <v>1731534.5454545454</v>
          </cell>
          <cell r="P2057">
            <v>5000000</v>
          </cell>
          <cell r="R2057">
            <v>3268465.4545454546</v>
          </cell>
          <cell r="S2057" t="str">
            <v>Viettrans</v>
          </cell>
        </row>
        <row r="2058">
          <cell r="C2058" t="str">
            <v>cxhlvt2</v>
          </cell>
          <cell r="D2058" t="str">
            <v>Cảng Hải Phòng&lt;-&gt;Cao Xanh ( Hạ Long)</v>
          </cell>
          <cell r="E2058">
            <v>180</v>
          </cell>
          <cell r="F2058">
            <v>1</v>
          </cell>
          <cell r="G2058">
            <v>4</v>
          </cell>
          <cell r="H2058">
            <v>57.6</v>
          </cell>
          <cell r="I2058">
            <v>831534.54545454541</v>
          </cell>
          <cell r="J2058">
            <v>320000</v>
          </cell>
          <cell r="K2058">
            <v>200000</v>
          </cell>
          <cell r="L2058">
            <v>150000</v>
          </cell>
          <cell r="M2058">
            <v>700000</v>
          </cell>
          <cell r="N2058">
            <v>200000</v>
          </cell>
          <cell r="O2058">
            <v>1731534.5454545454</v>
          </cell>
          <cell r="P2058">
            <v>5000000</v>
          </cell>
          <cell r="R2058">
            <v>3268465.4545454546</v>
          </cell>
          <cell r="S2058" t="str">
            <v>Viettrans</v>
          </cell>
        </row>
        <row r="2059">
          <cell r="C2059" t="str">
            <v>cxhlvt3</v>
          </cell>
          <cell r="D2059" t="str">
            <v>Cảng Hải Phòng&lt;-&gt;Cao Xanh ( Hạ Long)</v>
          </cell>
          <cell r="E2059">
            <v>180</v>
          </cell>
          <cell r="F2059">
            <v>1</v>
          </cell>
          <cell r="G2059">
            <v>4</v>
          </cell>
          <cell r="H2059">
            <v>57.6</v>
          </cell>
          <cell r="I2059">
            <v>831534.54545454541</v>
          </cell>
          <cell r="J2059">
            <v>320000</v>
          </cell>
          <cell r="K2059">
            <v>200000</v>
          </cell>
          <cell r="L2059">
            <v>150000</v>
          </cell>
          <cell r="M2059">
            <v>700000</v>
          </cell>
          <cell r="N2059">
            <v>200000</v>
          </cell>
          <cell r="O2059">
            <v>1731534.5454545454</v>
          </cell>
          <cell r="P2059">
            <v>5000000</v>
          </cell>
          <cell r="R2059">
            <v>3268465.4545454546</v>
          </cell>
          <cell r="S2059" t="str">
            <v>Viettrans</v>
          </cell>
        </row>
        <row r="2060">
          <cell r="C2060" t="str">
            <v>cxhlvt4</v>
          </cell>
          <cell r="D2060" t="str">
            <v>Cảng Hải Phòng&lt;-&gt;Cao Xanh ( Hạ Long)</v>
          </cell>
          <cell r="E2060">
            <v>180</v>
          </cell>
          <cell r="F2060">
            <v>1</v>
          </cell>
          <cell r="G2060">
            <v>4</v>
          </cell>
          <cell r="H2060">
            <v>57.6</v>
          </cell>
          <cell r="I2060">
            <v>831534.54545454541</v>
          </cell>
          <cell r="J2060">
            <v>320000</v>
          </cell>
          <cell r="K2060">
            <v>200000</v>
          </cell>
          <cell r="L2060">
            <v>150000</v>
          </cell>
          <cell r="M2060">
            <v>700000</v>
          </cell>
          <cell r="N2060">
            <v>200000</v>
          </cell>
          <cell r="O2060">
            <v>1731534.5454545454</v>
          </cell>
          <cell r="P2060">
            <v>5000000</v>
          </cell>
          <cell r="R2060">
            <v>3268465.4545454546</v>
          </cell>
          <cell r="S2060" t="str">
            <v>Viettrans</v>
          </cell>
        </row>
        <row r="2061">
          <cell r="C2061" t="str">
            <v>gdhl</v>
          </cell>
          <cell r="D2061" t="str">
            <v>Cảng Hải Phòng&lt;-&gt; Giếng Đáy ( Hạ Long)</v>
          </cell>
          <cell r="E2061">
            <v>180</v>
          </cell>
          <cell r="F2061">
            <v>1</v>
          </cell>
          <cell r="G2061">
            <v>4</v>
          </cell>
          <cell r="H2061">
            <v>57.6</v>
          </cell>
          <cell r="I2061">
            <v>831534.54545454541</v>
          </cell>
          <cell r="J2061">
            <v>320000</v>
          </cell>
          <cell r="K2061">
            <v>200000</v>
          </cell>
          <cell r="L2061">
            <v>150000</v>
          </cell>
          <cell r="M2061">
            <v>700000</v>
          </cell>
          <cell r="N2061">
            <v>200000</v>
          </cell>
          <cell r="O2061">
            <v>1731534.5454545454</v>
          </cell>
          <cell r="P2061">
            <v>4400000</v>
          </cell>
          <cell r="R2061">
            <v>2668465.4545454546</v>
          </cell>
        </row>
        <row r="2062">
          <cell r="C2062" t="str">
            <v>gdhl1</v>
          </cell>
          <cell r="D2062" t="str">
            <v>Cảng Hải Phòng&lt;-&gt; Giếng Đáy ( Hạ Long)</v>
          </cell>
          <cell r="E2062">
            <v>180</v>
          </cell>
          <cell r="F2062">
            <v>1</v>
          </cell>
          <cell r="G2062">
            <v>4</v>
          </cell>
          <cell r="H2062">
            <v>57.6</v>
          </cell>
          <cell r="I2062">
            <v>831534.54545454541</v>
          </cell>
          <cell r="J2062">
            <v>320000</v>
          </cell>
          <cell r="K2062">
            <v>200000</v>
          </cell>
          <cell r="L2062">
            <v>150000</v>
          </cell>
          <cell r="M2062">
            <v>700000</v>
          </cell>
          <cell r="N2062">
            <v>200000</v>
          </cell>
          <cell r="O2062">
            <v>1731534.5454545454</v>
          </cell>
          <cell r="P2062">
            <v>4400000</v>
          </cell>
          <cell r="R2062">
            <v>2668465.4545454546</v>
          </cell>
        </row>
        <row r="2063">
          <cell r="C2063" t="str">
            <v>gdhl2</v>
          </cell>
          <cell r="D2063" t="str">
            <v>Cảng Hải Phòng&lt;-&gt; Giếng Đáy ( Hạ Long)</v>
          </cell>
          <cell r="E2063">
            <v>180</v>
          </cell>
          <cell r="F2063">
            <v>1</v>
          </cell>
          <cell r="G2063">
            <v>4</v>
          </cell>
          <cell r="H2063">
            <v>57.6</v>
          </cell>
          <cell r="I2063">
            <v>831534.54545454541</v>
          </cell>
          <cell r="J2063">
            <v>320000</v>
          </cell>
          <cell r="K2063">
            <v>200000</v>
          </cell>
          <cell r="L2063">
            <v>150000</v>
          </cell>
          <cell r="M2063">
            <v>700000</v>
          </cell>
          <cell r="N2063">
            <v>200000</v>
          </cell>
          <cell r="O2063">
            <v>1731534.5454545454</v>
          </cell>
          <cell r="P2063">
            <v>4400000</v>
          </cell>
          <cell r="R2063">
            <v>2668465.4545454546</v>
          </cell>
        </row>
        <row r="2064">
          <cell r="C2064" t="str">
            <v>gdhl3</v>
          </cell>
          <cell r="D2064" t="str">
            <v>Cảng Hải Phòng&lt;-&gt; Giếng Đáy ( Hạ Long)</v>
          </cell>
          <cell r="E2064">
            <v>180</v>
          </cell>
          <cell r="F2064">
            <v>1</v>
          </cell>
          <cell r="G2064">
            <v>4</v>
          </cell>
          <cell r="H2064">
            <v>57.6</v>
          </cell>
          <cell r="I2064">
            <v>831534.54545454541</v>
          </cell>
          <cell r="J2064">
            <v>320000</v>
          </cell>
          <cell r="K2064">
            <v>200000</v>
          </cell>
          <cell r="L2064">
            <v>150000</v>
          </cell>
          <cell r="M2064">
            <v>700000</v>
          </cell>
          <cell r="N2064">
            <v>200000</v>
          </cell>
          <cell r="O2064">
            <v>1731534.5454545454</v>
          </cell>
          <cell r="P2064">
            <v>4800000</v>
          </cell>
          <cell r="R2064">
            <v>3068465.4545454546</v>
          </cell>
        </row>
        <row r="2065">
          <cell r="C2065" t="str">
            <v>gdhl4</v>
          </cell>
          <cell r="D2065" t="str">
            <v>Cảng Hải Phòng&lt;-&gt; Giếng Đáy ( Hạ Long)</v>
          </cell>
          <cell r="E2065">
            <v>180</v>
          </cell>
          <cell r="F2065">
            <v>1</v>
          </cell>
          <cell r="G2065">
            <v>4</v>
          </cell>
          <cell r="H2065">
            <v>57.6</v>
          </cell>
          <cell r="I2065">
            <v>831534.54545454541</v>
          </cell>
          <cell r="J2065">
            <v>320000</v>
          </cell>
          <cell r="K2065">
            <v>200000</v>
          </cell>
          <cell r="L2065">
            <v>150000</v>
          </cell>
          <cell r="M2065">
            <v>700000</v>
          </cell>
          <cell r="N2065">
            <v>200000</v>
          </cell>
          <cell r="O2065">
            <v>1731534.5454545454</v>
          </cell>
          <cell r="P2065">
            <v>4000000</v>
          </cell>
          <cell r="R2065">
            <v>2268465.4545454546</v>
          </cell>
        </row>
        <row r="2066">
          <cell r="C2066" t="str">
            <v>gdhl5</v>
          </cell>
          <cell r="D2066" t="str">
            <v>Cảng Hải Phòng&lt;-&gt; Giếng Đáy ( Hạ Long)</v>
          </cell>
          <cell r="E2066">
            <v>180</v>
          </cell>
          <cell r="F2066">
            <v>1</v>
          </cell>
          <cell r="G2066">
            <v>4</v>
          </cell>
          <cell r="H2066">
            <v>57.6</v>
          </cell>
          <cell r="I2066">
            <v>831534.54545454541</v>
          </cell>
          <cell r="J2066">
            <v>44000</v>
          </cell>
          <cell r="K2066">
            <v>150000</v>
          </cell>
          <cell r="L2066">
            <v>80000</v>
          </cell>
          <cell r="M2066">
            <v>300000</v>
          </cell>
          <cell r="N2066">
            <v>200000</v>
          </cell>
          <cell r="O2066">
            <v>1331534.5454545454</v>
          </cell>
          <cell r="R2066">
            <v>-1331534.5454545454</v>
          </cell>
        </row>
        <row r="2067">
          <cell r="C2067" t="str">
            <v>gdhl8</v>
          </cell>
          <cell r="D2067" t="str">
            <v>Cảng Hải Phòng&lt;-&gt; Giếng Đáy ( Hạ Long)</v>
          </cell>
          <cell r="E2067">
            <v>180</v>
          </cell>
          <cell r="F2067">
            <v>1</v>
          </cell>
          <cell r="G2067">
            <v>4</v>
          </cell>
          <cell r="H2067">
            <v>57.6</v>
          </cell>
          <cell r="I2067">
            <v>831534.54545454541</v>
          </cell>
          <cell r="J2067">
            <v>44000</v>
          </cell>
          <cell r="K2067">
            <v>150000</v>
          </cell>
          <cell r="L2067">
            <v>80000</v>
          </cell>
          <cell r="M2067">
            <v>300000</v>
          </cell>
          <cell r="N2067">
            <v>200000</v>
          </cell>
          <cell r="O2067">
            <v>1331534.5454545454</v>
          </cell>
          <cell r="R2067">
            <v>-1331534.5454545454</v>
          </cell>
        </row>
        <row r="2068">
          <cell r="C2068" t="str">
            <v>gdhl1.5</v>
          </cell>
          <cell r="D2068" t="str">
            <v>Cảng Hải Phòng&lt;-&gt; Giếng Đáy ( Hạ Long)</v>
          </cell>
          <cell r="E2068">
            <v>180</v>
          </cell>
          <cell r="F2068">
            <v>1</v>
          </cell>
          <cell r="G2068">
            <v>4</v>
          </cell>
          <cell r="H2068">
            <v>57.6</v>
          </cell>
          <cell r="I2068">
            <v>831534.54545454541</v>
          </cell>
          <cell r="J2068">
            <v>20000</v>
          </cell>
          <cell r="K2068">
            <v>150000</v>
          </cell>
          <cell r="L2068">
            <v>80000</v>
          </cell>
          <cell r="M2068">
            <v>250000</v>
          </cell>
          <cell r="N2068">
            <v>200000</v>
          </cell>
          <cell r="O2068">
            <v>1281534.5454545454</v>
          </cell>
          <cell r="R2068">
            <v>-1281534.5454545454</v>
          </cell>
        </row>
        <row r="2069">
          <cell r="C2069" t="str">
            <v>gdhl2.5</v>
          </cell>
          <cell r="D2069" t="str">
            <v>Cảng Hải Phòng&lt;-&gt; Giếng Đáy ( Hạ Long)</v>
          </cell>
          <cell r="E2069">
            <v>180</v>
          </cell>
          <cell r="F2069">
            <v>1</v>
          </cell>
          <cell r="G2069">
            <v>4</v>
          </cell>
          <cell r="H2069">
            <v>57.6</v>
          </cell>
          <cell r="I2069">
            <v>831534.54545454541</v>
          </cell>
          <cell r="J2069">
            <v>30000</v>
          </cell>
          <cell r="K2069">
            <v>150000</v>
          </cell>
          <cell r="L2069">
            <v>80000</v>
          </cell>
          <cell r="M2069">
            <v>300000</v>
          </cell>
          <cell r="N2069">
            <v>200000</v>
          </cell>
          <cell r="O2069">
            <v>1331534.5454545454</v>
          </cell>
          <cell r="R2069">
            <v>-1331534.5454545454</v>
          </cell>
        </row>
        <row r="2070">
          <cell r="C2070" t="str">
            <v>gdhl3.5</v>
          </cell>
          <cell r="D2070" t="str">
            <v>Cảng Hải Phòng&lt;-&gt; Giếng Đáy ( Hạ Long)</v>
          </cell>
          <cell r="E2070">
            <v>180</v>
          </cell>
          <cell r="F2070">
            <v>1</v>
          </cell>
          <cell r="G2070">
            <v>4</v>
          </cell>
          <cell r="H2070">
            <v>57.6</v>
          </cell>
          <cell r="I2070">
            <v>831534.54545454541</v>
          </cell>
          <cell r="J2070">
            <v>30000</v>
          </cell>
          <cell r="K2070">
            <v>150000</v>
          </cell>
          <cell r="L2070">
            <v>80000</v>
          </cell>
          <cell r="M2070">
            <v>300000</v>
          </cell>
          <cell r="N2070">
            <v>200000</v>
          </cell>
          <cell r="O2070">
            <v>1331534.5454545454</v>
          </cell>
          <cell r="R2070">
            <v>-1331534.5454545454</v>
          </cell>
        </row>
        <row r="2071">
          <cell r="C2071" t="str">
            <v>gdhldcn1</v>
          </cell>
          <cell r="D2071" t="str">
            <v>Cảng Hải Phòng&lt;-&gt; Giếng Đáy ( Hạ Long)</v>
          </cell>
          <cell r="E2071">
            <v>180</v>
          </cell>
          <cell r="F2071">
            <v>1</v>
          </cell>
          <cell r="G2071">
            <v>4</v>
          </cell>
          <cell r="H2071">
            <v>57.6</v>
          </cell>
          <cell r="I2071">
            <v>831534.54545454541</v>
          </cell>
          <cell r="J2071">
            <v>320000</v>
          </cell>
          <cell r="K2071">
            <v>200000</v>
          </cell>
          <cell r="L2071">
            <v>150000</v>
          </cell>
          <cell r="M2071">
            <v>700000</v>
          </cell>
          <cell r="N2071">
            <v>200000</v>
          </cell>
          <cell r="O2071">
            <v>1731534.5454545454</v>
          </cell>
          <cell r="P2071">
            <v>4400000</v>
          </cell>
          <cell r="Q2071">
            <v>132000</v>
          </cell>
          <cell r="R2071">
            <v>2536465.4545454546</v>
          </cell>
          <cell r="S2071" t="str">
            <v>Damco (Nga)</v>
          </cell>
        </row>
        <row r="2072">
          <cell r="C2072" t="str">
            <v>gdhldcn2</v>
          </cell>
          <cell r="D2072" t="str">
            <v>Cảng Hải Phòng&lt;-&gt; Giếng Đáy ( Hạ Long)</v>
          </cell>
          <cell r="E2072">
            <v>180</v>
          </cell>
          <cell r="F2072">
            <v>1</v>
          </cell>
          <cell r="G2072">
            <v>4</v>
          </cell>
          <cell r="H2072">
            <v>57.6</v>
          </cell>
          <cell r="I2072">
            <v>831534.54545454541</v>
          </cell>
          <cell r="J2072">
            <v>320000</v>
          </cell>
          <cell r="K2072">
            <v>200000</v>
          </cell>
          <cell r="L2072">
            <v>150000</v>
          </cell>
          <cell r="M2072">
            <v>700000</v>
          </cell>
          <cell r="N2072">
            <v>200000</v>
          </cell>
          <cell r="O2072">
            <v>1731534.5454545454</v>
          </cell>
          <cell r="P2072">
            <v>4400000</v>
          </cell>
          <cell r="Q2072">
            <v>132000</v>
          </cell>
          <cell r="R2072">
            <v>2536465.4545454546</v>
          </cell>
          <cell r="S2072" t="str">
            <v>Damco (Nga)</v>
          </cell>
        </row>
        <row r="2073">
          <cell r="C2073" t="str">
            <v>gdhldcn2.2</v>
          </cell>
          <cell r="D2073" t="str">
            <v>Cảng Hải Phòng&lt;-&gt; Giếng Đáy ( Hạ Long)</v>
          </cell>
          <cell r="E2073">
            <v>180</v>
          </cell>
          <cell r="F2073">
            <v>1</v>
          </cell>
          <cell r="G2073">
            <v>4</v>
          </cell>
          <cell r="H2073">
            <v>57.6</v>
          </cell>
          <cell r="I2073">
            <v>831534.54545454541</v>
          </cell>
          <cell r="J2073">
            <v>320000</v>
          </cell>
          <cell r="K2073">
            <v>200000</v>
          </cell>
          <cell r="L2073">
            <v>150000</v>
          </cell>
          <cell r="M2073">
            <v>700000</v>
          </cell>
          <cell r="N2073">
            <v>200000</v>
          </cell>
          <cell r="O2073">
            <v>1731534.5454545454</v>
          </cell>
          <cell r="P2073">
            <v>4100000</v>
          </cell>
          <cell r="Q2073">
            <v>123000</v>
          </cell>
          <cell r="R2073">
            <v>2245465.4545454546</v>
          </cell>
          <cell r="S2073" t="str">
            <v>Damco (Nga)</v>
          </cell>
        </row>
        <row r="2074">
          <cell r="C2074" t="str">
            <v>gdhldcn3</v>
          </cell>
          <cell r="D2074" t="str">
            <v>Cảng Hải Phòng&lt;-&gt; Giếng Đáy ( Hạ Long)</v>
          </cell>
          <cell r="E2074">
            <v>180</v>
          </cell>
          <cell r="F2074">
            <v>1</v>
          </cell>
          <cell r="G2074">
            <v>4</v>
          </cell>
          <cell r="H2074">
            <v>57.6</v>
          </cell>
          <cell r="I2074">
            <v>831534.54545454541</v>
          </cell>
          <cell r="J2074">
            <v>320000</v>
          </cell>
          <cell r="K2074">
            <v>200000</v>
          </cell>
          <cell r="L2074">
            <v>150000</v>
          </cell>
          <cell r="M2074">
            <v>700000</v>
          </cell>
          <cell r="N2074">
            <v>200000</v>
          </cell>
          <cell r="O2074">
            <v>1731534.5454545454</v>
          </cell>
          <cell r="P2074">
            <v>4400000</v>
          </cell>
          <cell r="Q2074">
            <v>132000</v>
          </cell>
          <cell r="R2074">
            <v>2536465.4545454546</v>
          </cell>
          <cell r="S2074" t="str">
            <v>Damco (Nga)</v>
          </cell>
        </row>
        <row r="2075">
          <cell r="C2075" t="str">
            <v>gdhldcn3.3</v>
          </cell>
          <cell r="D2075" t="str">
            <v>Cảng Hải Phòng&lt;-&gt; Giếng Đáy ( Hạ Long)</v>
          </cell>
          <cell r="E2075">
            <v>180</v>
          </cell>
          <cell r="F2075">
            <v>1</v>
          </cell>
          <cell r="G2075">
            <v>4</v>
          </cell>
          <cell r="H2075">
            <v>57.6</v>
          </cell>
          <cell r="I2075">
            <v>831534.54545454541</v>
          </cell>
          <cell r="J2075">
            <v>320000</v>
          </cell>
          <cell r="K2075">
            <v>200000</v>
          </cell>
          <cell r="L2075">
            <v>150000</v>
          </cell>
          <cell r="M2075">
            <v>700000</v>
          </cell>
          <cell r="N2075">
            <v>200000</v>
          </cell>
          <cell r="O2075">
            <v>1731534.5454545454</v>
          </cell>
          <cell r="P2075">
            <v>4100000</v>
          </cell>
          <cell r="Q2075">
            <v>123000</v>
          </cell>
          <cell r="R2075">
            <v>2245465.4545454546</v>
          </cell>
          <cell r="S2075" t="str">
            <v>Damco (Nga)</v>
          </cell>
        </row>
        <row r="2076">
          <cell r="C2076" t="str">
            <v>gdhldcn4</v>
          </cell>
          <cell r="D2076" t="str">
            <v>Cảng Hải Phòng&lt;-&gt; Giếng Đáy ( Hạ Long)</v>
          </cell>
          <cell r="E2076">
            <v>180</v>
          </cell>
          <cell r="F2076">
            <v>1</v>
          </cell>
          <cell r="G2076">
            <v>4</v>
          </cell>
          <cell r="H2076">
            <v>57.6</v>
          </cell>
          <cell r="I2076">
            <v>831534.54545454541</v>
          </cell>
          <cell r="J2076">
            <v>320000</v>
          </cell>
          <cell r="K2076">
            <v>200000</v>
          </cell>
          <cell r="L2076">
            <v>150000</v>
          </cell>
          <cell r="M2076">
            <v>700000</v>
          </cell>
          <cell r="N2076">
            <v>200000</v>
          </cell>
          <cell r="O2076">
            <v>1731534.5454545454</v>
          </cell>
          <cell r="P2076">
            <v>4100000</v>
          </cell>
          <cell r="Q2076">
            <v>123000</v>
          </cell>
          <cell r="R2076">
            <v>2245465.4545454546</v>
          </cell>
          <cell r="S2076" t="str">
            <v>Damco (Nga)</v>
          </cell>
        </row>
        <row r="2077">
          <cell r="C2077" t="str">
            <v>nmrqn</v>
          </cell>
          <cell r="D2077" t="str">
            <v xml:space="preserve">Nomura&lt;-&gt; Quảng Ninh </v>
          </cell>
          <cell r="E2077">
            <v>180</v>
          </cell>
          <cell r="F2077">
            <v>0</v>
          </cell>
          <cell r="G2077">
            <v>4</v>
          </cell>
          <cell r="H2077">
            <v>57.6</v>
          </cell>
          <cell r="I2077">
            <v>831534.54545454541</v>
          </cell>
          <cell r="J2077">
            <v>0</v>
          </cell>
          <cell r="K2077">
            <v>150000</v>
          </cell>
          <cell r="L2077">
            <v>150000</v>
          </cell>
          <cell r="M2077">
            <v>300000</v>
          </cell>
          <cell r="N2077">
            <v>200000</v>
          </cell>
          <cell r="O2077">
            <v>1331534.5454545454</v>
          </cell>
          <cell r="P2077">
            <v>3500000</v>
          </cell>
          <cell r="R2077">
            <v>2168465.4545454546</v>
          </cell>
        </row>
        <row r="2078">
          <cell r="C2078" t="str">
            <v>pnhl</v>
          </cell>
          <cell r="D2078" t="str">
            <v>Phố Nối A&lt;-&gt; TP Hạ Long(Quảng Ninh)</v>
          </cell>
          <cell r="E2078">
            <v>310</v>
          </cell>
          <cell r="F2078">
            <v>0</v>
          </cell>
          <cell r="G2078">
            <v>4</v>
          </cell>
          <cell r="H2078">
            <v>99.2</v>
          </cell>
          <cell r="I2078">
            <v>1432087.2727272727</v>
          </cell>
          <cell r="J2078">
            <v>0</v>
          </cell>
          <cell r="K2078">
            <v>150000</v>
          </cell>
          <cell r="L2078">
            <v>150000</v>
          </cell>
          <cell r="M2078">
            <v>300000</v>
          </cell>
          <cell r="N2078">
            <v>250000</v>
          </cell>
          <cell r="O2078">
            <v>1982087.2727272727</v>
          </cell>
          <cell r="P2078">
            <v>3500000</v>
          </cell>
          <cell r="R2078">
            <v>1517912.7272727273</v>
          </cell>
        </row>
        <row r="2079">
          <cell r="C2079" t="str">
            <v>clqn</v>
          </cell>
          <cell r="D2079" t="str">
            <v>Cảng Hải Phòng&lt;-&gt; Bãi Cháy, Cái Lân (Quảng Ninh)</v>
          </cell>
          <cell r="E2079">
            <v>160</v>
          </cell>
          <cell r="F2079">
            <v>1</v>
          </cell>
          <cell r="G2079">
            <v>4</v>
          </cell>
          <cell r="H2079">
            <v>51.2</v>
          </cell>
          <cell r="I2079">
            <v>739141.81818181812</v>
          </cell>
          <cell r="J2079">
            <v>320000</v>
          </cell>
          <cell r="K2079">
            <v>150000</v>
          </cell>
          <cell r="L2079">
            <v>150000</v>
          </cell>
          <cell r="M2079">
            <v>650000</v>
          </cell>
          <cell r="N2079">
            <v>200000</v>
          </cell>
          <cell r="O2079">
            <v>1589141.8181818181</v>
          </cell>
          <cell r="P2079">
            <v>3500000</v>
          </cell>
          <cell r="R2079">
            <v>1910858.1818181819</v>
          </cell>
        </row>
        <row r="2080">
          <cell r="C2080" t="str">
            <v>vhqn</v>
          </cell>
          <cell r="D2080" t="str">
            <v>Cảng Hải Phòng&lt;-&gt; Việt Hưng  (Quảng Ninh)</v>
          </cell>
          <cell r="E2080">
            <v>160</v>
          </cell>
          <cell r="F2080">
            <v>1</v>
          </cell>
          <cell r="G2080">
            <v>4</v>
          </cell>
          <cell r="H2080">
            <v>51.2</v>
          </cell>
          <cell r="I2080">
            <v>739141.81818181812</v>
          </cell>
          <cell r="J2080">
            <v>320000</v>
          </cell>
          <cell r="K2080">
            <v>150000</v>
          </cell>
          <cell r="L2080">
            <v>150000</v>
          </cell>
          <cell r="M2080">
            <v>650000</v>
          </cell>
          <cell r="N2080">
            <v>200000</v>
          </cell>
          <cell r="O2080">
            <v>1589141.8181818181</v>
          </cell>
          <cell r="P2080">
            <v>3500000</v>
          </cell>
          <cell r="R2080">
            <v>1910858.1818181819</v>
          </cell>
        </row>
        <row r="2081">
          <cell r="C2081" t="str">
            <v>dtqn</v>
          </cell>
          <cell r="D2081" t="str">
            <v>Cảng Hải Phòng&lt;-&gt; Đông Triều,  (Quảng Ninh)</v>
          </cell>
          <cell r="E2081">
            <v>110</v>
          </cell>
          <cell r="F2081">
            <v>0</v>
          </cell>
          <cell r="G2081">
            <v>3</v>
          </cell>
          <cell r="H2081">
            <v>35.200000000000003</v>
          </cell>
          <cell r="I2081">
            <v>508159.99999999994</v>
          </cell>
          <cell r="J2081">
            <v>0</v>
          </cell>
          <cell r="K2081">
            <v>100000</v>
          </cell>
          <cell r="L2081">
            <v>150000</v>
          </cell>
          <cell r="M2081">
            <v>250000</v>
          </cell>
          <cell r="N2081">
            <v>150000</v>
          </cell>
          <cell r="O2081">
            <v>908160</v>
          </cell>
          <cell r="P2081">
            <v>2900000</v>
          </cell>
          <cell r="R2081">
            <v>1991840</v>
          </cell>
        </row>
        <row r="2082">
          <cell r="C2082" t="str">
            <v>cpqn</v>
          </cell>
          <cell r="D2082" t="str">
            <v>Cảng Hải Phòng&lt;-&gt; Cẩm Phả (Quảng Ninh)</v>
          </cell>
          <cell r="E2082">
            <v>260</v>
          </cell>
          <cell r="F2082">
            <v>1</v>
          </cell>
          <cell r="G2082">
            <v>4</v>
          </cell>
          <cell r="H2082">
            <v>83.2</v>
          </cell>
          <cell r="I2082">
            <v>1201105.4545454544</v>
          </cell>
          <cell r="J2082">
            <v>320000</v>
          </cell>
          <cell r="K2082">
            <v>200000</v>
          </cell>
          <cell r="L2082">
            <v>150000</v>
          </cell>
          <cell r="M2082">
            <v>700000</v>
          </cell>
          <cell r="N2082">
            <v>200000</v>
          </cell>
          <cell r="O2082">
            <v>2101105.4545454541</v>
          </cell>
          <cell r="P2082">
            <v>4500000</v>
          </cell>
          <cell r="R2082">
            <v>2398894.5454545459</v>
          </cell>
        </row>
        <row r="2083">
          <cell r="C2083" t="str">
            <v>vdqn</v>
          </cell>
          <cell r="D2083" t="str">
            <v>Cảng Hải Phòng&lt;-&gt; Vân Đồn (Quảng Ninh)</v>
          </cell>
          <cell r="E2083">
            <v>350</v>
          </cell>
          <cell r="F2083">
            <v>1</v>
          </cell>
          <cell r="G2083">
            <v>4</v>
          </cell>
          <cell r="H2083">
            <v>112</v>
          </cell>
          <cell r="I2083">
            <v>1616872.7272727271</v>
          </cell>
          <cell r="J2083">
            <v>320000</v>
          </cell>
          <cell r="K2083">
            <v>200000</v>
          </cell>
          <cell r="L2083">
            <v>150000</v>
          </cell>
          <cell r="M2083">
            <v>700000</v>
          </cell>
          <cell r="N2083">
            <v>300000</v>
          </cell>
          <cell r="O2083">
            <v>2616872.7272727271</v>
          </cell>
          <cell r="P2083">
            <v>4500000</v>
          </cell>
          <cell r="R2083">
            <v>1883127.2727272729</v>
          </cell>
        </row>
        <row r="2084">
          <cell r="C2084" t="str">
            <v>mdqn</v>
          </cell>
          <cell r="D2084" t="str">
            <v>Cảng Hải Phòng&lt;-&gt; Mông Dương II (Quảng Ninh)</v>
          </cell>
          <cell r="E2084">
            <v>290</v>
          </cell>
          <cell r="F2084">
            <v>1</v>
          </cell>
          <cell r="G2084">
            <v>4</v>
          </cell>
          <cell r="H2084">
            <v>92.8</v>
          </cell>
          <cell r="I2084">
            <v>1339694.5454545454</v>
          </cell>
          <cell r="J2084">
            <v>320000</v>
          </cell>
          <cell r="K2084">
            <v>300000</v>
          </cell>
          <cell r="L2084">
            <v>200000</v>
          </cell>
          <cell r="M2084">
            <v>850000</v>
          </cell>
          <cell r="N2084">
            <v>250000</v>
          </cell>
          <cell r="O2084">
            <v>2439694.5454545454</v>
          </cell>
          <cell r="P2084">
            <v>5500000</v>
          </cell>
          <cell r="R2084">
            <v>3060305.4545454546</v>
          </cell>
        </row>
        <row r="2085">
          <cell r="C2085" t="str">
            <v>mdqn1</v>
          </cell>
          <cell r="D2085" t="str">
            <v>Cảng Hải Phòng&lt;-&gt; Mông Dương II (Quảng Ninh)</v>
          </cell>
          <cell r="E2085">
            <v>290</v>
          </cell>
          <cell r="F2085">
            <v>1</v>
          </cell>
          <cell r="G2085">
            <v>4</v>
          </cell>
          <cell r="H2085">
            <v>87</v>
          </cell>
          <cell r="I2085">
            <v>1255963.6363636362</v>
          </cell>
          <cell r="J2085">
            <v>320000</v>
          </cell>
          <cell r="K2085">
            <v>300000</v>
          </cell>
          <cell r="L2085">
            <v>200000</v>
          </cell>
          <cell r="M2085">
            <v>850000</v>
          </cell>
          <cell r="N2085">
            <v>250000</v>
          </cell>
          <cell r="O2085">
            <v>2355963.6363636362</v>
          </cell>
          <cell r="P2085">
            <v>5500000</v>
          </cell>
          <cell r="R2085">
            <v>3144036.3636363638</v>
          </cell>
        </row>
        <row r="2086">
          <cell r="C2086" t="str">
            <v>mdqn2</v>
          </cell>
          <cell r="D2086" t="str">
            <v>Cảng Hải Phòng&lt;-&gt; Mông Dương II (Quảng Ninh)</v>
          </cell>
          <cell r="E2086">
            <v>290</v>
          </cell>
          <cell r="F2086">
            <v>1</v>
          </cell>
          <cell r="G2086">
            <v>4</v>
          </cell>
          <cell r="H2086">
            <v>92.8</v>
          </cell>
          <cell r="I2086">
            <v>1339694.5454545454</v>
          </cell>
          <cell r="J2086">
            <v>320000</v>
          </cell>
          <cell r="K2086">
            <v>300000</v>
          </cell>
          <cell r="L2086">
            <v>200000</v>
          </cell>
          <cell r="M2086">
            <v>850000</v>
          </cell>
          <cell r="N2086">
            <v>250000</v>
          </cell>
          <cell r="O2086">
            <v>2439694.5454545454</v>
          </cell>
          <cell r="P2086">
            <v>5500000</v>
          </cell>
          <cell r="R2086">
            <v>3060305.4545454546</v>
          </cell>
        </row>
        <row r="2087">
          <cell r="C2087" t="str">
            <v>mdqn3</v>
          </cell>
          <cell r="D2087" t="str">
            <v>Cảng Hải Phòng&lt;-&gt; Mông Dương II (Quảng Ninh)</v>
          </cell>
          <cell r="E2087">
            <v>290</v>
          </cell>
          <cell r="F2087">
            <v>1</v>
          </cell>
          <cell r="G2087">
            <v>4</v>
          </cell>
          <cell r="H2087">
            <v>101.5</v>
          </cell>
          <cell r="I2087">
            <v>1465290.9090909089</v>
          </cell>
          <cell r="J2087">
            <v>320000</v>
          </cell>
          <cell r="K2087">
            <v>300000</v>
          </cell>
          <cell r="L2087">
            <v>200000</v>
          </cell>
          <cell r="M2087">
            <v>850000</v>
          </cell>
          <cell r="N2087">
            <v>250000</v>
          </cell>
          <cell r="O2087">
            <v>2565290.9090909092</v>
          </cell>
          <cell r="P2087">
            <v>6000000</v>
          </cell>
          <cell r="R2087">
            <v>3434709.0909090908</v>
          </cell>
        </row>
        <row r="2088">
          <cell r="C2088" t="str">
            <v>mdqn4</v>
          </cell>
          <cell r="D2088" t="str">
            <v>Cảng Hải Phòng&lt;-&gt; Mông Dương II (Quảng Ninh)</v>
          </cell>
          <cell r="E2088">
            <v>290</v>
          </cell>
          <cell r="F2088">
            <v>1</v>
          </cell>
          <cell r="G2088">
            <v>4</v>
          </cell>
          <cell r="H2088">
            <v>87</v>
          </cell>
          <cell r="I2088">
            <v>1255963.6363636362</v>
          </cell>
          <cell r="J2088">
            <v>320000</v>
          </cell>
          <cell r="K2088">
            <v>300000</v>
          </cell>
          <cell r="L2088">
            <v>200000</v>
          </cell>
          <cell r="M2088">
            <v>850000</v>
          </cell>
          <cell r="N2088">
            <v>250000</v>
          </cell>
          <cell r="O2088">
            <v>2355963.6363636362</v>
          </cell>
          <cell r="P2088">
            <v>5000000</v>
          </cell>
          <cell r="R2088">
            <v>2644036.3636363638</v>
          </cell>
        </row>
        <row r="2089">
          <cell r="C2089" t="str">
            <v>mdqn5</v>
          </cell>
          <cell r="D2089" t="str">
            <v>Cảng Hải Phòng&lt;-&gt; Mông Dương II (Quảng Ninh)</v>
          </cell>
          <cell r="E2089">
            <v>290</v>
          </cell>
          <cell r="F2089">
            <v>1</v>
          </cell>
          <cell r="G2089">
            <v>4</v>
          </cell>
          <cell r="H2089">
            <v>40.6</v>
          </cell>
          <cell r="I2089">
            <v>586116.36363636365</v>
          </cell>
          <cell r="J2089">
            <v>44000</v>
          </cell>
          <cell r="K2089">
            <v>150000</v>
          </cell>
          <cell r="L2089">
            <v>80000</v>
          </cell>
          <cell r="M2089">
            <v>300000</v>
          </cell>
          <cell r="N2089">
            <v>250000</v>
          </cell>
          <cell r="O2089">
            <v>1136116.3636363638</v>
          </cell>
          <cell r="R2089">
            <v>-1136116.3636363638</v>
          </cell>
        </row>
        <row r="2090">
          <cell r="C2090" t="str">
            <v>mdqn8</v>
          </cell>
          <cell r="D2090" t="str">
            <v>Cảng Hải Phòng&lt;-&gt; Mông Dương II (Quảng Ninh)</v>
          </cell>
          <cell r="E2090">
            <v>290</v>
          </cell>
          <cell r="F2090">
            <v>1</v>
          </cell>
          <cell r="G2090">
            <v>4</v>
          </cell>
          <cell r="H2090">
            <v>55.1</v>
          </cell>
          <cell r="I2090">
            <v>795443.63636363635</v>
          </cell>
          <cell r="J2090">
            <v>44000</v>
          </cell>
          <cell r="K2090">
            <v>150000</v>
          </cell>
          <cell r="L2090">
            <v>80000</v>
          </cell>
          <cell r="M2090">
            <v>300000</v>
          </cell>
          <cell r="N2090">
            <v>250000</v>
          </cell>
          <cell r="O2090">
            <v>1345443.6363636362</v>
          </cell>
          <cell r="R2090">
            <v>-1345443.6363636362</v>
          </cell>
        </row>
        <row r="2091">
          <cell r="C2091" t="str">
            <v>mdqn1.5</v>
          </cell>
          <cell r="D2091" t="str">
            <v>Cảng Hải Phòng&lt;-&gt; Mông Dương II (Quảng Ninh)</v>
          </cell>
          <cell r="E2091">
            <v>290</v>
          </cell>
          <cell r="F2091">
            <v>1</v>
          </cell>
          <cell r="G2091">
            <v>4</v>
          </cell>
          <cell r="H2091">
            <v>23.2</v>
          </cell>
          <cell r="I2091">
            <v>334923.63636363635</v>
          </cell>
          <cell r="J2091">
            <v>20000</v>
          </cell>
          <cell r="K2091">
            <v>150000</v>
          </cell>
          <cell r="L2091">
            <v>80000</v>
          </cell>
          <cell r="M2091">
            <v>250000</v>
          </cell>
          <cell r="N2091">
            <v>250000</v>
          </cell>
          <cell r="O2091">
            <v>834923.63636363635</v>
          </cell>
          <cell r="R2091">
            <v>-834923.63636363635</v>
          </cell>
        </row>
        <row r="2092">
          <cell r="C2092" t="str">
            <v>mdqn2.5</v>
          </cell>
          <cell r="D2092" t="str">
            <v>Cảng Hải Phòng&lt;-&gt; Mông Dương II (Quảng Ninh)</v>
          </cell>
          <cell r="E2092">
            <v>290</v>
          </cell>
          <cell r="F2092">
            <v>1</v>
          </cell>
          <cell r="G2092">
            <v>4</v>
          </cell>
          <cell r="H2092">
            <v>29</v>
          </cell>
          <cell r="I2092">
            <v>418654.54545454541</v>
          </cell>
          <cell r="J2092">
            <v>30000</v>
          </cell>
          <cell r="K2092">
            <v>150000</v>
          </cell>
          <cell r="L2092">
            <v>80000</v>
          </cell>
          <cell r="M2092">
            <v>300000</v>
          </cell>
          <cell r="N2092">
            <v>250000</v>
          </cell>
          <cell r="O2092">
            <v>968654.54545454541</v>
          </cell>
          <cell r="R2092">
            <v>-968654.54545454541</v>
          </cell>
        </row>
        <row r="2093">
          <cell r="C2093" t="str">
            <v>mdqn3.5</v>
          </cell>
          <cell r="D2093" t="str">
            <v>Cảng Hải Phòng&lt;-&gt; Mông Dương II (Quảng Ninh)</v>
          </cell>
          <cell r="E2093">
            <v>290</v>
          </cell>
          <cell r="F2093">
            <v>1</v>
          </cell>
          <cell r="G2093">
            <v>4</v>
          </cell>
          <cell r="H2093">
            <v>34.799999999999997</v>
          </cell>
          <cell r="I2093">
            <v>502385.45454545453</v>
          </cell>
          <cell r="J2093">
            <v>30000</v>
          </cell>
          <cell r="K2093">
            <v>150000</v>
          </cell>
          <cell r="L2093">
            <v>80000</v>
          </cell>
          <cell r="M2093">
            <v>300000</v>
          </cell>
          <cell r="N2093">
            <v>250000</v>
          </cell>
          <cell r="O2093">
            <v>1052385.4545454546</v>
          </cell>
          <cell r="R2093">
            <v>-1052385.4545454546</v>
          </cell>
        </row>
        <row r="2094">
          <cell r="C2094" t="str">
            <v>mdqnls1</v>
          </cell>
          <cell r="D2094" t="str">
            <v>Cảng Hải Phòng&lt;-&gt; Mông Dương II (Quảng Ninh)</v>
          </cell>
          <cell r="E2094">
            <v>290</v>
          </cell>
          <cell r="F2094">
            <v>1</v>
          </cell>
          <cell r="G2094">
            <v>4</v>
          </cell>
          <cell r="H2094">
            <v>92.8</v>
          </cell>
          <cell r="I2094">
            <v>1339694.5454545454</v>
          </cell>
          <cell r="J2094">
            <v>320000</v>
          </cell>
          <cell r="K2094">
            <v>300000</v>
          </cell>
          <cell r="L2094">
            <v>200000</v>
          </cell>
          <cell r="M2094">
            <v>850000</v>
          </cell>
          <cell r="N2094">
            <v>250000</v>
          </cell>
          <cell r="O2094">
            <v>2439694.5454545454</v>
          </cell>
          <cell r="P2094">
            <v>271600</v>
          </cell>
          <cell r="R2094">
            <v>-2168094.5454545454</v>
          </cell>
          <cell r="S2094" t="str">
            <v>Ls-vina</v>
          </cell>
        </row>
        <row r="2095">
          <cell r="C2095" t="str">
            <v>mdqnls2</v>
          </cell>
          <cell r="D2095" t="str">
            <v>Cảng Hải Phòng&lt;-&gt; Mông Dương II (Quảng Ninh)</v>
          </cell>
          <cell r="E2095">
            <v>290</v>
          </cell>
          <cell r="F2095">
            <v>1</v>
          </cell>
          <cell r="G2095">
            <v>4</v>
          </cell>
          <cell r="H2095">
            <v>92.8</v>
          </cell>
          <cell r="I2095">
            <v>1339694.5454545454</v>
          </cell>
          <cell r="J2095">
            <v>320000</v>
          </cell>
          <cell r="K2095">
            <v>300000</v>
          </cell>
          <cell r="L2095">
            <v>200000</v>
          </cell>
          <cell r="M2095">
            <v>850000</v>
          </cell>
          <cell r="N2095">
            <v>250000</v>
          </cell>
          <cell r="O2095">
            <v>2439694.5454545454</v>
          </cell>
          <cell r="P2095">
            <v>271600</v>
          </cell>
          <cell r="R2095">
            <v>-2168094.5454545454</v>
          </cell>
          <cell r="S2095" t="str">
            <v>Ls-vina</v>
          </cell>
        </row>
        <row r="2096">
          <cell r="C2096" t="str">
            <v>mdqnls3</v>
          </cell>
          <cell r="D2096" t="str">
            <v>Cảng Hải Phòng&lt;-&gt; Mông Dương II (Quảng Ninh)</v>
          </cell>
          <cell r="E2096">
            <v>290</v>
          </cell>
          <cell r="F2096">
            <v>1</v>
          </cell>
          <cell r="G2096">
            <v>4</v>
          </cell>
          <cell r="H2096">
            <v>92.8</v>
          </cell>
          <cell r="I2096">
            <v>1339694.5454545454</v>
          </cell>
          <cell r="J2096">
            <v>320000</v>
          </cell>
          <cell r="K2096">
            <v>300000</v>
          </cell>
          <cell r="L2096">
            <v>200000</v>
          </cell>
          <cell r="M2096">
            <v>850000</v>
          </cell>
          <cell r="N2096">
            <v>250000</v>
          </cell>
          <cell r="O2096">
            <v>2439694.5454545454</v>
          </cell>
          <cell r="P2096">
            <v>271600</v>
          </cell>
          <cell r="R2096">
            <v>-2168094.5454545454</v>
          </cell>
          <cell r="S2096" t="str">
            <v>Ls-vina</v>
          </cell>
        </row>
        <row r="2097">
          <cell r="C2097" t="str">
            <v>mdqnmtc8</v>
          </cell>
          <cell r="D2097" t="str">
            <v>Cảng Hải Phòng&lt;-&gt; Mông Dương II (Quảng Ninh)</v>
          </cell>
          <cell r="E2097">
            <v>290</v>
          </cell>
          <cell r="F2097">
            <v>1</v>
          </cell>
          <cell r="G2097">
            <v>4</v>
          </cell>
          <cell r="H2097">
            <v>55.1</v>
          </cell>
          <cell r="I2097">
            <v>795443.63636363635</v>
          </cell>
          <cell r="J2097">
            <v>90000</v>
          </cell>
          <cell r="K2097">
            <v>60000</v>
          </cell>
          <cell r="L2097">
            <v>120000</v>
          </cell>
          <cell r="M2097">
            <v>300000</v>
          </cell>
          <cell r="N2097">
            <v>250000</v>
          </cell>
          <cell r="O2097">
            <v>1345443.6363636362</v>
          </cell>
          <cell r="P2097">
            <v>4200000</v>
          </cell>
          <cell r="R2097">
            <v>2854556.3636363638</v>
          </cell>
          <cell r="S2097" t="str">
            <v>Mutilco</v>
          </cell>
        </row>
        <row r="2098">
          <cell r="C2098" t="str">
            <v>mdqnsa3</v>
          </cell>
          <cell r="D2098" t="str">
            <v>Cảng Hải Phòng&lt;-&gt; Mông Dương II (Quảng Ninh)</v>
          </cell>
          <cell r="E2098">
            <v>290</v>
          </cell>
          <cell r="F2098">
            <v>1</v>
          </cell>
          <cell r="G2098">
            <v>4</v>
          </cell>
          <cell r="H2098">
            <v>92.8</v>
          </cell>
          <cell r="I2098">
            <v>1339694.5454545454</v>
          </cell>
          <cell r="J2098">
            <v>320000</v>
          </cell>
          <cell r="K2098">
            <v>500000</v>
          </cell>
          <cell r="L2098">
            <v>250000</v>
          </cell>
          <cell r="M2098">
            <v>1100000</v>
          </cell>
          <cell r="N2098">
            <v>250000</v>
          </cell>
          <cell r="O2098">
            <v>2689694.5454545454</v>
          </cell>
          <cell r="P2098">
            <v>6500000</v>
          </cell>
          <cell r="R2098">
            <v>3810305.4545454546</v>
          </cell>
          <cell r="S2098" t="str">
            <v>Sao Á</v>
          </cell>
        </row>
        <row r="2099">
          <cell r="C2099" t="str">
            <v>mdnb</v>
          </cell>
          <cell r="D2099" t="str">
            <v xml:space="preserve"> Mông Dương II (Quảng Ninh) &lt;-&gt; Nội Bài</v>
          </cell>
          <cell r="E2099">
            <v>290</v>
          </cell>
          <cell r="F2099">
            <v>1</v>
          </cell>
          <cell r="G2099">
            <v>4</v>
          </cell>
          <cell r="H2099">
            <v>92.8</v>
          </cell>
          <cell r="I2099">
            <v>1339694.5454545454</v>
          </cell>
          <cell r="J2099">
            <v>160000</v>
          </cell>
          <cell r="K2099">
            <v>600000</v>
          </cell>
          <cell r="L2099">
            <v>150000</v>
          </cell>
          <cell r="M2099">
            <v>950000</v>
          </cell>
          <cell r="N2099">
            <v>250000</v>
          </cell>
          <cell r="O2099">
            <v>2539694.5454545454</v>
          </cell>
          <cell r="P2099">
            <v>6600000</v>
          </cell>
          <cell r="R2099">
            <v>4060305.4545454546</v>
          </cell>
        </row>
        <row r="2100">
          <cell r="C2100" t="str">
            <v>mdchp</v>
          </cell>
          <cell r="D2100" t="str">
            <v xml:space="preserve"> Mông Dương II (Quảng Ninh) &lt;-&gt; Cảng Hải Phòng </v>
          </cell>
          <cell r="E2100">
            <v>290</v>
          </cell>
          <cell r="F2100">
            <v>1</v>
          </cell>
          <cell r="G2100">
            <v>4</v>
          </cell>
          <cell r="H2100">
            <v>92.8</v>
          </cell>
          <cell r="I2100">
            <v>1339694.5454545454</v>
          </cell>
          <cell r="J2100">
            <v>160000</v>
          </cell>
          <cell r="K2100">
            <v>600000</v>
          </cell>
          <cell r="L2100">
            <v>150000</v>
          </cell>
          <cell r="M2100">
            <v>950000</v>
          </cell>
          <cell r="N2100">
            <v>250000</v>
          </cell>
          <cell r="O2100">
            <v>2539694.5454545454</v>
          </cell>
          <cell r="P2100">
            <v>6600000</v>
          </cell>
          <cell r="R2100">
            <v>4060305.4545454546</v>
          </cell>
        </row>
        <row r="2101">
          <cell r="C2101" t="str">
            <v>hhtb</v>
          </cell>
          <cell r="D2101" t="str">
            <v>Cảng Hải Phòng&lt;-&gt; Đông Hưng - Hưng Hà (Thái Bình)</v>
          </cell>
          <cell r="E2101">
            <v>150</v>
          </cell>
          <cell r="F2101">
            <v>0</v>
          </cell>
          <cell r="G2101">
            <v>4</v>
          </cell>
          <cell r="H2101">
            <v>48</v>
          </cell>
          <cell r="I2101">
            <v>692945.45454545447</v>
          </cell>
          <cell r="J2101">
            <v>0</v>
          </cell>
          <cell r="K2101">
            <v>150000</v>
          </cell>
          <cell r="L2101">
            <v>150000</v>
          </cell>
          <cell r="M2101">
            <v>300000</v>
          </cell>
          <cell r="N2101">
            <v>150000</v>
          </cell>
          <cell r="O2101">
            <v>1142945.4545454546</v>
          </cell>
          <cell r="P2101">
            <v>3500000</v>
          </cell>
          <cell r="R2101">
            <v>2357054.5454545454</v>
          </cell>
        </row>
        <row r="2102">
          <cell r="C2102" t="str">
            <v>tptb</v>
          </cell>
          <cell r="D2102" t="str">
            <v>Cảng Hải Phòng&lt;-&gt; TP Thái Bình</v>
          </cell>
          <cell r="E2102">
            <v>190</v>
          </cell>
          <cell r="F2102">
            <v>0</v>
          </cell>
          <cell r="G2102">
            <v>4</v>
          </cell>
          <cell r="H2102">
            <v>60.8</v>
          </cell>
          <cell r="I2102">
            <v>877730.90909090906</v>
          </cell>
          <cell r="J2102">
            <v>0</v>
          </cell>
          <cell r="K2102">
            <v>150000</v>
          </cell>
          <cell r="L2102">
            <v>150000</v>
          </cell>
          <cell r="M2102">
            <v>300000</v>
          </cell>
          <cell r="N2102">
            <v>200000</v>
          </cell>
          <cell r="O2102">
            <v>1377730.9090909092</v>
          </cell>
          <cell r="P2102">
            <v>3600000</v>
          </cell>
          <cell r="R2102">
            <v>2222269.0909090908</v>
          </cell>
        </row>
        <row r="2103">
          <cell r="C2103" t="str">
            <v>pktb</v>
          </cell>
          <cell r="D2103" t="str">
            <v>Cảng Hải Phòng&lt;-&gt; KCN Phúc Khánh (Thái Bình)</v>
          </cell>
          <cell r="E2103">
            <v>195</v>
          </cell>
          <cell r="F2103">
            <v>0</v>
          </cell>
          <cell r="G2103">
            <v>4</v>
          </cell>
          <cell r="H2103">
            <v>62.4</v>
          </cell>
          <cell r="I2103">
            <v>900829.09090909082</v>
          </cell>
          <cell r="J2103">
            <v>0</v>
          </cell>
          <cell r="K2103">
            <v>150000</v>
          </cell>
          <cell r="L2103">
            <v>150000</v>
          </cell>
          <cell r="M2103">
            <v>300000</v>
          </cell>
          <cell r="N2103">
            <v>200000</v>
          </cell>
          <cell r="O2103">
            <v>1400829.0909090908</v>
          </cell>
          <cell r="P2103">
            <v>3600000</v>
          </cell>
          <cell r="R2103">
            <v>2199170.9090909092</v>
          </cell>
        </row>
        <row r="2104">
          <cell r="C2104" t="str">
            <v>qptb</v>
          </cell>
          <cell r="D2104" t="str">
            <v>Cảng Hải Phòng&lt;-&gt; Quỳnh Phụ (Thái Bình)</v>
          </cell>
          <cell r="E2104">
            <v>160</v>
          </cell>
          <cell r="F2104">
            <v>0</v>
          </cell>
          <cell r="G2104">
            <v>4</v>
          </cell>
          <cell r="H2104">
            <v>51.2</v>
          </cell>
          <cell r="I2104">
            <v>739141.81818181812</v>
          </cell>
          <cell r="J2104">
            <v>0</v>
          </cell>
          <cell r="K2104">
            <v>150000</v>
          </cell>
          <cell r="L2104">
            <v>150000</v>
          </cell>
          <cell r="M2104">
            <v>300000</v>
          </cell>
          <cell r="N2104">
            <v>200000</v>
          </cell>
          <cell r="O2104">
            <v>1239141.8181818181</v>
          </cell>
          <cell r="P2104">
            <v>3600000</v>
          </cell>
          <cell r="R2104">
            <v>2360858.1818181816</v>
          </cell>
        </row>
        <row r="2105">
          <cell r="C2105" t="str">
            <v>thtb</v>
          </cell>
          <cell r="D2105" t="str">
            <v>Cảng Hải Phòng&lt;-&gt; Tiền Hải (Thái Bình)</v>
          </cell>
          <cell r="E2105">
            <v>220</v>
          </cell>
          <cell r="F2105">
            <v>0</v>
          </cell>
          <cell r="G2105">
            <v>8</v>
          </cell>
          <cell r="H2105">
            <v>70.400000000000006</v>
          </cell>
          <cell r="I2105">
            <v>1016319.9999999999</v>
          </cell>
          <cell r="J2105">
            <v>0</v>
          </cell>
          <cell r="K2105">
            <v>400000</v>
          </cell>
          <cell r="L2105">
            <v>200000</v>
          </cell>
          <cell r="M2105">
            <v>600000</v>
          </cell>
          <cell r="N2105">
            <v>200000</v>
          </cell>
          <cell r="O2105">
            <v>1816320</v>
          </cell>
          <cell r="P2105">
            <v>4200000</v>
          </cell>
          <cell r="R2105">
            <v>2383680</v>
          </cell>
          <cell r="S2105">
            <v>2383680</v>
          </cell>
        </row>
        <row r="2106">
          <cell r="C2106" t="str">
            <v>thtb1</v>
          </cell>
          <cell r="D2106" t="str">
            <v>Cảng Hải Phòng&lt;-&gt; Tiền Hải (Thái Bình)</v>
          </cell>
          <cell r="E2106">
            <v>220</v>
          </cell>
          <cell r="F2106">
            <v>0</v>
          </cell>
          <cell r="G2106">
            <v>8</v>
          </cell>
          <cell r="H2106">
            <v>66</v>
          </cell>
          <cell r="I2106">
            <v>952799.99999999988</v>
          </cell>
          <cell r="J2106">
            <v>0</v>
          </cell>
          <cell r="K2106">
            <v>400000</v>
          </cell>
          <cell r="L2106">
            <v>200000</v>
          </cell>
          <cell r="M2106">
            <v>600000</v>
          </cell>
          <cell r="N2106">
            <v>200000</v>
          </cell>
          <cell r="O2106">
            <v>1752800</v>
          </cell>
          <cell r="P2106">
            <v>4200000</v>
          </cell>
          <cell r="R2106">
            <v>2447200</v>
          </cell>
          <cell r="S2106">
            <v>2447200</v>
          </cell>
        </row>
        <row r="2107">
          <cell r="C2107" t="str">
            <v>thtb2</v>
          </cell>
          <cell r="D2107" t="str">
            <v>Cảng Hải Phòng&lt;-&gt; Tiền Hải (Thái Bình)</v>
          </cell>
          <cell r="E2107">
            <v>220</v>
          </cell>
          <cell r="F2107">
            <v>0</v>
          </cell>
          <cell r="G2107">
            <v>8</v>
          </cell>
          <cell r="H2107">
            <v>70.400000000000006</v>
          </cell>
          <cell r="I2107">
            <v>1016319.9999999999</v>
          </cell>
          <cell r="J2107">
            <v>0</v>
          </cell>
          <cell r="K2107">
            <v>400000</v>
          </cell>
          <cell r="L2107">
            <v>200000</v>
          </cell>
          <cell r="M2107">
            <v>600000</v>
          </cell>
          <cell r="N2107">
            <v>200000</v>
          </cell>
          <cell r="O2107">
            <v>1816320</v>
          </cell>
          <cell r="P2107">
            <v>4200000</v>
          </cell>
          <cell r="R2107">
            <v>2383680</v>
          </cell>
          <cell r="S2107">
            <v>2383680</v>
          </cell>
        </row>
        <row r="2108">
          <cell r="C2108" t="str">
            <v>thtb3</v>
          </cell>
          <cell r="D2108" t="str">
            <v>Cảng Hải Phòng&lt;-&gt; Tiền Hải (Thái Bình)</v>
          </cell>
          <cell r="E2108">
            <v>220</v>
          </cell>
          <cell r="F2108">
            <v>0</v>
          </cell>
          <cell r="G2108">
            <v>8</v>
          </cell>
          <cell r="H2108">
            <v>77</v>
          </cell>
          <cell r="I2108">
            <v>1111600</v>
          </cell>
          <cell r="J2108">
            <v>0</v>
          </cell>
          <cell r="K2108">
            <v>400000</v>
          </cell>
          <cell r="L2108">
            <v>200000</v>
          </cell>
          <cell r="M2108">
            <v>600000</v>
          </cell>
          <cell r="N2108">
            <v>200000</v>
          </cell>
          <cell r="O2108">
            <v>1911600</v>
          </cell>
          <cell r="P2108">
            <v>4600000</v>
          </cell>
          <cell r="R2108">
            <v>2688400</v>
          </cell>
          <cell r="S2108">
            <v>2688400</v>
          </cell>
        </row>
        <row r="2109">
          <cell r="C2109" t="str">
            <v>thtb4</v>
          </cell>
          <cell r="D2109" t="str">
            <v>Cảng Hải Phòng&lt;-&gt; Tiền Hải (Thái Bình)</v>
          </cell>
          <cell r="E2109">
            <v>220</v>
          </cell>
          <cell r="F2109">
            <v>0</v>
          </cell>
          <cell r="G2109">
            <v>8</v>
          </cell>
          <cell r="H2109">
            <v>66</v>
          </cell>
          <cell r="I2109">
            <v>952799.99999999988</v>
          </cell>
          <cell r="J2109">
            <v>0</v>
          </cell>
          <cell r="K2109">
            <v>400000</v>
          </cell>
          <cell r="L2109">
            <v>200000</v>
          </cell>
          <cell r="M2109">
            <v>600000</v>
          </cell>
          <cell r="N2109">
            <v>200000</v>
          </cell>
          <cell r="O2109">
            <v>1752800</v>
          </cell>
          <cell r="P2109">
            <v>4000000</v>
          </cell>
          <cell r="R2109">
            <v>2247200</v>
          </cell>
          <cell r="S2109">
            <v>2247200</v>
          </cell>
        </row>
        <row r="2110">
          <cell r="C2110" t="str">
            <v>thtb5</v>
          </cell>
          <cell r="D2110" t="str">
            <v>Cảng Hải Phòng&lt;-&gt; Tiền Hải (Thái Bình)</v>
          </cell>
          <cell r="E2110">
            <v>220</v>
          </cell>
          <cell r="F2110">
            <v>0</v>
          </cell>
          <cell r="G2110">
            <v>8</v>
          </cell>
          <cell r="H2110">
            <v>30.8</v>
          </cell>
          <cell r="I2110">
            <v>444639.99999999994</v>
          </cell>
          <cell r="J2110">
            <v>0</v>
          </cell>
          <cell r="K2110">
            <v>60000</v>
          </cell>
          <cell r="L2110">
            <v>80000</v>
          </cell>
          <cell r="M2110">
            <v>150000</v>
          </cell>
          <cell r="N2110">
            <v>200000</v>
          </cell>
          <cell r="O2110">
            <v>794640</v>
          </cell>
          <cell r="R2110">
            <v>-794640</v>
          </cell>
        </row>
        <row r="2111">
          <cell r="C2111" t="str">
            <v>thtb8</v>
          </cell>
          <cell r="D2111" t="str">
            <v>Cảng Hải Phòng&lt;-&gt; Tiền Hải (Thái Bình)</v>
          </cell>
          <cell r="E2111">
            <v>220</v>
          </cell>
          <cell r="F2111">
            <v>0</v>
          </cell>
          <cell r="G2111">
            <v>8</v>
          </cell>
          <cell r="H2111">
            <v>41.8</v>
          </cell>
          <cell r="I2111">
            <v>603440</v>
          </cell>
          <cell r="J2111">
            <v>0</v>
          </cell>
          <cell r="K2111">
            <v>60000</v>
          </cell>
          <cell r="L2111">
            <v>80000</v>
          </cell>
          <cell r="M2111">
            <v>150000</v>
          </cell>
          <cell r="N2111">
            <v>200000</v>
          </cell>
          <cell r="O2111">
            <v>953440</v>
          </cell>
          <cell r="R2111">
            <v>-953440</v>
          </cell>
        </row>
        <row r="2112">
          <cell r="C2112" t="str">
            <v>thtb1.5</v>
          </cell>
          <cell r="D2112" t="str">
            <v>Cảng Hải Phòng&lt;-&gt; Tiền Hải (Thái Bình)</v>
          </cell>
          <cell r="E2112">
            <v>220</v>
          </cell>
          <cell r="F2112">
            <v>0</v>
          </cell>
          <cell r="G2112">
            <v>8</v>
          </cell>
          <cell r="H2112">
            <v>17.600000000000001</v>
          </cell>
          <cell r="I2112">
            <v>254079.99999999997</v>
          </cell>
          <cell r="J2112">
            <v>0</v>
          </cell>
          <cell r="K2112">
            <v>60000</v>
          </cell>
          <cell r="L2112">
            <v>80000</v>
          </cell>
          <cell r="M2112">
            <v>150000</v>
          </cell>
          <cell r="N2112">
            <v>200000</v>
          </cell>
          <cell r="O2112">
            <v>604080</v>
          </cell>
          <cell r="R2112">
            <v>-604080</v>
          </cell>
        </row>
        <row r="2113">
          <cell r="C2113" t="str">
            <v>thtb2.5</v>
          </cell>
          <cell r="D2113" t="str">
            <v>Cảng Hải Phòng&lt;-&gt; Tiền Hải (Thái Bình)</v>
          </cell>
          <cell r="E2113">
            <v>220</v>
          </cell>
          <cell r="F2113">
            <v>0</v>
          </cell>
          <cell r="G2113">
            <v>8</v>
          </cell>
          <cell r="H2113">
            <v>22</v>
          </cell>
          <cell r="I2113">
            <v>317600</v>
          </cell>
          <cell r="J2113">
            <v>0</v>
          </cell>
          <cell r="K2113">
            <v>60000</v>
          </cell>
          <cell r="L2113">
            <v>80000</v>
          </cell>
          <cell r="M2113">
            <v>150000</v>
          </cell>
          <cell r="N2113">
            <v>200000</v>
          </cell>
          <cell r="O2113">
            <v>667600</v>
          </cell>
          <cell r="R2113">
            <v>-667600</v>
          </cell>
        </row>
        <row r="2114">
          <cell r="C2114" t="str">
            <v>thtb3.5</v>
          </cell>
          <cell r="D2114" t="str">
            <v>Cảng Hải Phòng&lt;-&gt; Tiền Hải (Thái Bình)</v>
          </cell>
          <cell r="E2114">
            <v>220</v>
          </cell>
          <cell r="F2114">
            <v>0</v>
          </cell>
          <cell r="G2114">
            <v>8</v>
          </cell>
          <cell r="H2114">
            <v>26.4</v>
          </cell>
          <cell r="I2114">
            <v>381119.99999999994</v>
          </cell>
          <cell r="J2114">
            <v>0</v>
          </cell>
          <cell r="K2114">
            <v>60000</v>
          </cell>
          <cell r="L2114">
            <v>80000</v>
          </cell>
          <cell r="M2114">
            <v>150000</v>
          </cell>
          <cell r="N2114">
            <v>200000</v>
          </cell>
          <cell r="O2114">
            <v>731120</v>
          </cell>
          <cell r="R2114">
            <v>-731120</v>
          </cell>
        </row>
        <row r="2115">
          <cell r="C2115" t="str">
            <v>thtbdcd1.5</v>
          </cell>
          <cell r="D2115" t="str">
            <v>Cảng Hải Phòng&lt;-&gt; Tiền Hải (Thái Bình)</v>
          </cell>
          <cell r="E2115">
            <v>220</v>
          </cell>
          <cell r="F2115">
            <v>0</v>
          </cell>
          <cell r="G2115">
            <v>8</v>
          </cell>
          <cell r="H2115">
            <v>24.2</v>
          </cell>
          <cell r="I2115">
            <v>349360</v>
          </cell>
          <cell r="J2115">
            <v>0</v>
          </cell>
          <cell r="K2115">
            <v>60000</v>
          </cell>
          <cell r="L2115">
            <v>80000</v>
          </cell>
          <cell r="M2115">
            <v>150000</v>
          </cell>
          <cell r="N2115">
            <v>200000</v>
          </cell>
          <cell r="O2115">
            <v>699360</v>
          </cell>
          <cell r="P2115">
            <v>1100000</v>
          </cell>
          <cell r="R2115">
            <v>400640</v>
          </cell>
          <cell r="S2115" t="str">
            <v>Damco (Dung)</v>
          </cell>
        </row>
        <row r="2116">
          <cell r="C2116" t="str">
            <v>thtbdcd3.5</v>
          </cell>
          <cell r="D2116" t="str">
            <v>Cảng Hải Phòng&lt;-&gt; Tiền Hải (Thái Bình)</v>
          </cell>
          <cell r="E2116">
            <v>220</v>
          </cell>
          <cell r="F2116">
            <v>0</v>
          </cell>
          <cell r="G2116">
            <v>8</v>
          </cell>
          <cell r="H2116">
            <v>24.2</v>
          </cell>
          <cell r="I2116">
            <v>349360</v>
          </cell>
          <cell r="J2116">
            <v>0</v>
          </cell>
          <cell r="K2116">
            <v>60000</v>
          </cell>
          <cell r="L2116">
            <v>80000</v>
          </cell>
          <cell r="M2116">
            <v>150000</v>
          </cell>
          <cell r="N2116">
            <v>200000</v>
          </cell>
          <cell r="O2116">
            <v>699360</v>
          </cell>
          <cell r="R2116">
            <v>-699360</v>
          </cell>
          <cell r="S2116" t="str">
            <v>Damco (Dung)</v>
          </cell>
        </row>
        <row r="2117">
          <cell r="C2117" t="str">
            <v>tttb</v>
          </cell>
          <cell r="D2117" t="str">
            <v>Cảng Hải Phòng&lt;-&gt; Thái Thụy  (Thái Bình)</v>
          </cell>
          <cell r="E2117">
            <v>220</v>
          </cell>
          <cell r="F2117">
            <v>0</v>
          </cell>
          <cell r="G2117">
            <v>7</v>
          </cell>
          <cell r="H2117">
            <v>70.400000000000006</v>
          </cell>
          <cell r="I2117">
            <v>1016319.9999999999</v>
          </cell>
          <cell r="J2117">
            <v>0</v>
          </cell>
          <cell r="K2117">
            <v>350000</v>
          </cell>
          <cell r="L2117">
            <v>150000</v>
          </cell>
          <cell r="M2117">
            <v>500000</v>
          </cell>
          <cell r="N2117">
            <v>200000</v>
          </cell>
          <cell r="O2117">
            <v>1716320</v>
          </cell>
          <cell r="P2117">
            <v>4300000</v>
          </cell>
          <cell r="R2117">
            <v>2583680</v>
          </cell>
        </row>
        <row r="2118">
          <cell r="C2118" t="str">
            <v>txbn</v>
          </cell>
          <cell r="D2118" t="str">
            <v>Cảng Hải Phòng&lt;-&gt; TX Bắc Ninh</v>
          </cell>
          <cell r="E2118">
            <v>250</v>
          </cell>
          <cell r="F2118">
            <v>2</v>
          </cell>
          <cell r="G2118">
            <v>4</v>
          </cell>
          <cell r="H2118">
            <v>80</v>
          </cell>
          <cell r="I2118">
            <v>1154909.0909090908</v>
          </cell>
          <cell r="J2118">
            <v>320000</v>
          </cell>
          <cell r="K2118">
            <v>200000</v>
          </cell>
          <cell r="L2118">
            <v>150000</v>
          </cell>
          <cell r="M2118">
            <v>700000</v>
          </cell>
          <cell r="N2118">
            <v>200000</v>
          </cell>
          <cell r="O2118">
            <v>2054909.0909090908</v>
          </cell>
          <cell r="P2118">
            <v>4200000</v>
          </cell>
          <cell r="R2118">
            <v>2145090.9090909092</v>
          </cell>
        </row>
        <row r="2119">
          <cell r="C2119" t="str">
            <v>txbn1</v>
          </cell>
          <cell r="D2119" t="str">
            <v>Cảng Hải Phòng&lt;-&gt; TX Bắc Ninh</v>
          </cell>
          <cell r="E2119">
            <v>250</v>
          </cell>
          <cell r="F2119">
            <v>2</v>
          </cell>
          <cell r="G2119">
            <v>4</v>
          </cell>
          <cell r="H2119">
            <v>75</v>
          </cell>
          <cell r="I2119">
            <v>1082727.2727272727</v>
          </cell>
          <cell r="J2119">
            <v>320000</v>
          </cell>
          <cell r="K2119">
            <v>200000</v>
          </cell>
          <cell r="L2119">
            <v>150000</v>
          </cell>
          <cell r="M2119">
            <v>700000</v>
          </cell>
          <cell r="N2119">
            <v>200000</v>
          </cell>
          <cell r="O2119">
            <v>1982727.2727272727</v>
          </cell>
          <cell r="P2119">
            <v>4200000</v>
          </cell>
          <cell r="R2119">
            <v>2217272.7272727275</v>
          </cell>
        </row>
        <row r="2120">
          <cell r="C2120" t="str">
            <v>txbn2</v>
          </cell>
          <cell r="D2120" t="str">
            <v>Cảng Hải Phòng&lt;-&gt; TX Bắc Ninh</v>
          </cell>
          <cell r="E2120">
            <v>250</v>
          </cell>
          <cell r="F2120">
            <v>2</v>
          </cell>
          <cell r="G2120">
            <v>4</v>
          </cell>
          <cell r="H2120">
            <v>80</v>
          </cell>
          <cell r="I2120">
            <v>1154909.0909090908</v>
          </cell>
          <cell r="J2120">
            <v>320000</v>
          </cell>
          <cell r="K2120">
            <v>200000</v>
          </cell>
          <cell r="L2120">
            <v>150000</v>
          </cell>
          <cell r="M2120">
            <v>700000</v>
          </cell>
          <cell r="N2120">
            <v>200000</v>
          </cell>
          <cell r="O2120">
            <v>2054909.0909090908</v>
          </cell>
          <cell r="P2120">
            <v>4200000</v>
          </cell>
          <cell r="R2120">
            <v>2145090.9090909092</v>
          </cell>
        </row>
        <row r="2121">
          <cell r="C2121" t="str">
            <v>txbn3</v>
          </cell>
          <cell r="D2121" t="str">
            <v>Cảng Hải Phòng&lt;-&gt; TX Bắc Ninh</v>
          </cell>
          <cell r="E2121">
            <v>250</v>
          </cell>
          <cell r="F2121">
            <v>2</v>
          </cell>
          <cell r="G2121">
            <v>4</v>
          </cell>
          <cell r="H2121">
            <v>87.5</v>
          </cell>
          <cell r="I2121">
            <v>1263181.8181818181</v>
          </cell>
          <cell r="J2121">
            <v>320000</v>
          </cell>
          <cell r="K2121">
            <v>200000</v>
          </cell>
          <cell r="L2121">
            <v>150000</v>
          </cell>
          <cell r="M2121">
            <v>700000</v>
          </cell>
          <cell r="N2121">
            <v>200000</v>
          </cell>
          <cell r="O2121">
            <v>2163181.8181818184</v>
          </cell>
          <cell r="P2121">
            <v>4600000</v>
          </cell>
          <cell r="R2121">
            <v>2436818.1818181816</v>
          </cell>
        </row>
        <row r="2122">
          <cell r="C2122" t="str">
            <v>txbn4</v>
          </cell>
          <cell r="D2122" t="str">
            <v>Cảng Hải Phòng&lt;-&gt; TX Bắc Ninh</v>
          </cell>
          <cell r="E2122">
            <v>250</v>
          </cell>
          <cell r="F2122">
            <v>2</v>
          </cell>
          <cell r="G2122">
            <v>4</v>
          </cell>
          <cell r="H2122">
            <v>75</v>
          </cell>
          <cell r="I2122">
            <v>1082727.2727272727</v>
          </cell>
          <cell r="J2122">
            <v>320000</v>
          </cell>
          <cell r="K2122">
            <v>200000</v>
          </cell>
          <cell r="L2122">
            <v>150000</v>
          </cell>
          <cell r="M2122">
            <v>700000</v>
          </cell>
          <cell r="N2122">
            <v>200000</v>
          </cell>
          <cell r="O2122">
            <v>1982727.2727272727</v>
          </cell>
          <cell r="P2122">
            <v>4000000</v>
          </cell>
          <cell r="R2122">
            <v>2017272.7272727273</v>
          </cell>
        </row>
        <row r="2123">
          <cell r="C2123" t="str">
            <v>txbn5</v>
          </cell>
          <cell r="D2123" t="str">
            <v>Cảng Hải Phòng&lt;-&gt; TX Bắc Ninh</v>
          </cell>
          <cell r="E2123">
            <v>250</v>
          </cell>
          <cell r="F2123">
            <v>2</v>
          </cell>
          <cell r="G2123">
            <v>4</v>
          </cell>
          <cell r="H2123">
            <v>35</v>
          </cell>
          <cell r="I2123">
            <v>505272.72727272724</v>
          </cell>
          <cell r="J2123">
            <v>88000</v>
          </cell>
          <cell r="K2123">
            <v>30000</v>
          </cell>
          <cell r="L2123">
            <v>80000</v>
          </cell>
          <cell r="M2123">
            <v>200000</v>
          </cell>
          <cell r="N2123">
            <v>200000</v>
          </cell>
          <cell r="O2123">
            <v>905272.72727272729</v>
          </cell>
          <cell r="P2123">
            <v>2850000</v>
          </cell>
          <cell r="R2123">
            <v>1944727.2727272727</v>
          </cell>
        </row>
        <row r="2124">
          <cell r="C2124" t="str">
            <v>txbn8</v>
          </cell>
          <cell r="D2124" t="str">
            <v>Cảng Hải Phòng&lt;-&gt; TX Bắc Ninh</v>
          </cell>
          <cell r="E2124">
            <v>250</v>
          </cell>
          <cell r="F2124">
            <v>2</v>
          </cell>
          <cell r="G2124">
            <v>4</v>
          </cell>
          <cell r="H2124">
            <v>47.5</v>
          </cell>
          <cell r="I2124">
            <v>685727.27272727271</v>
          </cell>
          <cell r="J2124">
            <v>88000</v>
          </cell>
          <cell r="K2124">
            <v>30000</v>
          </cell>
          <cell r="L2124">
            <v>80000</v>
          </cell>
          <cell r="M2124">
            <v>200000</v>
          </cell>
          <cell r="N2124">
            <v>200000</v>
          </cell>
          <cell r="O2124">
            <v>1085727.2727272727</v>
          </cell>
          <cell r="P2124">
            <v>3400000</v>
          </cell>
          <cell r="R2124">
            <v>2314272.7272727275</v>
          </cell>
        </row>
        <row r="2125">
          <cell r="C2125" t="str">
            <v>txbn1.5</v>
          </cell>
          <cell r="D2125" t="str">
            <v>Cảng Hải Phòng&lt;-&gt; TX Bắc Ninh</v>
          </cell>
          <cell r="E2125">
            <v>250</v>
          </cell>
          <cell r="F2125">
            <v>2</v>
          </cell>
          <cell r="G2125">
            <v>4</v>
          </cell>
          <cell r="H2125">
            <v>20</v>
          </cell>
          <cell r="I2125">
            <v>288727.27272727271</v>
          </cell>
          <cell r="J2125">
            <v>40000</v>
          </cell>
          <cell r="K2125">
            <v>20000</v>
          </cell>
          <cell r="L2125">
            <v>80000</v>
          </cell>
          <cell r="M2125">
            <v>150000</v>
          </cell>
          <cell r="N2125">
            <v>200000</v>
          </cell>
          <cell r="O2125">
            <v>638727.27272727271</v>
          </cell>
          <cell r="P2125">
            <v>1400000</v>
          </cell>
          <cell r="R2125">
            <v>761272.72727272729</v>
          </cell>
        </row>
        <row r="2126">
          <cell r="C2126" t="str">
            <v>txbn2.5</v>
          </cell>
          <cell r="D2126" t="str">
            <v>Cảng Hải Phòng&lt;-&gt; TX Bắc Ninh</v>
          </cell>
          <cell r="E2126">
            <v>250</v>
          </cell>
          <cell r="F2126">
            <v>2</v>
          </cell>
          <cell r="G2126">
            <v>4</v>
          </cell>
          <cell r="H2126">
            <v>25</v>
          </cell>
          <cell r="I2126">
            <v>360909.09090909088</v>
          </cell>
          <cell r="J2126">
            <v>60000</v>
          </cell>
          <cell r="K2126">
            <v>20000</v>
          </cell>
          <cell r="L2126">
            <v>80000</v>
          </cell>
          <cell r="M2126">
            <v>200000</v>
          </cell>
          <cell r="N2126">
            <v>200000</v>
          </cell>
          <cell r="O2126">
            <v>760909.09090909082</v>
          </cell>
          <cell r="P2126">
            <v>1900000</v>
          </cell>
          <cell r="R2126">
            <v>1139090.9090909092</v>
          </cell>
        </row>
        <row r="2127">
          <cell r="C2127" t="str">
            <v>txbn3.5</v>
          </cell>
          <cell r="D2127" t="str">
            <v>Cảng Hải Phòng&lt;-&gt; TX Bắc Ninh</v>
          </cell>
          <cell r="E2127">
            <v>250</v>
          </cell>
          <cell r="F2127">
            <v>2</v>
          </cell>
          <cell r="G2127">
            <v>4</v>
          </cell>
          <cell r="H2127">
            <v>30</v>
          </cell>
          <cell r="I2127">
            <v>433090.90909090906</v>
          </cell>
          <cell r="J2127">
            <v>60000</v>
          </cell>
          <cell r="K2127">
            <v>20000</v>
          </cell>
          <cell r="L2127">
            <v>80000</v>
          </cell>
          <cell r="M2127">
            <v>200000</v>
          </cell>
          <cell r="N2127">
            <v>200000</v>
          </cell>
          <cell r="O2127">
            <v>833090.90909090906</v>
          </cell>
          <cell r="P2127">
            <v>2100000</v>
          </cell>
          <cell r="R2127">
            <v>1266909.0909090908</v>
          </cell>
        </row>
        <row r="2128">
          <cell r="C2128" t="str">
            <v>txbnjdl5</v>
          </cell>
          <cell r="D2128" t="str">
            <v>Cảng Hải Phòng&lt;-&gt; TX Bắc Ninh</v>
          </cell>
          <cell r="E2128">
            <v>250</v>
          </cell>
          <cell r="F2128">
            <v>2</v>
          </cell>
          <cell r="G2128">
            <v>4</v>
          </cell>
          <cell r="H2128">
            <v>35</v>
          </cell>
          <cell r="I2128">
            <v>505272.72727272724</v>
          </cell>
          <cell r="J2128">
            <v>88000</v>
          </cell>
          <cell r="K2128">
            <v>30000</v>
          </cell>
          <cell r="L2128">
            <v>80000</v>
          </cell>
          <cell r="M2128">
            <v>200000</v>
          </cell>
          <cell r="N2128">
            <v>200000</v>
          </cell>
          <cell r="O2128">
            <v>905272.72727272729</v>
          </cell>
          <cell r="R2128">
            <v>-905272.72727272729</v>
          </cell>
          <cell r="S2128" t="str">
            <v>JDL</v>
          </cell>
        </row>
        <row r="2129">
          <cell r="C2129" t="str">
            <v>txbnjdl8</v>
          </cell>
          <cell r="D2129" t="str">
            <v>Cảng Hải Phòng&lt;-&gt; TX Bắc Ninh</v>
          </cell>
          <cell r="E2129">
            <v>250</v>
          </cell>
          <cell r="F2129">
            <v>2</v>
          </cell>
          <cell r="G2129">
            <v>4</v>
          </cell>
          <cell r="H2129">
            <v>47.5</v>
          </cell>
          <cell r="I2129">
            <v>685727.27272727271</v>
          </cell>
          <cell r="J2129">
            <v>88000</v>
          </cell>
          <cell r="K2129">
            <v>30000</v>
          </cell>
          <cell r="L2129">
            <v>80000</v>
          </cell>
          <cell r="M2129">
            <v>200000</v>
          </cell>
          <cell r="N2129">
            <v>200000</v>
          </cell>
          <cell r="O2129">
            <v>1085727.2727272727</v>
          </cell>
          <cell r="R2129">
            <v>-1085727.2727272727</v>
          </cell>
          <cell r="S2129" t="str">
            <v>JDL</v>
          </cell>
        </row>
        <row r="2130">
          <cell r="C2130" t="str">
            <v>txbnjdl1.5</v>
          </cell>
          <cell r="D2130" t="str">
            <v>Cảng Hải Phòng&lt;-&gt; TX Bắc Ninh</v>
          </cell>
          <cell r="E2130">
            <v>250</v>
          </cell>
          <cell r="F2130">
            <v>2</v>
          </cell>
          <cell r="G2130">
            <v>4</v>
          </cell>
          <cell r="H2130">
            <v>20</v>
          </cell>
          <cell r="I2130">
            <v>288727.27272727271</v>
          </cell>
          <cell r="J2130">
            <v>40000</v>
          </cell>
          <cell r="K2130">
            <v>20000</v>
          </cell>
          <cell r="L2130">
            <v>80000</v>
          </cell>
          <cell r="M2130">
            <v>150000</v>
          </cell>
          <cell r="N2130">
            <v>200000</v>
          </cell>
          <cell r="O2130">
            <v>638727.27272727271</v>
          </cell>
          <cell r="R2130">
            <v>-638727.27272727271</v>
          </cell>
          <cell r="S2130" t="str">
            <v>JDL</v>
          </cell>
        </row>
        <row r="2131">
          <cell r="C2131" t="str">
            <v>txbnjdl2.5</v>
          </cell>
          <cell r="D2131" t="str">
            <v>Cảng Hải Phòng&lt;-&gt; TX Bắc Ninh</v>
          </cell>
          <cell r="E2131">
            <v>250</v>
          </cell>
          <cell r="F2131">
            <v>2</v>
          </cell>
          <cell r="G2131">
            <v>4</v>
          </cell>
          <cell r="H2131">
            <v>25</v>
          </cell>
          <cell r="I2131">
            <v>360909.09090909088</v>
          </cell>
          <cell r="J2131">
            <v>60000</v>
          </cell>
          <cell r="K2131">
            <v>20000</v>
          </cell>
          <cell r="L2131">
            <v>80000</v>
          </cell>
          <cell r="M2131">
            <v>200000</v>
          </cell>
          <cell r="N2131">
            <v>200000</v>
          </cell>
          <cell r="O2131">
            <v>760909.09090909082</v>
          </cell>
          <cell r="R2131">
            <v>-760909.09090909082</v>
          </cell>
          <cell r="S2131" t="str">
            <v>JDL</v>
          </cell>
        </row>
        <row r="2132">
          <cell r="C2132" t="str">
            <v>txbnjdl3.5</v>
          </cell>
          <cell r="D2132" t="str">
            <v>Cảng Hải Phòng&lt;-&gt; TX Bắc Ninh</v>
          </cell>
          <cell r="E2132">
            <v>250</v>
          </cell>
          <cell r="F2132">
            <v>2</v>
          </cell>
          <cell r="G2132">
            <v>4</v>
          </cell>
          <cell r="H2132">
            <v>30</v>
          </cell>
          <cell r="I2132">
            <v>433090.90909090906</v>
          </cell>
          <cell r="J2132">
            <v>60000</v>
          </cell>
          <cell r="K2132">
            <v>20000</v>
          </cell>
          <cell r="L2132">
            <v>80000</v>
          </cell>
          <cell r="M2132">
            <v>200000</v>
          </cell>
          <cell r="N2132">
            <v>200000</v>
          </cell>
          <cell r="O2132">
            <v>833090.90909090906</v>
          </cell>
          <cell r="R2132">
            <v>-833090.90909090906</v>
          </cell>
          <cell r="S2132" t="str">
            <v>JDL</v>
          </cell>
        </row>
        <row r="2133">
          <cell r="C2133" t="str">
            <v>txbnvn1</v>
          </cell>
          <cell r="D2133" t="str">
            <v>Cảng Hải Phòng&lt;-&gt; TX Bắc Ninh</v>
          </cell>
          <cell r="E2133">
            <v>250</v>
          </cell>
          <cell r="F2133">
            <v>2</v>
          </cell>
          <cell r="G2133">
            <v>4</v>
          </cell>
          <cell r="H2133">
            <v>75</v>
          </cell>
          <cell r="I2133">
            <v>1082727.2727272727</v>
          </cell>
          <cell r="J2133">
            <v>320000</v>
          </cell>
          <cell r="K2133">
            <v>150000</v>
          </cell>
          <cell r="L2133">
            <v>200000</v>
          </cell>
          <cell r="M2133">
            <v>700000</v>
          </cell>
          <cell r="N2133">
            <v>200000</v>
          </cell>
          <cell r="O2133">
            <v>1982727.2727272727</v>
          </cell>
          <cell r="P2133">
            <v>4200000</v>
          </cell>
          <cell r="R2133">
            <v>2217272.7272727275</v>
          </cell>
          <cell r="S2133" t="str">
            <v>Vinalink</v>
          </cell>
        </row>
        <row r="2134">
          <cell r="C2134" t="str">
            <v>txbnvn2</v>
          </cell>
          <cell r="D2134" t="str">
            <v>Cảng Hải Phòng&lt;-&gt; TX Bắc Ninh</v>
          </cell>
          <cell r="E2134">
            <v>250</v>
          </cell>
          <cell r="F2134">
            <v>2</v>
          </cell>
          <cell r="G2134">
            <v>4</v>
          </cell>
          <cell r="H2134">
            <v>80</v>
          </cell>
          <cell r="I2134">
            <v>1154909.0909090908</v>
          </cell>
          <cell r="J2134">
            <v>320000</v>
          </cell>
          <cell r="K2134">
            <v>150000</v>
          </cell>
          <cell r="L2134">
            <v>200000</v>
          </cell>
          <cell r="M2134">
            <v>700000</v>
          </cell>
          <cell r="N2134">
            <v>200000</v>
          </cell>
          <cell r="O2134">
            <v>2054909.0909090908</v>
          </cell>
          <cell r="P2134">
            <v>4200000</v>
          </cell>
          <cell r="R2134">
            <v>2145090.9090909092</v>
          </cell>
          <cell r="S2134" t="str">
            <v>Vinalink</v>
          </cell>
        </row>
        <row r="2135">
          <cell r="C2135" t="str">
            <v>txbnvn3</v>
          </cell>
          <cell r="D2135" t="str">
            <v>Cảng Hải Phòng&lt;-&gt; TX Bắc Ninh</v>
          </cell>
          <cell r="E2135">
            <v>250</v>
          </cell>
          <cell r="F2135">
            <v>2</v>
          </cell>
          <cell r="G2135">
            <v>4</v>
          </cell>
          <cell r="H2135">
            <v>87.5</v>
          </cell>
          <cell r="I2135">
            <v>1263181.8181818181</v>
          </cell>
          <cell r="J2135">
            <v>320000</v>
          </cell>
          <cell r="K2135">
            <v>150000</v>
          </cell>
          <cell r="L2135">
            <v>200000</v>
          </cell>
          <cell r="M2135">
            <v>700000</v>
          </cell>
          <cell r="N2135">
            <v>200000</v>
          </cell>
          <cell r="O2135">
            <v>2163181.8181818184</v>
          </cell>
          <cell r="P2135">
            <v>4200000</v>
          </cell>
          <cell r="R2135">
            <v>2036818.1818181816</v>
          </cell>
          <cell r="S2135" t="str">
            <v>Vinalink</v>
          </cell>
        </row>
        <row r="2136">
          <cell r="C2136" t="str">
            <v>txbnvn3.3</v>
          </cell>
          <cell r="D2136" t="str">
            <v>Cảng Hải Phòng&lt;-&gt; TX Bắc Ninh</v>
          </cell>
          <cell r="E2136">
            <v>250</v>
          </cell>
          <cell r="F2136">
            <v>2</v>
          </cell>
          <cell r="G2136">
            <v>4</v>
          </cell>
          <cell r="H2136">
            <v>87.5</v>
          </cell>
          <cell r="I2136">
            <v>1263181.8181818181</v>
          </cell>
          <cell r="J2136">
            <v>320000</v>
          </cell>
          <cell r="K2136">
            <v>150000</v>
          </cell>
          <cell r="L2136">
            <v>200000</v>
          </cell>
          <cell r="M2136">
            <v>700000</v>
          </cell>
          <cell r="N2136">
            <v>200000</v>
          </cell>
          <cell r="O2136">
            <v>2163181.8181818184</v>
          </cell>
          <cell r="P2136">
            <v>4000000</v>
          </cell>
          <cell r="R2136">
            <v>1836818.1818181816</v>
          </cell>
          <cell r="S2136" t="str">
            <v>Vinalink</v>
          </cell>
        </row>
        <row r="2137">
          <cell r="C2137" t="str">
            <v>txbnvn4</v>
          </cell>
          <cell r="D2137" t="str">
            <v>Cảng Hải Phòng&lt;-&gt; TX Bắc Ninh</v>
          </cell>
          <cell r="E2137">
            <v>250</v>
          </cell>
          <cell r="F2137">
            <v>2</v>
          </cell>
          <cell r="G2137">
            <v>4</v>
          </cell>
          <cell r="H2137">
            <v>75</v>
          </cell>
          <cell r="I2137">
            <v>1082727.2727272727</v>
          </cell>
          <cell r="J2137">
            <v>320000</v>
          </cell>
          <cell r="K2137">
            <v>150000</v>
          </cell>
          <cell r="L2137">
            <v>200000</v>
          </cell>
          <cell r="M2137">
            <v>700000</v>
          </cell>
          <cell r="N2137">
            <v>200000</v>
          </cell>
          <cell r="O2137">
            <v>1982727.2727272727</v>
          </cell>
          <cell r="P2137">
            <v>4000000</v>
          </cell>
          <cell r="R2137">
            <v>2017272.7272727273</v>
          </cell>
          <cell r="S2137" t="str">
            <v>Vinalink</v>
          </cell>
        </row>
        <row r="2138">
          <cell r="C2138" t="str">
            <v>txbnvn5</v>
          </cell>
          <cell r="D2138" t="str">
            <v>Cảng Hải Phòng&lt;-&gt; TX Bắc Ninh</v>
          </cell>
          <cell r="E2138">
            <v>250</v>
          </cell>
          <cell r="F2138">
            <v>2</v>
          </cell>
          <cell r="G2138">
            <v>4</v>
          </cell>
          <cell r="H2138">
            <v>35</v>
          </cell>
          <cell r="I2138">
            <v>505272.72727272724</v>
          </cell>
          <cell r="J2138">
            <v>88000</v>
          </cell>
          <cell r="K2138">
            <v>30000</v>
          </cell>
          <cell r="L2138">
            <v>80000</v>
          </cell>
          <cell r="M2138">
            <v>200000</v>
          </cell>
          <cell r="N2138">
            <v>200000</v>
          </cell>
          <cell r="O2138">
            <v>905272.72727272729</v>
          </cell>
          <cell r="P2138">
            <v>2850000</v>
          </cell>
          <cell r="R2138">
            <v>1944727.2727272727</v>
          </cell>
          <cell r="S2138" t="str">
            <v>Vinalink</v>
          </cell>
        </row>
        <row r="2139">
          <cell r="C2139" t="str">
            <v>txbnvn8</v>
          </cell>
          <cell r="D2139" t="str">
            <v>Cảng Hải Phòng&lt;-&gt; TX Bắc Ninh</v>
          </cell>
          <cell r="E2139">
            <v>250</v>
          </cell>
          <cell r="F2139">
            <v>2</v>
          </cell>
          <cell r="G2139">
            <v>4</v>
          </cell>
          <cell r="H2139">
            <v>47.5</v>
          </cell>
          <cell r="I2139">
            <v>685727.27272727271</v>
          </cell>
          <cell r="J2139">
            <v>88000</v>
          </cell>
          <cell r="K2139">
            <v>30000</v>
          </cell>
          <cell r="L2139">
            <v>80000</v>
          </cell>
          <cell r="M2139">
            <v>200000</v>
          </cell>
          <cell r="N2139">
            <v>200000</v>
          </cell>
          <cell r="O2139">
            <v>1085727.2727272727</v>
          </cell>
          <cell r="P2139">
            <v>3400000</v>
          </cell>
          <cell r="R2139">
            <v>2314272.7272727275</v>
          </cell>
          <cell r="S2139" t="str">
            <v>Vinalink</v>
          </cell>
        </row>
        <row r="2140">
          <cell r="C2140" t="str">
            <v>txbn1.5</v>
          </cell>
          <cell r="D2140" t="str">
            <v>Cảng Hải Phòng&lt;-&gt; TX Bắc Ninh</v>
          </cell>
          <cell r="E2140">
            <v>250</v>
          </cell>
          <cell r="F2140">
            <v>2</v>
          </cell>
          <cell r="G2140">
            <v>4</v>
          </cell>
          <cell r="H2140">
            <v>20</v>
          </cell>
          <cell r="I2140">
            <v>288727.27272727271</v>
          </cell>
          <cell r="J2140">
            <v>40000</v>
          </cell>
          <cell r="K2140">
            <v>20000</v>
          </cell>
          <cell r="L2140">
            <v>80000</v>
          </cell>
          <cell r="M2140">
            <v>150000</v>
          </cell>
          <cell r="N2140">
            <v>200000</v>
          </cell>
          <cell r="O2140">
            <v>638727.27272727271</v>
          </cell>
          <cell r="P2140">
            <v>1400000</v>
          </cell>
          <cell r="R2140">
            <v>761272.72727272729</v>
          </cell>
        </row>
        <row r="2141">
          <cell r="C2141" t="str">
            <v>txbn2.5</v>
          </cell>
          <cell r="D2141" t="str">
            <v>Cảng Hải Phòng&lt;-&gt; TX Bắc Ninh</v>
          </cell>
          <cell r="E2141">
            <v>250</v>
          </cell>
          <cell r="F2141">
            <v>2</v>
          </cell>
          <cell r="G2141">
            <v>4</v>
          </cell>
          <cell r="H2141">
            <v>25</v>
          </cell>
          <cell r="I2141">
            <v>360909.09090909088</v>
          </cell>
          <cell r="J2141">
            <v>60000</v>
          </cell>
          <cell r="K2141">
            <v>20000</v>
          </cell>
          <cell r="L2141">
            <v>80000</v>
          </cell>
          <cell r="M2141">
            <v>200000</v>
          </cell>
          <cell r="N2141">
            <v>200000</v>
          </cell>
          <cell r="O2141">
            <v>760909.09090909082</v>
          </cell>
          <cell r="P2141">
            <v>1900000</v>
          </cell>
          <cell r="R2141">
            <v>1139090.9090909092</v>
          </cell>
        </row>
        <row r="2142">
          <cell r="C2142" t="str">
            <v>txbn3.5</v>
          </cell>
          <cell r="D2142" t="str">
            <v>Cảng Hải Phòng&lt;-&gt; TX Bắc Ninh</v>
          </cell>
          <cell r="E2142">
            <v>250</v>
          </cell>
          <cell r="F2142">
            <v>2</v>
          </cell>
          <cell r="G2142">
            <v>4</v>
          </cell>
          <cell r="H2142">
            <v>30</v>
          </cell>
          <cell r="I2142">
            <v>433090.90909090906</v>
          </cell>
          <cell r="J2142">
            <v>60000</v>
          </cell>
          <cell r="K2142">
            <v>20000</v>
          </cell>
          <cell r="L2142">
            <v>80000</v>
          </cell>
          <cell r="M2142">
            <v>200000</v>
          </cell>
          <cell r="N2142">
            <v>200000</v>
          </cell>
          <cell r="O2142">
            <v>833090.90909090906</v>
          </cell>
          <cell r="P2142">
            <v>2100000</v>
          </cell>
          <cell r="R2142">
            <v>1266909.0909090908</v>
          </cell>
        </row>
        <row r="2143">
          <cell r="C2143" t="str">
            <v>chbn</v>
          </cell>
          <cell r="D2143" t="str">
            <v>Chợ Hương &lt;-&gt;  Bắc Ninh</v>
          </cell>
          <cell r="E2143">
            <v>280</v>
          </cell>
          <cell r="F2143">
            <v>2</v>
          </cell>
          <cell r="G2143">
            <v>4</v>
          </cell>
          <cell r="H2143">
            <v>89.6</v>
          </cell>
          <cell r="I2143">
            <v>1293498.1818181816</v>
          </cell>
          <cell r="J2143">
            <v>320000</v>
          </cell>
          <cell r="K2143">
            <v>150000</v>
          </cell>
          <cell r="L2143">
            <v>200000</v>
          </cell>
          <cell r="M2143">
            <v>700000</v>
          </cell>
          <cell r="N2143">
            <v>250000</v>
          </cell>
          <cell r="O2143">
            <v>2243498.1818181816</v>
          </cell>
          <cell r="P2143">
            <v>4300000</v>
          </cell>
          <cell r="R2143">
            <v>2056501.8181818184</v>
          </cell>
        </row>
        <row r="2144">
          <cell r="C2144" t="str">
            <v>ksbn</v>
          </cell>
          <cell r="D2144" t="str">
            <v>Cảng Hải Phòng&lt;-&gt; Khai Sơn (Bắc Ninh)</v>
          </cell>
          <cell r="E2144">
            <v>250</v>
          </cell>
          <cell r="F2144">
            <v>2</v>
          </cell>
          <cell r="G2144">
            <v>4</v>
          </cell>
          <cell r="H2144">
            <v>80</v>
          </cell>
          <cell r="I2144">
            <v>1154909.0909090908</v>
          </cell>
          <cell r="J2144">
            <v>320000</v>
          </cell>
          <cell r="K2144">
            <v>150000</v>
          </cell>
          <cell r="L2144">
            <v>200000</v>
          </cell>
          <cell r="M2144">
            <v>700000</v>
          </cell>
          <cell r="N2144">
            <v>200000</v>
          </cell>
          <cell r="O2144">
            <v>2054909.0909090908</v>
          </cell>
          <cell r="P2144">
            <v>4200000</v>
          </cell>
          <cell r="R2144">
            <v>2145090.9090909092</v>
          </cell>
        </row>
        <row r="2145">
          <cell r="C2145" t="str">
            <v>tusbnls1</v>
          </cell>
          <cell r="D2145" t="str">
            <v>Cảng Hải Phòng&lt;-&gt; KCN Từ Sơn (Bắc Ninh)</v>
          </cell>
          <cell r="E2145">
            <v>250</v>
          </cell>
          <cell r="F2145">
            <v>2</v>
          </cell>
          <cell r="G2145">
            <v>4</v>
          </cell>
          <cell r="H2145">
            <v>80</v>
          </cell>
          <cell r="I2145">
            <v>1154909.0909090908</v>
          </cell>
          <cell r="J2145">
            <v>320000</v>
          </cell>
          <cell r="K2145">
            <v>150000</v>
          </cell>
          <cell r="L2145">
            <v>200000</v>
          </cell>
          <cell r="M2145">
            <v>700000</v>
          </cell>
          <cell r="N2145">
            <v>200000</v>
          </cell>
          <cell r="O2145">
            <v>2054909.0909090908</v>
          </cell>
          <cell r="P2145">
            <v>4200000</v>
          </cell>
          <cell r="R2145">
            <v>2145090.9090909092</v>
          </cell>
          <cell r="S2145" t="str">
            <v>Ls-vina</v>
          </cell>
        </row>
        <row r="2146">
          <cell r="C2146" t="str">
            <v>hdtsbn</v>
          </cell>
          <cell r="D2146" t="str">
            <v>Cảng Hải Phòng&lt;-&gt;Hải Dương + Từ Sơn (Bắc Ninh)</v>
          </cell>
          <cell r="E2146">
            <v>250</v>
          </cell>
          <cell r="F2146">
            <v>2</v>
          </cell>
          <cell r="G2146">
            <v>4</v>
          </cell>
          <cell r="H2146">
            <v>80</v>
          </cell>
          <cell r="I2146">
            <v>1154909.0909090908</v>
          </cell>
          <cell r="J2146">
            <v>320000</v>
          </cell>
          <cell r="K2146">
            <v>150000</v>
          </cell>
          <cell r="L2146">
            <v>200000</v>
          </cell>
          <cell r="M2146">
            <v>700000</v>
          </cell>
          <cell r="N2146">
            <v>200000</v>
          </cell>
          <cell r="O2146">
            <v>2054909.0909090908</v>
          </cell>
          <cell r="P2146">
            <v>4200000</v>
          </cell>
          <cell r="R2146">
            <v>2145090.9090909092</v>
          </cell>
        </row>
        <row r="2147">
          <cell r="C2147" t="str">
            <v>ddbn</v>
          </cell>
          <cell r="D2147" t="str">
            <v>Cảng Hải Phòng&lt;-&gt; KCN Đại Đồng (Bắc Ninh)</v>
          </cell>
          <cell r="E2147">
            <v>250</v>
          </cell>
          <cell r="F2147">
            <v>2</v>
          </cell>
          <cell r="G2147">
            <v>4</v>
          </cell>
          <cell r="H2147">
            <v>80</v>
          </cell>
          <cell r="I2147">
            <v>1154909.0909090908</v>
          </cell>
          <cell r="J2147">
            <v>320000</v>
          </cell>
          <cell r="K2147">
            <v>150000</v>
          </cell>
          <cell r="L2147">
            <v>200000</v>
          </cell>
          <cell r="M2147">
            <v>700000</v>
          </cell>
          <cell r="N2147">
            <v>200000</v>
          </cell>
          <cell r="O2147">
            <v>2054909.0909090908</v>
          </cell>
          <cell r="P2147">
            <v>4200000</v>
          </cell>
          <cell r="R2147">
            <v>2145090.9090909092</v>
          </cell>
        </row>
        <row r="2148">
          <cell r="C2148" t="str">
            <v>ddbn1</v>
          </cell>
          <cell r="D2148" t="str">
            <v>Cảng Hải Phòng&lt;-&gt; KCN Đại Đồng (Bắc Ninh)</v>
          </cell>
          <cell r="E2148">
            <v>250</v>
          </cell>
          <cell r="F2148">
            <v>2</v>
          </cell>
          <cell r="G2148">
            <v>4</v>
          </cell>
          <cell r="H2148">
            <v>75</v>
          </cell>
          <cell r="I2148">
            <v>1082727.2727272727</v>
          </cell>
          <cell r="J2148">
            <v>320000</v>
          </cell>
          <cell r="K2148">
            <v>150000</v>
          </cell>
          <cell r="L2148">
            <v>200000</v>
          </cell>
          <cell r="M2148">
            <v>700000</v>
          </cell>
          <cell r="N2148">
            <v>200000</v>
          </cell>
          <cell r="O2148">
            <v>1982727.2727272727</v>
          </cell>
          <cell r="P2148">
            <v>4200000</v>
          </cell>
          <cell r="R2148">
            <v>2217272.7272727275</v>
          </cell>
        </row>
        <row r="2149">
          <cell r="C2149" t="str">
            <v>ddbn2</v>
          </cell>
          <cell r="D2149" t="str">
            <v>Cảng Hải Phòng&lt;-&gt; KCN Đại Đồng (Bắc Ninh)</v>
          </cell>
          <cell r="E2149">
            <v>250</v>
          </cell>
          <cell r="F2149">
            <v>2</v>
          </cell>
          <cell r="G2149">
            <v>4</v>
          </cell>
          <cell r="H2149">
            <v>80</v>
          </cell>
          <cell r="I2149">
            <v>1154909.0909090908</v>
          </cell>
          <cell r="J2149">
            <v>320000</v>
          </cell>
          <cell r="K2149">
            <v>150000</v>
          </cell>
          <cell r="L2149">
            <v>200000</v>
          </cell>
          <cell r="M2149">
            <v>700000</v>
          </cell>
          <cell r="N2149">
            <v>200000</v>
          </cell>
          <cell r="O2149">
            <v>2054909.0909090908</v>
          </cell>
          <cell r="P2149">
            <v>4200000</v>
          </cell>
          <cell r="R2149">
            <v>2145090.9090909092</v>
          </cell>
        </row>
        <row r="2150">
          <cell r="C2150" t="str">
            <v>ddbn3</v>
          </cell>
          <cell r="D2150" t="str">
            <v>Cảng Hải Phòng&lt;-&gt; KCN Đại Đồng (Bắc Ninh)</v>
          </cell>
          <cell r="E2150">
            <v>250</v>
          </cell>
          <cell r="F2150">
            <v>2</v>
          </cell>
          <cell r="G2150">
            <v>4</v>
          </cell>
          <cell r="H2150">
            <v>87.5</v>
          </cell>
          <cell r="I2150">
            <v>1263181.8181818181</v>
          </cell>
          <cell r="J2150">
            <v>320000</v>
          </cell>
          <cell r="K2150">
            <v>150000</v>
          </cell>
          <cell r="L2150">
            <v>200000</v>
          </cell>
          <cell r="M2150">
            <v>700000</v>
          </cell>
          <cell r="N2150">
            <v>200000</v>
          </cell>
          <cell r="O2150">
            <v>2163181.8181818184</v>
          </cell>
          <cell r="P2150">
            <v>4600000</v>
          </cell>
          <cell r="R2150">
            <v>2436818.1818181816</v>
          </cell>
        </row>
        <row r="2151">
          <cell r="C2151" t="str">
            <v>ddbn4</v>
          </cell>
          <cell r="D2151" t="str">
            <v>Cảng Hải Phòng&lt;-&gt; KCN Đại Đồng (Bắc Ninh)</v>
          </cell>
          <cell r="E2151">
            <v>250</v>
          </cell>
          <cell r="F2151">
            <v>2</v>
          </cell>
          <cell r="G2151">
            <v>4</v>
          </cell>
          <cell r="H2151">
            <v>75</v>
          </cell>
          <cell r="I2151">
            <v>1082727.2727272727</v>
          </cell>
          <cell r="J2151">
            <v>320000</v>
          </cell>
          <cell r="K2151">
            <v>150000</v>
          </cell>
          <cell r="L2151">
            <v>200000</v>
          </cell>
          <cell r="M2151">
            <v>700000</v>
          </cell>
          <cell r="N2151">
            <v>200000</v>
          </cell>
          <cell r="O2151">
            <v>1982727.2727272727</v>
          </cell>
          <cell r="P2151">
            <v>4000000</v>
          </cell>
          <cell r="R2151">
            <v>2017272.7272727273</v>
          </cell>
        </row>
        <row r="2152">
          <cell r="C2152" t="str">
            <v>ddbn5</v>
          </cell>
          <cell r="D2152" t="str">
            <v>Cảng Hải Phòng&lt;-&gt; KCN Đại Đồng (Bắc Ninh)</v>
          </cell>
          <cell r="E2152">
            <v>250</v>
          </cell>
          <cell r="F2152">
            <v>2</v>
          </cell>
          <cell r="G2152">
            <v>4</v>
          </cell>
          <cell r="H2152">
            <v>35</v>
          </cell>
          <cell r="I2152">
            <v>505272.72727272724</v>
          </cell>
          <cell r="J2152">
            <v>88000</v>
          </cell>
          <cell r="K2152">
            <v>30000</v>
          </cell>
          <cell r="L2152">
            <v>80000</v>
          </cell>
          <cell r="M2152">
            <v>200000</v>
          </cell>
          <cell r="N2152">
            <v>200000</v>
          </cell>
          <cell r="O2152">
            <v>905272.72727272729</v>
          </cell>
          <cell r="R2152">
            <v>-905272.72727272729</v>
          </cell>
        </row>
        <row r="2153">
          <cell r="C2153" t="str">
            <v>ddbn8</v>
          </cell>
          <cell r="D2153" t="str">
            <v>Cảng Hải Phòng&lt;-&gt; KCN Đại Đồng (Bắc Ninh)</v>
          </cell>
          <cell r="E2153">
            <v>250</v>
          </cell>
          <cell r="F2153">
            <v>2</v>
          </cell>
          <cell r="G2153">
            <v>4</v>
          </cell>
          <cell r="H2153">
            <v>47.5</v>
          </cell>
          <cell r="I2153">
            <v>685727.27272727271</v>
          </cell>
          <cell r="J2153">
            <v>88000</v>
          </cell>
          <cell r="K2153">
            <v>30000</v>
          </cell>
          <cell r="L2153">
            <v>80000</v>
          </cell>
          <cell r="M2153">
            <v>200000</v>
          </cell>
          <cell r="N2153">
            <v>200000</v>
          </cell>
          <cell r="O2153">
            <v>1085727.2727272727</v>
          </cell>
          <cell r="R2153">
            <v>-1085727.2727272727</v>
          </cell>
        </row>
        <row r="2154">
          <cell r="C2154" t="str">
            <v>ddbn1.5</v>
          </cell>
          <cell r="D2154" t="str">
            <v>Cảng Hải Phòng&lt;-&gt; KCN Đại Đồng (Bắc Ninh)</v>
          </cell>
          <cell r="E2154">
            <v>250</v>
          </cell>
          <cell r="F2154">
            <v>2</v>
          </cell>
          <cell r="G2154">
            <v>4</v>
          </cell>
          <cell r="H2154">
            <v>20</v>
          </cell>
          <cell r="I2154">
            <v>288727.27272727271</v>
          </cell>
          <cell r="J2154">
            <v>40000</v>
          </cell>
          <cell r="K2154">
            <v>20000</v>
          </cell>
          <cell r="L2154">
            <v>80000</v>
          </cell>
          <cell r="M2154">
            <v>150000</v>
          </cell>
          <cell r="N2154">
            <v>200000</v>
          </cell>
          <cell r="O2154">
            <v>638727.27272727271</v>
          </cell>
          <cell r="R2154">
            <v>-638727.27272727271</v>
          </cell>
        </row>
        <row r="2155">
          <cell r="C2155" t="str">
            <v>ddbn2.5</v>
          </cell>
          <cell r="D2155" t="str">
            <v>Cảng Hải Phòng&lt;-&gt; KCN Đại Đồng (Bắc Ninh)</v>
          </cell>
          <cell r="E2155">
            <v>250</v>
          </cell>
          <cell r="F2155">
            <v>2</v>
          </cell>
          <cell r="G2155">
            <v>4</v>
          </cell>
          <cell r="H2155">
            <v>25</v>
          </cell>
          <cell r="I2155">
            <v>360909.09090909088</v>
          </cell>
          <cell r="J2155">
            <v>60000</v>
          </cell>
          <cell r="K2155">
            <v>20000</v>
          </cell>
          <cell r="L2155">
            <v>80000</v>
          </cell>
          <cell r="M2155">
            <v>200000</v>
          </cell>
          <cell r="N2155">
            <v>200000</v>
          </cell>
          <cell r="O2155">
            <v>760909.09090909082</v>
          </cell>
          <cell r="R2155">
            <v>-760909.09090909082</v>
          </cell>
        </row>
        <row r="2156">
          <cell r="C2156" t="str">
            <v>ddbn3.5</v>
          </cell>
          <cell r="D2156" t="str">
            <v>Cảng Hải Phòng&lt;-&gt; KCN Đại Đồng (Bắc Ninh)</v>
          </cell>
          <cell r="E2156">
            <v>250</v>
          </cell>
          <cell r="F2156">
            <v>2</v>
          </cell>
          <cell r="G2156">
            <v>4</v>
          </cell>
          <cell r="H2156">
            <v>30</v>
          </cell>
          <cell r="I2156">
            <v>433090.90909090906</v>
          </cell>
          <cell r="J2156">
            <v>60000</v>
          </cell>
          <cell r="K2156">
            <v>20000</v>
          </cell>
          <cell r="L2156">
            <v>80000</v>
          </cell>
          <cell r="M2156">
            <v>200000</v>
          </cell>
          <cell r="N2156">
            <v>200000</v>
          </cell>
          <cell r="O2156">
            <v>833090.90909090906</v>
          </cell>
          <cell r="R2156">
            <v>-833090.90909090906</v>
          </cell>
        </row>
        <row r="2157">
          <cell r="C2157" t="str">
            <v>ddbnvt1</v>
          </cell>
          <cell r="D2157" t="str">
            <v>Cảng Hải Phòng&lt;-&gt; KCN Đại Đồng (Bắc Ninh)</v>
          </cell>
          <cell r="E2157">
            <v>250</v>
          </cell>
          <cell r="F2157">
            <v>2</v>
          </cell>
          <cell r="G2157">
            <v>4</v>
          </cell>
          <cell r="H2157">
            <v>75</v>
          </cell>
          <cell r="I2157">
            <v>1082727.2727272727</v>
          </cell>
          <cell r="J2157">
            <v>320000</v>
          </cell>
          <cell r="K2157">
            <v>150000</v>
          </cell>
          <cell r="L2157">
            <v>200000</v>
          </cell>
          <cell r="M2157">
            <v>700000</v>
          </cell>
          <cell r="N2157">
            <v>200000</v>
          </cell>
          <cell r="O2157">
            <v>1982727.2727272727</v>
          </cell>
          <cell r="P2157">
            <v>4400000</v>
          </cell>
          <cell r="R2157">
            <v>2417272.7272727275</v>
          </cell>
          <cell r="S2157" t="str">
            <v>Viettrans</v>
          </cell>
        </row>
        <row r="2158">
          <cell r="C2158" t="str">
            <v>ddbnvt2</v>
          </cell>
          <cell r="D2158" t="str">
            <v>Cảng Hải Phòng&lt;-&gt; KCN Đại Đồng (Bắc Ninh)</v>
          </cell>
          <cell r="E2158">
            <v>250</v>
          </cell>
          <cell r="F2158">
            <v>2</v>
          </cell>
          <cell r="G2158">
            <v>4</v>
          </cell>
          <cell r="H2158">
            <v>80</v>
          </cell>
          <cell r="I2158">
            <v>1154909.0909090908</v>
          </cell>
          <cell r="J2158">
            <v>320000</v>
          </cell>
          <cell r="K2158">
            <v>150000</v>
          </cell>
          <cell r="L2158">
            <v>200000</v>
          </cell>
          <cell r="M2158">
            <v>700000</v>
          </cell>
          <cell r="N2158">
            <v>200000</v>
          </cell>
          <cell r="O2158">
            <v>2054909.0909090908</v>
          </cell>
          <cell r="P2158">
            <v>4400000</v>
          </cell>
          <cell r="R2158">
            <v>2345090.9090909092</v>
          </cell>
          <cell r="S2158" t="str">
            <v>Viettrans</v>
          </cell>
        </row>
        <row r="2159">
          <cell r="C2159" t="str">
            <v>ddbnvt3</v>
          </cell>
          <cell r="D2159" t="str">
            <v>Cảng Hải Phòng&lt;-&gt; KCN Đại Đồng (Bắc Ninh)</v>
          </cell>
          <cell r="E2159">
            <v>250</v>
          </cell>
          <cell r="F2159">
            <v>2</v>
          </cell>
          <cell r="G2159">
            <v>4</v>
          </cell>
          <cell r="H2159">
            <v>87.5</v>
          </cell>
          <cell r="I2159">
            <v>1263181.8181818181</v>
          </cell>
          <cell r="J2159">
            <v>320000</v>
          </cell>
          <cell r="K2159">
            <v>150000</v>
          </cell>
          <cell r="L2159">
            <v>200000</v>
          </cell>
          <cell r="M2159">
            <v>700000</v>
          </cell>
          <cell r="N2159">
            <v>200000</v>
          </cell>
          <cell r="O2159">
            <v>2163181.8181818184</v>
          </cell>
          <cell r="P2159">
            <v>4400000</v>
          </cell>
          <cell r="R2159">
            <v>2236818.1818181816</v>
          </cell>
          <cell r="S2159" t="str">
            <v>Viettrans</v>
          </cell>
        </row>
        <row r="2160">
          <cell r="C2160" t="str">
            <v>ddbnvt3.3</v>
          </cell>
          <cell r="D2160" t="str">
            <v>Cảng Hải Phòng&lt;-&gt; KCN Đại Đồng (Bắc Ninh)</v>
          </cell>
          <cell r="E2160">
            <v>250</v>
          </cell>
          <cell r="F2160">
            <v>2</v>
          </cell>
          <cell r="G2160">
            <v>4</v>
          </cell>
          <cell r="H2160">
            <v>87.5</v>
          </cell>
          <cell r="I2160">
            <v>1263181.8181818181</v>
          </cell>
          <cell r="J2160">
            <v>320000</v>
          </cell>
          <cell r="K2160">
            <v>150000</v>
          </cell>
          <cell r="L2160">
            <v>200000</v>
          </cell>
          <cell r="M2160">
            <v>700000</v>
          </cell>
          <cell r="N2160">
            <v>200000</v>
          </cell>
          <cell r="O2160">
            <v>2163181.8181818184</v>
          </cell>
          <cell r="P2160">
            <v>4000000</v>
          </cell>
          <cell r="R2160">
            <v>1836818.1818181816</v>
          </cell>
          <cell r="S2160" t="str">
            <v>Viettrans</v>
          </cell>
        </row>
        <row r="2161">
          <cell r="C2161" t="str">
            <v>ddbnvt4</v>
          </cell>
          <cell r="D2161" t="str">
            <v>Cảng Hải Phòng&lt;-&gt; KCN Đại Đồng (Bắc Ninh)</v>
          </cell>
          <cell r="E2161">
            <v>250</v>
          </cell>
          <cell r="F2161">
            <v>2</v>
          </cell>
          <cell r="G2161">
            <v>4</v>
          </cell>
          <cell r="H2161">
            <v>75</v>
          </cell>
          <cell r="I2161">
            <v>1082727.2727272727</v>
          </cell>
          <cell r="J2161">
            <v>320000</v>
          </cell>
          <cell r="K2161">
            <v>150000</v>
          </cell>
          <cell r="L2161">
            <v>200000</v>
          </cell>
          <cell r="M2161">
            <v>700000</v>
          </cell>
          <cell r="N2161">
            <v>200000</v>
          </cell>
          <cell r="O2161">
            <v>1982727.2727272727</v>
          </cell>
          <cell r="P2161">
            <v>4400000</v>
          </cell>
          <cell r="R2161">
            <v>2417272.7272727275</v>
          </cell>
          <cell r="S2161" t="str">
            <v>Viettrans</v>
          </cell>
        </row>
        <row r="2162">
          <cell r="C2162" t="str">
            <v>thbn</v>
          </cell>
          <cell r="D2162" t="str">
            <v>Cảng Hải Phòng&lt;-&gt; Tân Hồng (Bắc Ninh)</v>
          </cell>
          <cell r="E2162">
            <v>250</v>
          </cell>
          <cell r="F2162">
            <v>2</v>
          </cell>
          <cell r="G2162">
            <v>4</v>
          </cell>
          <cell r="H2162">
            <v>80</v>
          </cell>
          <cell r="I2162">
            <v>1154909.0909090908</v>
          </cell>
          <cell r="J2162">
            <v>320000</v>
          </cell>
          <cell r="K2162">
            <v>150000</v>
          </cell>
          <cell r="L2162">
            <v>200000</v>
          </cell>
          <cell r="M2162">
            <v>700000</v>
          </cell>
          <cell r="N2162">
            <v>200000</v>
          </cell>
          <cell r="O2162">
            <v>2054909.0909090908</v>
          </cell>
          <cell r="P2162">
            <v>4200000</v>
          </cell>
          <cell r="R2162">
            <v>2145090.9090909092</v>
          </cell>
        </row>
        <row r="2163">
          <cell r="C2163" t="str">
            <v>thbn1</v>
          </cell>
          <cell r="D2163" t="str">
            <v>Cảng Hải Phòng&lt;-&gt; Tân Hồng (Bắc Ninh)</v>
          </cell>
          <cell r="E2163">
            <v>250</v>
          </cell>
          <cell r="F2163">
            <v>2</v>
          </cell>
          <cell r="G2163">
            <v>4</v>
          </cell>
          <cell r="H2163">
            <v>75</v>
          </cell>
          <cell r="I2163">
            <v>1082727.2727272727</v>
          </cell>
          <cell r="J2163">
            <v>320000</v>
          </cell>
          <cell r="K2163">
            <v>150000</v>
          </cell>
          <cell r="L2163">
            <v>200000</v>
          </cell>
          <cell r="M2163">
            <v>700000</v>
          </cell>
          <cell r="N2163">
            <v>200000</v>
          </cell>
          <cell r="O2163">
            <v>1982727.2727272727</v>
          </cell>
          <cell r="P2163">
            <v>4200000</v>
          </cell>
          <cell r="R2163">
            <v>2217272.7272727275</v>
          </cell>
        </row>
        <row r="2164">
          <cell r="C2164" t="str">
            <v>thbn2</v>
          </cell>
          <cell r="D2164" t="str">
            <v>Cảng Hải Phòng&lt;-&gt; Tân Hồng (Bắc Ninh)</v>
          </cell>
          <cell r="E2164">
            <v>250</v>
          </cell>
          <cell r="F2164">
            <v>2</v>
          </cell>
          <cell r="G2164">
            <v>4</v>
          </cell>
          <cell r="H2164">
            <v>80</v>
          </cell>
          <cell r="I2164">
            <v>1154909.0909090908</v>
          </cell>
          <cell r="J2164">
            <v>320000</v>
          </cell>
          <cell r="K2164">
            <v>150000</v>
          </cell>
          <cell r="L2164">
            <v>200000</v>
          </cell>
          <cell r="M2164">
            <v>700000</v>
          </cell>
          <cell r="N2164">
            <v>200000</v>
          </cell>
          <cell r="O2164">
            <v>2054909.0909090908</v>
          </cell>
          <cell r="P2164">
            <v>4200000</v>
          </cell>
          <cell r="R2164">
            <v>2145090.9090909092</v>
          </cell>
        </row>
        <row r="2165">
          <cell r="C2165" t="str">
            <v>thbn3</v>
          </cell>
          <cell r="D2165" t="str">
            <v>Cảng Hải Phòng&lt;-&gt; Tân Hồng (Bắc Ninh)</v>
          </cell>
          <cell r="E2165">
            <v>250</v>
          </cell>
          <cell r="F2165">
            <v>2</v>
          </cell>
          <cell r="G2165">
            <v>4</v>
          </cell>
          <cell r="H2165">
            <v>87.5</v>
          </cell>
          <cell r="I2165">
            <v>1263181.8181818181</v>
          </cell>
          <cell r="J2165">
            <v>320000</v>
          </cell>
          <cell r="K2165">
            <v>150000</v>
          </cell>
          <cell r="L2165">
            <v>200000</v>
          </cell>
          <cell r="M2165">
            <v>700000</v>
          </cell>
          <cell r="N2165">
            <v>200000</v>
          </cell>
          <cell r="O2165">
            <v>2163181.8181818184</v>
          </cell>
          <cell r="P2165">
            <v>4600000</v>
          </cell>
          <cell r="R2165">
            <v>2436818.1818181816</v>
          </cell>
        </row>
        <row r="2166">
          <cell r="C2166" t="str">
            <v>thbn4</v>
          </cell>
          <cell r="D2166" t="str">
            <v>Cảng Hải Phòng&lt;-&gt; Tân Hồng (Bắc Ninh)</v>
          </cell>
          <cell r="E2166">
            <v>250</v>
          </cell>
          <cell r="F2166">
            <v>2</v>
          </cell>
          <cell r="G2166">
            <v>4</v>
          </cell>
          <cell r="H2166">
            <v>75</v>
          </cell>
          <cell r="I2166">
            <v>1082727.2727272727</v>
          </cell>
          <cell r="J2166">
            <v>320000</v>
          </cell>
          <cell r="K2166">
            <v>150000</v>
          </cell>
          <cell r="L2166">
            <v>200000</v>
          </cell>
          <cell r="M2166">
            <v>700000</v>
          </cell>
          <cell r="N2166">
            <v>200000</v>
          </cell>
          <cell r="O2166">
            <v>1982727.2727272727</v>
          </cell>
          <cell r="P2166">
            <v>4000000</v>
          </cell>
          <cell r="R2166">
            <v>2017272.7272727273</v>
          </cell>
        </row>
        <row r="2167">
          <cell r="C2167" t="str">
            <v>thbn5</v>
          </cell>
          <cell r="D2167" t="str">
            <v>Cảng Hải Phòng&lt;-&gt; Tân Hồng (Bắc Ninh)</v>
          </cell>
          <cell r="E2167">
            <v>250</v>
          </cell>
          <cell r="F2167">
            <v>2</v>
          </cell>
          <cell r="G2167">
            <v>4</v>
          </cell>
          <cell r="H2167">
            <v>35</v>
          </cell>
          <cell r="I2167">
            <v>505272.72727272724</v>
          </cell>
          <cell r="J2167">
            <v>88000</v>
          </cell>
          <cell r="K2167">
            <v>30000</v>
          </cell>
          <cell r="L2167">
            <v>80000</v>
          </cell>
          <cell r="M2167">
            <v>200000</v>
          </cell>
          <cell r="N2167">
            <v>200000</v>
          </cell>
          <cell r="O2167">
            <v>905272.72727272729</v>
          </cell>
          <cell r="R2167">
            <v>-905272.72727272729</v>
          </cell>
        </row>
        <row r="2168">
          <cell r="C2168" t="str">
            <v>thbn8</v>
          </cell>
          <cell r="D2168" t="str">
            <v>Cảng Hải Phòng&lt;-&gt; Tân Hồng (Bắc Ninh)</v>
          </cell>
          <cell r="E2168">
            <v>250</v>
          </cell>
          <cell r="F2168">
            <v>2</v>
          </cell>
          <cell r="G2168">
            <v>4</v>
          </cell>
          <cell r="H2168">
            <v>47.5</v>
          </cell>
          <cell r="I2168">
            <v>685727.27272727271</v>
          </cell>
          <cell r="J2168">
            <v>88000</v>
          </cell>
          <cell r="K2168">
            <v>30000</v>
          </cell>
          <cell r="L2168">
            <v>80000</v>
          </cell>
          <cell r="M2168">
            <v>200000</v>
          </cell>
          <cell r="N2168">
            <v>200000</v>
          </cell>
          <cell r="O2168">
            <v>1085727.2727272727</v>
          </cell>
          <cell r="R2168">
            <v>-1085727.2727272727</v>
          </cell>
        </row>
        <row r="2169">
          <cell r="C2169" t="str">
            <v>thbn1.5</v>
          </cell>
          <cell r="D2169" t="str">
            <v>Cảng Hải Phòng&lt;-&gt; Tân Hồng (Bắc Ninh)</v>
          </cell>
          <cell r="E2169">
            <v>250</v>
          </cell>
          <cell r="F2169">
            <v>2</v>
          </cell>
          <cell r="G2169">
            <v>4</v>
          </cell>
          <cell r="H2169">
            <v>20</v>
          </cell>
          <cell r="I2169">
            <v>288727.27272727271</v>
          </cell>
          <cell r="J2169">
            <v>40000</v>
          </cell>
          <cell r="K2169">
            <v>20000</v>
          </cell>
          <cell r="L2169">
            <v>80000</v>
          </cell>
          <cell r="M2169">
            <v>150000</v>
          </cell>
          <cell r="N2169">
            <v>200000</v>
          </cell>
          <cell r="O2169">
            <v>638727.27272727271</v>
          </cell>
          <cell r="R2169">
            <v>-638727.27272727271</v>
          </cell>
        </row>
        <row r="2170">
          <cell r="C2170" t="str">
            <v>thbn2.5</v>
          </cell>
          <cell r="D2170" t="str">
            <v>Cảng Hải Phòng&lt;-&gt; Tân Hồng (Bắc Ninh)</v>
          </cell>
          <cell r="E2170">
            <v>250</v>
          </cell>
          <cell r="F2170">
            <v>2</v>
          </cell>
          <cell r="G2170">
            <v>4</v>
          </cell>
          <cell r="H2170">
            <v>25</v>
          </cell>
          <cell r="I2170">
            <v>360909.09090909088</v>
          </cell>
          <cell r="J2170">
            <v>60000</v>
          </cell>
          <cell r="K2170">
            <v>20000</v>
          </cell>
          <cell r="L2170">
            <v>80000</v>
          </cell>
          <cell r="M2170">
            <v>200000</v>
          </cell>
          <cell r="N2170">
            <v>200000</v>
          </cell>
          <cell r="O2170">
            <v>760909.09090909082</v>
          </cell>
          <cell r="R2170">
            <v>-760909.09090909082</v>
          </cell>
        </row>
        <row r="2171">
          <cell r="C2171" t="str">
            <v>thbn3.5</v>
          </cell>
          <cell r="D2171" t="str">
            <v>Cảng Hải Phòng&lt;-&gt; Tân Hồng (Bắc Ninh)</v>
          </cell>
          <cell r="E2171">
            <v>250</v>
          </cell>
          <cell r="F2171">
            <v>2</v>
          </cell>
          <cell r="G2171">
            <v>4</v>
          </cell>
          <cell r="H2171">
            <v>30</v>
          </cell>
          <cell r="I2171">
            <v>433090.90909090906</v>
          </cell>
          <cell r="J2171">
            <v>60000</v>
          </cell>
          <cell r="K2171">
            <v>20000</v>
          </cell>
          <cell r="L2171">
            <v>80000</v>
          </cell>
          <cell r="M2171">
            <v>200000</v>
          </cell>
          <cell r="N2171">
            <v>200000</v>
          </cell>
          <cell r="O2171">
            <v>833090.90909090906</v>
          </cell>
          <cell r="R2171">
            <v>-833090.90909090906</v>
          </cell>
        </row>
        <row r="2172">
          <cell r="C2172" t="str">
            <v>thbndcn1</v>
          </cell>
          <cell r="D2172" t="str">
            <v>Cảng Hải Phòng&lt;-&gt; Tân Hồng (Bắc Ninh)</v>
          </cell>
          <cell r="E2172">
            <v>250</v>
          </cell>
          <cell r="F2172">
            <v>2</v>
          </cell>
          <cell r="G2172">
            <v>4</v>
          </cell>
          <cell r="H2172">
            <v>75</v>
          </cell>
          <cell r="I2172">
            <v>1082727.2727272727</v>
          </cell>
          <cell r="J2172">
            <v>320000</v>
          </cell>
          <cell r="K2172">
            <v>150000</v>
          </cell>
          <cell r="L2172">
            <v>200000</v>
          </cell>
          <cell r="M2172">
            <v>700000</v>
          </cell>
          <cell r="N2172">
            <v>200000</v>
          </cell>
          <cell r="O2172">
            <v>1982727.2727272727</v>
          </cell>
          <cell r="P2172">
            <v>4300000</v>
          </cell>
          <cell r="Q2172">
            <v>129000</v>
          </cell>
          <cell r="R2172">
            <v>2188272.7272727275</v>
          </cell>
          <cell r="S2172" t="str">
            <v>Damco (Nga)</v>
          </cell>
        </row>
        <row r="2173">
          <cell r="C2173" t="str">
            <v>thbndcn2</v>
          </cell>
          <cell r="D2173" t="str">
            <v>Cảng Hải Phòng&lt;-&gt; Tân Hồng (Bắc Ninh)</v>
          </cell>
          <cell r="E2173">
            <v>250</v>
          </cell>
          <cell r="F2173">
            <v>2</v>
          </cell>
          <cell r="G2173">
            <v>4</v>
          </cell>
          <cell r="H2173">
            <v>80</v>
          </cell>
          <cell r="I2173">
            <v>1154909.0909090908</v>
          </cell>
          <cell r="J2173">
            <v>320000</v>
          </cell>
          <cell r="K2173">
            <v>150000</v>
          </cell>
          <cell r="L2173">
            <v>200000</v>
          </cell>
          <cell r="M2173">
            <v>700000</v>
          </cell>
          <cell r="N2173">
            <v>200000</v>
          </cell>
          <cell r="O2173">
            <v>2054909.0909090908</v>
          </cell>
          <cell r="P2173">
            <v>4300000</v>
          </cell>
          <cell r="Q2173">
            <v>129000</v>
          </cell>
          <cell r="R2173">
            <v>2116090.9090909092</v>
          </cell>
          <cell r="S2173" t="str">
            <v>Damco (Nga)</v>
          </cell>
        </row>
        <row r="2174">
          <cell r="C2174" t="str">
            <v>thbndcn2.2</v>
          </cell>
          <cell r="D2174" t="str">
            <v>Cảng Hải Phòng&lt;-&gt; Tân Hồng (Bắc Ninh)</v>
          </cell>
          <cell r="E2174">
            <v>250</v>
          </cell>
          <cell r="F2174">
            <v>2</v>
          </cell>
          <cell r="G2174">
            <v>4</v>
          </cell>
          <cell r="H2174">
            <v>80</v>
          </cell>
          <cell r="I2174">
            <v>1154909.0909090908</v>
          </cell>
          <cell r="J2174">
            <v>320000</v>
          </cell>
          <cell r="K2174">
            <v>150000</v>
          </cell>
          <cell r="L2174">
            <v>200000</v>
          </cell>
          <cell r="M2174">
            <v>700000</v>
          </cell>
          <cell r="N2174">
            <v>200000</v>
          </cell>
          <cell r="O2174">
            <v>2054909.0909090908</v>
          </cell>
          <cell r="P2174">
            <v>3900000</v>
          </cell>
          <cell r="Q2174">
            <v>117000</v>
          </cell>
          <cell r="R2174">
            <v>1728090.9090909092</v>
          </cell>
          <cell r="S2174" t="str">
            <v>Damco (Nga)</v>
          </cell>
        </row>
        <row r="2175">
          <cell r="C2175" t="str">
            <v>thbndcn3</v>
          </cell>
          <cell r="D2175" t="str">
            <v>Cảng Hải Phòng&lt;-&gt; Tân Hồng (Bắc Ninh)</v>
          </cell>
          <cell r="E2175">
            <v>250</v>
          </cell>
          <cell r="F2175">
            <v>2</v>
          </cell>
          <cell r="G2175">
            <v>4</v>
          </cell>
          <cell r="H2175">
            <v>87.5</v>
          </cell>
          <cell r="I2175">
            <v>1263181.8181818181</v>
          </cell>
          <cell r="J2175">
            <v>320000</v>
          </cell>
          <cell r="K2175">
            <v>150000</v>
          </cell>
          <cell r="L2175">
            <v>200000</v>
          </cell>
          <cell r="M2175">
            <v>700000</v>
          </cell>
          <cell r="N2175">
            <v>200000</v>
          </cell>
          <cell r="O2175">
            <v>2163181.8181818184</v>
          </cell>
          <cell r="P2175">
            <v>4300000</v>
          </cell>
          <cell r="Q2175">
            <v>129000</v>
          </cell>
          <cell r="R2175">
            <v>2007818.1818181816</v>
          </cell>
          <cell r="S2175" t="str">
            <v>Damco (Nga)</v>
          </cell>
        </row>
        <row r="2176">
          <cell r="C2176" t="str">
            <v>thbndcn3.3</v>
          </cell>
          <cell r="D2176" t="str">
            <v>Cảng Hải Phòng&lt;-&gt; Tân Hồng (Bắc Ninh)</v>
          </cell>
          <cell r="E2176">
            <v>250</v>
          </cell>
          <cell r="F2176">
            <v>2</v>
          </cell>
          <cell r="G2176">
            <v>4</v>
          </cell>
          <cell r="H2176">
            <v>87.5</v>
          </cell>
          <cell r="I2176">
            <v>1263181.8181818181</v>
          </cell>
          <cell r="J2176">
            <v>320000</v>
          </cell>
          <cell r="K2176">
            <v>150000</v>
          </cell>
          <cell r="L2176">
            <v>200000</v>
          </cell>
          <cell r="M2176">
            <v>700000</v>
          </cell>
          <cell r="N2176">
            <v>200000</v>
          </cell>
          <cell r="O2176">
            <v>2163181.8181818184</v>
          </cell>
          <cell r="P2176">
            <v>3900000</v>
          </cell>
          <cell r="Q2176">
            <v>117000</v>
          </cell>
          <cell r="R2176">
            <v>1619818.1818181816</v>
          </cell>
          <cell r="S2176" t="str">
            <v>Damco (Nga)</v>
          </cell>
        </row>
        <row r="2177">
          <cell r="C2177" t="str">
            <v>thbndcn4</v>
          </cell>
          <cell r="D2177" t="str">
            <v>Cảng Hải Phòng&lt;-&gt; Tân Hồng (Bắc Ninh)</v>
          </cell>
          <cell r="E2177">
            <v>250</v>
          </cell>
          <cell r="F2177">
            <v>2</v>
          </cell>
          <cell r="G2177">
            <v>4</v>
          </cell>
          <cell r="H2177">
            <v>75</v>
          </cell>
          <cell r="I2177">
            <v>1082727.2727272727</v>
          </cell>
          <cell r="J2177">
            <v>320000</v>
          </cell>
          <cell r="K2177">
            <v>150000</v>
          </cell>
          <cell r="L2177">
            <v>200000</v>
          </cell>
          <cell r="M2177">
            <v>700000</v>
          </cell>
          <cell r="N2177">
            <v>200000</v>
          </cell>
          <cell r="O2177">
            <v>1982727.2727272727</v>
          </cell>
          <cell r="P2177">
            <v>3900000</v>
          </cell>
          <cell r="Q2177">
            <v>117000</v>
          </cell>
          <cell r="R2177">
            <v>1800272.7272727273</v>
          </cell>
          <cell r="S2177" t="str">
            <v>Damco (Nga)</v>
          </cell>
        </row>
        <row r="2178">
          <cell r="C2178" t="str">
            <v>dkbn</v>
          </cell>
          <cell r="D2178" t="str">
            <v>Cảng Hải Phòng&lt;-&gt; Đông Kỵ (Bắc Ninh)</v>
          </cell>
          <cell r="E2178">
            <v>250</v>
          </cell>
          <cell r="F2178">
            <v>2</v>
          </cell>
          <cell r="G2178">
            <v>4</v>
          </cell>
          <cell r="H2178">
            <v>80</v>
          </cell>
          <cell r="I2178">
            <v>1154909.0909090908</v>
          </cell>
          <cell r="J2178">
            <v>320000</v>
          </cell>
          <cell r="K2178">
            <v>120000</v>
          </cell>
          <cell r="L2178">
            <v>200000</v>
          </cell>
          <cell r="M2178">
            <v>650000</v>
          </cell>
          <cell r="N2178">
            <v>200000</v>
          </cell>
          <cell r="O2178">
            <v>2004909.0909090908</v>
          </cell>
          <cell r="P2178">
            <v>4200000</v>
          </cell>
          <cell r="R2178">
            <v>2195090.9090909092</v>
          </cell>
        </row>
        <row r="2179">
          <cell r="C2179" t="str">
            <v>ltbn</v>
          </cell>
          <cell r="D2179" t="str">
            <v>Cảng Hải Phòng&lt;-&gt; Lương Tài, Tiên Du (Bắc Ninh)</v>
          </cell>
          <cell r="E2179">
            <v>240</v>
          </cell>
          <cell r="F2179">
            <v>2</v>
          </cell>
          <cell r="G2179">
            <v>4</v>
          </cell>
          <cell r="H2179">
            <v>76.8</v>
          </cell>
          <cell r="I2179">
            <v>1108712.7272727273</v>
          </cell>
          <cell r="J2179">
            <v>320000</v>
          </cell>
          <cell r="K2179">
            <v>120000</v>
          </cell>
          <cell r="L2179">
            <v>200000</v>
          </cell>
          <cell r="M2179">
            <v>650000</v>
          </cell>
          <cell r="N2179">
            <v>200000</v>
          </cell>
          <cell r="O2179">
            <v>1958712.7272727273</v>
          </cell>
          <cell r="P2179">
            <v>4200000</v>
          </cell>
          <cell r="R2179">
            <v>2241287.2727272725</v>
          </cell>
        </row>
        <row r="2180">
          <cell r="C2180" t="str">
            <v>tsbn</v>
          </cell>
          <cell r="D2180" t="str">
            <v>Cảng Hải Phòng&lt;-&gt; KCN Tiên Sơn (Bắc Ninh)</v>
          </cell>
          <cell r="E2180">
            <v>250</v>
          </cell>
          <cell r="F2180">
            <v>2</v>
          </cell>
          <cell r="G2180">
            <v>4</v>
          </cell>
          <cell r="H2180">
            <v>80</v>
          </cell>
          <cell r="I2180">
            <v>1154909.0909090908</v>
          </cell>
          <cell r="J2180">
            <v>320000</v>
          </cell>
          <cell r="K2180">
            <v>150000</v>
          </cell>
          <cell r="L2180">
            <v>200000</v>
          </cell>
          <cell r="M2180">
            <v>700000</v>
          </cell>
          <cell r="N2180">
            <v>200000</v>
          </cell>
          <cell r="O2180">
            <v>2054909.0909090908</v>
          </cell>
          <cell r="P2180">
            <v>4200000</v>
          </cell>
          <cell r="R2180">
            <v>2145090.9090909092</v>
          </cell>
        </row>
        <row r="2181">
          <cell r="C2181" t="str">
            <v>tsbn1</v>
          </cell>
          <cell r="D2181" t="str">
            <v>Cảng Hải Phòng&lt;-&gt; KCN Tiên Sơn (Bắc Ninh)</v>
          </cell>
          <cell r="E2181">
            <v>250</v>
          </cell>
          <cell r="F2181">
            <v>2</v>
          </cell>
          <cell r="G2181">
            <v>4</v>
          </cell>
          <cell r="H2181">
            <v>75</v>
          </cell>
          <cell r="I2181">
            <v>1082727.2727272727</v>
          </cell>
          <cell r="J2181">
            <v>320000</v>
          </cell>
          <cell r="K2181">
            <v>150000</v>
          </cell>
          <cell r="L2181">
            <v>200000</v>
          </cell>
          <cell r="M2181">
            <v>700000</v>
          </cell>
          <cell r="N2181">
            <v>200000</v>
          </cell>
          <cell r="O2181">
            <v>1982727.2727272727</v>
          </cell>
          <cell r="P2181">
            <v>4200000</v>
          </cell>
          <cell r="R2181">
            <v>2217272.7272727275</v>
          </cell>
        </row>
        <row r="2182">
          <cell r="C2182" t="str">
            <v>tsbn2</v>
          </cell>
          <cell r="D2182" t="str">
            <v>Cảng Hải Phòng&lt;-&gt; KCN Tiên Sơn (Bắc Ninh)</v>
          </cell>
          <cell r="E2182">
            <v>250</v>
          </cell>
          <cell r="F2182">
            <v>2</v>
          </cell>
          <cell r="G2182">
            <v>4</v>
          </cell>
          <cell r="H2182">
            <v>80</v>
          </cell>
          <cell r="I2182">
            <v>1154909.0909090908</v>
          </cell>
          <cell r="J2182">
            <v>320000</v>
          </cell>
          <cell r="K2182">
            <v>150000</v>
          </cell>
          <cell r="L2182">
            <v>200000</v>
          </cell>
          <cell r="M2182">
            <v>700000</v>
          </cell>
          <cell r="N2182">
            <v>200000</v>
          </cell>
          <cell r="O2182">
            <v>2054909.0909090908</v>
          </cell>
          <cell r="P2182">
            <v>4200000</v>
          </cell>
          <cell r="R2182">
            <v>2145090.9090909092</v>
          </cell>
        </row>
        <row r="2183">
          <cell r="C2183" t="str">
            <v>tsbn3</v>
          </cell>
          <cell r="D2183" t="str">
            <v>Cảng Hải Phòng&lt;-&gt; KCN Tiên Sơn (Bắc Ninh)</v>
          </cell>
          <cell r="E2183">
            <v>250</v>
          </cell>
          <cell r="F2183">
            <v>2</v>
          </cell>
          <cell r="G2183">
            <v>4</v>
          </cell>
          <cell r="H2183">
            <v>87.5</v>
          </cell>
          <cell r="I2183">
            <v>1263181.8181818181</v>
          </cell>
          <cell r="J2183">
            <v>320000</v>
          </cell>
          <cell r="K2183">
            <v>150000</v>
          </cell>
          <cell r="L2183">
            <v>200000</v>
          </cell>
          <cell r="M2183">
            <v>700000</v>
          </cell>
          <cell r="N2183">
            <v>200000</v>
          </cell>
          <cell r="O2183">
            <v>2163181.8181818184</v>
          </cell>
          <cell r="P2183">
            <v>4600000</v>
          </cell>
          <cell r="R2183">
            <v>2436818.1818181816</v>
          </cell>
        </row>
        <row r="2184">
          <cell r="C2184" t="str">
            <v>tsbn4</v>
          </cell>
          <cell r="D2184" t="str">
            <v>Cảng Hải Phòng&lt;-&gt; KCN Tiên Sơn (Bắc Ninh)</v>
          </cell>
          <cell r="E2184">
            <v>250</v>
          </cell>
          <cell r="F2184">
            <v>2</v>
          </cell>
          <cell r="G2184">
            <v>4</v>
          </cell>
          <cell r="H2184">
            <v>75</v>
          </cell>
          <cell r="I2184">
            <v>1082727.2727272727</v>
          </cell>
          <cell r="J2184">
            <v>320000</v>
          </cell>
          <cell r="K2184">
            <v>150000</v>
          </cell>
          <cell r="L2184">
            <v>200000</v>
          </cell>
          <cell r="M2184">
            <v>700000</v>
          </cell>
          <cell r="N2184">
            <v>200000</v>
          </cell>
          <cell r="O2184">
            <v>1982727.2727272727</v>
          </cell>
          <cell r="P2184">
            <v>4000000</v>
          </cell>
          <cell r="R2184">
            <v>2017272.7272727273</v>
          </cell>
        </row>
        <row r="2185">
          <cell r="C2185" t="str">
            <v>tsbn5</v>
          </cell>
          <cell r="D2185" t="str">
            <v>Cảng Hải Phòng&lt;-&gt; KCN Tiên Sơn (Bắc Ninh)</v>
          </cell>
          <cell r="E2185">
            <v>250</v>
          </cell>
          <cell r="F2185">
            <v>2</v>
          </cell>
          <cell r="G2185">
            <v>4</v>
          </cell>
          <cell r="H2185">
            <v>35</v>
          </cell>
          <cell r="I2185">
            <v>505272.72727272724</v>
          </cell>
          <cell r="J2185">
            <v>88000</v>
          </cell>
          <cell r="K2185">
            <v>30000</v>
          </cell>
          <cell r="L2185">
            <v>80000</v>
          </cell>
          <cell r="M2185">
            <v>200000</v>
          </cell>
          <cell r="N2185">
            <v>200000</v>
          </cell>
          <cell r="O2185">
            <v>905272.72727272729</v>
          </cell>
          <cell r="P2185">
            <v>2850000</v>
          </cell>
          <cell r="R2185">
            <v>1944727.2727272727</v>
          </cell>
        </row>
        <row r="2186">
          <cell r="C2186" t="str">
            <v>tsbn8</v>
          </cell>
          <cell r="D2186" t="str">
            <v>Cảng Hải Phòng&lt;-&gt; KCN Tiên Sơn (Bắc Ninh)</v>
          </cell>
          <cell r="E2186">
            <v>250</v>
          </cell>
          <cell r="F2186">
            <v>2</v>
          </cell>
          <cell r="G2186">
            <v>4</v>
          </cell>
          <cell r="H2186">
            <v>47.5</v>
          </cell>
          <cell r="I2186">
            <v>685727.27272727271</v>
          </cell>
          <cell r="J2186">
            <v>88000</v>
          </cell>
          <cell r="K2186">
            <v>30000</v>
          </cell>
          <cell r="L2186">
            <v>80000</v>
          </cell>
          <cell r="M2186">
            <v>200000</v>
          </cell>
          <cell r="N2186">
            <v>200000</v>
          </cell>
          <cell r="O2186">
            <v>1085727.2727272727</v>
          </cell>
          <cell r="P2186">
            <v>3400000</v>
          </cell>
          <cell r="R2186">
            <v>2314272.7272727275</v>
          </cell>
        </row>
        <row r="2187">
          <cell r="C2187" t="str">
            <v>tsbn1.5</v>
          </cell>
          <cell r="D2187" t="str">
            <v>Cảng Hải Phòng&lt;-&gt; KCN Tiên Sơn (Bắc Ninh)</v>
          </cell>
          <cell r="E2187">
            <v>250</v>
          </cell>
          <cell r="F2187">
            <v>2</v>
          </cell>
          <cell r="G2187">
            <v>4</v>
          </cell>
          <cell r="H2187">
            <v>20</v>
          </cell>
          <cell r="I2187">
            <v>288727.27272727271</v>
          </cell>
          <cell r="J2187">
            <v>40000</v>
          </cell>
          <cell r="K2187">
            <v>20000</v>
          </cell>
          <cell r="L2187">
            <v>80000</v>
          </cell>
          <cell r="M2187">
            <v>150000</v>
          </cell>
          <cell r="N2187">
            <v>200000</v>
          </cell>
          <cell r="O2187">
            <v>638727.27272727271</v>
          </cell>
          <cell r="P2187">
            <v>1400000</v>
          </cell>
          <cell r="R2187">
            <v>761272.72727272729</v>
          </cell>
        </row>
        <row r="2188">
          <cell r="C2188" t="str">
            <v>tsbn2.5</v>
          </cell>
          <cell r="D2188" t="str">
            <v>Cảng Hải Phòng&lt;-&gt; KCN Tiên Sơn (Bắc Ninh)</v>
          </cell>
          <cell r="E2188">
            <v>250</v>
          </cell>
          <cell r="F2188">
            <v>2</v>
          </cell>
          <cell r="G2188">
            <v>4</v>
          </cell>
          <cell r="H2188">
            <v>25</v>
          </cell>
          <cell r="I2188">
            <v>360909.09090909088</v>
          </cell>
          <cell r="J2188">
            <v>60000</v>
          </cell>
          <cell r="K2188">
            <v>20000</v>
          </cell>
          <cell r="L2188">
            <v>80000</v>
          </cell>
          <cell r="M2188">
            <v>200000</v>
          </cell>
          <cell r="N2188">
            <v>200000</v>
          </cell>
          <cell r="O2188">
            <v>760909.09090909082</v>
          </cell>
          <cell r="P2188">
            <v>1900000</v>
          </cell>
          <cell r="R2188">
            <v>1139090.9090909092</v>
          </cell>
        </row>
        <row r="2189">
          <cell r="C2189" t="str">
            <v>tsbn3.5</v>
          </cell>
          <cell r="D2189" t="str">
            <v>Cảng Hải Phòng&lt;-&gt; KCN Tiên Sơn (Bắc Ninh)</v>
          </cell>
          <cell r="E2189">
            <v>250</v>
          </cell>
          <cell r="F2189">
            <v>2</v>
          </cell>
          <cell r="G2189">
            <v>4</v>
          </cell>
          <cell r="H2189">
            <v>80</v>
          </cell>
          <cell r="I2189">
            <v>1154909.0909090908</v>
          </cell>
          <cell r="J2189">
            <v>60000</v>
          </cell>
          <cell r="K2189">
            <v>20000</v>
          </cell>
          <cell r="L2189">
            <v>80000</v>
          </cell>
          <cell r="M2189">
            <v>200000</v>
          </cell>
          <cell r="N2189">
            <v>200000</v>
          </cell>
          <cell r="O2189">
            <v>1554909.0909090908</v>
          </cell>
          <cell r="P2189">
            <v>2100000</v>
          </cell>
          <cell r="R2189">
            <v>545090.90909090918</v>
          </cell>
        </row>
        <row r="2190">
          <cell r="C2190" t="str">
            <v>tsbndcn1</v>
          </cell>
          <cell r="D2190" t="str">
            <v>Cảng Hải Phòng&lt;-&gt; KCN Tiên Sơn (Bắc Ninh)</v>
          </cell>
          <cell r="E2190">
            <v>250</v>
          </cell>
          <cell r="F2190">
            <v>2</v>
          </cell>
          <cell r="G2190">
            <v>4</v>
          </cell>
          <cell r="H2190">
            <v>75</v>
          </cell>
          <cell r="I2190">
            <v>1082727.2727272727</v>
          </cell>
          <cell r="J2190">
            <v>320000</v>
          </cell>
          <cell r="K2190">
            <v>150000</v>
          </cell>
          <cell r="L2190">
            <v>200000</v>
          </cell>
          <cell r="M2190">
            <v>700000</v>
          </cell>
          <cell r="N2190">
            <v>200000</v>
          </cell>
          <cell r="O2190">
            <v>1982727.2727272727</v>
          </cell>
          <cell r="P2190">
            <v>4700000</v>
          </cell>
          <cell r="Q2190">
            <v>200000</v>
          </cell>
          <cell r="R2190">
            <v>2517272.7272727275</v>
          </cell>
          <cell r="S2190" t="str">
            <v>Damco (Nga)</v>
          </cell>
        </row>
        <row r="2191">
          <cell r="C2191" t="str">
            <v>tsbndcn2</v>
          </cell>
          <cell r="D2191" t="str">
            <v>Cảng Hải Phòng&lt;-&gt; KCN Tiên Sơn (Bắc Ninh)</v>
          </cell>
          <cell r="E2191">
            <v>250</v>
          </cell>
          <cell r="F2191">
            <v>2</v>
          </cell>
          <cell r="G2191">
            <v>4</v>
          </cell>
          <cell r="H2191">
            <v>80</v>
          </cell>
          <cell r="I2191">
            <v>1154909.0909090908</v>
          </cell>
          <cell r="J2191">
            <v>320000</v>
          </cell>
          <cell r="K2191">
            <v>150000</v>
          </cell>
          <cell r="L2191">
            <v>200000</v>
          </cell>
          <cell r="M2191">
            <v>700000</v>
          </cell>
          <cell r="N2191">
            <v>200000</v>
          </cell>
          <cell r="O2191">
            <v>2054909.0909090908</v>
          </cell>
          <cell r="P2191">
            <v>4700000</v>
          </cell>
          <cell r="Q2191">
            <v>200000</v>
          </cell>
          <cell r="R2191">
            <v>2445090.9090909092</v>
          </cell>
          <cell r="S2191" t="str">
            <v>Damco (Nga)</v>
          </cell>
        </row>
        <row r="2192">
          <cell r="C2192" t="str">
            <v>tsbndcn3</v>
          </cell>
          <cell r="D2192" t="str">
            <v>Cảng Hải Phòng&lt;-&gt; KCN Tiên Sơn (Bắc Ninh)</v>
          </cell>
          <cell r="E2192">
            <v>250</v>
          </cell>
          <cell r="F2192">
            <v>2</v>
          </cell>
          <cell r="G2192">
            <v>4</v>
          </cell>
          <cell r="H2192">
            <v>87.5</v>
          </cell>
          <cell r="I2192">
            <v>1263181.8181818181</v>
          </cell>
          <cell r="J2192">
            <v>320000</v>
          </cell>
          <cell r="K2192">
            <v>150000</v>
          </cell>
          <cell r="L2192">
            <v>200000</v>
          </cell>
          <cell r="M2192">
            <v>700000</v>
          </cell>
          <cell r="N2192">
            <v>200000</v>
          </cell>
          <cell r="O2192">
            <v>2163181.8181818184</v>
          </cell>
          <cell r="P2192">
            <v>5000000</v>
          </cell>
          <cell r="R2192">
            <v>2836818.1818181816</v>
          </cell>
          <cell r="S2192" t="str">
            <v>Damco (Nga)</v>
          </cell>
        </row>
        <row r="2193">
          <cell r="C2193" t="str">
            <v>tsbndcn3.3</v>
          </cell>
          <cell r="D2193" t="str">
            <v>Cảng Hải Phòng&lt;-&gt; KCN Tiên Sơn (Bắc Ninh)</v>
          </cell>
          <cell r="E2193">
            <v>250</v>
          </cell>
          <cell r="F2193">
            <v>2</v>
          </cell>
          <cell r="G2193">
            <v>4</v>
          </cell>
          <cell r="H2193">
            <v>87.5</v>
          </cell>
          <cell r="I2193">
            <v>1263181.8181818181</v>
          </cell>
          <cell r="J2193">
            <v>320000</v>
          </cell>
          <cell r="K2193">
            <v>150000</v>
          </cell>
          <cell r="L2193">
            <v>200000</v>
          </cell>
          <cell r="M2193">
            <v>700000</v>
          </cell>
          <cell r="N2193">
            <v>200000</v>
          </cell>
          <cell r="O2193">
            <v>2163181.8181818184</v>
          </cell>
          <cell r="P2193">
            <v>4700000</v>
          </cell>
          <cell r="Q2193">
            <v>200000</v>
          </cell>
          <cell r="R2193">
            <v>2336818.1818181816</v>
          </cell>
          <cell r="S2193" t="str">
            <v>Damco (Nga)</v>
          </cell>
        </row>
        <row r="2194">
          <cell r="C2194" t="str">
            <v>tsbndcn4</v>
          </cell>
          <cell r="D2194" t="str">
            <v>Cảng Hải Phòng&lt;-&gt; KCN Tiên Sơn (Bắc Ninh)</v>
          </cell>
          <cell r="E2194">
            <v>250</v>
          </cell>
          <cell r="F2194">
            <v>2</v>
          </cell>
          <cell r="G2194">
            <v>4</v>
          </cell>
          <cell r="H2194">
            <v>75</v>
          </cell>
          <cell r="I2194">
            <v>1082727.2727272727</v>
          </cell>
          <cell r="J2194">
            <v>320000</v>
          </cell>
          <cell r="K2194">
            <v>150000</v>
          </cell>
          <cell r="L2194">
            <v>200000</v>
          </cell>
          <cell r="M2194">
            <v>700000</v>
          </cell>
          <cell r="N2194">
            <v>200000</v>
          </cell>
          <cell r="O2194">
            <v>1982727.2727272727</v>
          </cell>
          <cell r="P2194">
            <v>4700000</v>
          </cell>
          <cell r="Q2194">
            <v>200000</v>
          </cell>
          <cell r="R2194">
            <v>2517272.7272727275</v>
          </cell>
          <cell r="S2194" t="str">
            <v>Damco (Nga)</v>
          </cell>
        </row>
        <row r="2195">
          <cell r="C2195" t="str">
            <v>tsbnag1</v>
          </cell>
          <cell r="D2195" t="str">
            <v>Cảng Hải Phòng&lt;-&gt; KCN Tiên Sơn (Bắc Ninh)</v>
          </cell>
          <cell r="E2195">
            <v>250</v>
          </cell>
          <cell r="F2195">
            <v>2</v>
          </cell>
          <cell r="G2195">
            <v>4</v>
          </cell>
          <cell r="H2195">
            <v>75</v>
          </cell>
          <cell r="I2195">
            <v>1082727.2727272727</v>
          </cell>
          <cell r="J2195">
            <v>320000</v>
          </cell>
          <cell r="K2195">
            <v>150000</v>
          </cell>
          <cell r="L2195">
            <v>200000</v>
          </cell>
          <cell r="M2195">
            <v>700000</v>
          </cell>
          <cell r="N2195">
            <v>200000</v>
          </cell>
          <cell r="O2195">
            <v>1982727.2727272727</v>
          </cell>
          <cell r="P2195">
            <v>4200000</v>
          </cell>
          <cell r="R2195">
            <v>2217272.7272727275</v>
          </cell>
          <cell r="S2195" t="str">
            <v>Agility</v>
          </cell>
        </row>
        <row r="2196">
          <cell r="C2196" t="str">
            <v>tsbnag2</v>
          </cell>
          <cell r="D2196" t="str">
            <v>Cảng Hải Phòng&lt;-&gt; KCN Tiên Sơn (Bắc Ninh)</v>
          </cell>
          <cell r="E2196">
            <v>250</v>
          </cell>
          <cell r="F2196">
            <v>2</v>
          </cell>
          <cell r="G2196">
            <v>4</v>
          </cell>
          <cell r="H2196">
            <v>80</v>
          </cell>
          <cell r="I2196">
            <v>1154909.0909090908</v>
          </cell>
          <cell r="J2196">
            <v>320000</v>
          </cell>
          <cell r="K2196">
            <v>150000</v>
          </cell>
          <cell r="L2196">
            <v>200000</v>
          </cell>
          <cell r="M2196">
            <v>700000</v>
          </cell>
          <cell r="N2196">
            <v>200000</v>
          </cell>
          <cell r="O2196">
            <v>2054909.0909090908</v>
          </cell>
          <cell r="P2196">
            <v>4200000</v>
          </cell>
          <cell r="R2196">
            <v>2145090.9090909092</v>
          </cell>
          <cell r="S2196" t="str">
            <v>Agility</v>
          </cell>
        </row>
        <row r="2197">
          <cell r="C2197" t="str">
            <v>tsbnag2.2</v>
          </cell>
          <cell r="D2197" t="str">
            <v>Cảng Hải Phòng&lt;-&gt; KCN Tiên Sơn (Bắc Ninh)</v>
          </cell>
          <cell r="E2197">
            <v>250</v>
          </cell>
          <cell r="F2197">
            <v>2</v>
          </cell>
          <cell r="G2197">
            <v>4</v>
          </cell>
          <cell r="H2197">
            <v>80</v>
          </cell>
          <cell r="I2197">
            <v>1154909.0909090908</v>
          </cell>
          <cell r="J2197">
            <v>320000</v>
          </cell>
          <cell r="K2197">
            <v>150000</v>
          </cell>
          <cell r="L2197">
            <v>200000</v>
          </cell>
          <cell r="M2197">
            <v>700000</v>
          </cell>
          <cell r="N2197">
            <v>200000</v>
          </cell>
          <cell r="O2197">
            <v>2054909.0909090908</v>
          </cell>
          <cell r="P2197">
            <v>3800000</v>
          </cell>
          <cell r="R2197">
            <v>1745090.9090909092</v>
          </cell>
          <cell r="S2197" t="str">
            <v>Agility</v>
          </cell>
        </row>
        <row r="2198">
          <cell r="C2198" t="str">
            <v>tsbnag3</v>
          </cell>
          <cell r="D2198" t="str">
            <v>Cảng Hải Phòng&lt;-&gt; KCN Tiên Sơn (Bắc Ninh)</v>
          </cell>
          <cell r="E2198">
            <v>250</v>
          </cell>
          <cell r="F2198">
            <v>2</v>
          </cell>
          <cell r="G2198">
            <v>4</v>
          </cell>
          <cell r="H2198">
            <v>87.5</v>
          </cell>
          <cell r="I2198">
            <v>1263181.8181818181</v>
          </cell>
          <cell r="J2198">
            <v>320000</v>
          </cell>
          <cell r="K2198">
            <v>150000</v>
          </cell>
          <cell r="L2198">
            <v>200000</v>
          </cell>
          <cell r="M2198">
            <v>700000</v>
          </cell>
          <cell r="N2198">
            <v>200000</v>
          </cell>
          <cell r="O2198">
            <v>2163181.8181818184</v>
          </cell>
          <cell r="P2198">
            <v>4200000</v>
          </cell>
          <cell r="R2198">
            <v>2036818.1818181816</v>
          </cell>
          <cell r="S2198" t="str">
            <v>Agility</v>
          </cell>
        </row>
        <row r="2199">
          <cell r="C2199" t="str">
            <v>tsbnag3.3</v>
          </cell>
          <cell r="D2199" t="str">
            <v>Cảng Hải Phòng&lt;-&gt; KCN Tiên Sơn (Bắc Ninh)</v>
          </cell>
          <cell r="E2199">
            <v>250</v>
          </cell>
          <cell r="F2199">
            <v>2</v>
          </cell>
          <cell r="G2199">
            <v>4</v>
          </cell>
          <cell r="H2199">
            <v>87.5</v>
          </cell>
          <cell r="I2199">
            <v>1263181.8181818181</v>
          </cell>
          <cell r="J2199">
            <v>320000</v>
          </cell>
          <cell r="K2199">
            <v>150000</v>
          </cell>
          <cell r="L2199">
            <v>200000</v>
          </cell>
          <cell r="M2199">
            <v>700000</v>
          </cell>
          <cell r="N2199">
            <v>200000</v>
          </cell>
          <cell r="O2199">
            <v>2163181.8181818184</v>
          </cell>
          <cell r="P2199">
            <v>3800000</v>
          </cell>
          <cell r="R2199">
            <v>1636818.1818181816</v>
          </cell>
          <cell r="S2199" t="str">
            <v>Agility</v>
          </cell>
        </row>
        <row r="2200">
          <cell r="C2200" t="str">
            <v>tsbnag4</v>
          </cell>
          <cell r="D2200" t="str">
            <v>Cảng Hải Phòng&lt;-&gt; KCN Tiên Sơn (Bắc Ninh)</v>
          </cell>
          <cell r="E2200">
            <v>250</v>
          </cell>
          <cell r="F2200">
            <v>2</v>
          </cell>
          <cell r="G2200">
            <v>4</v>
          </cell>
          <cell r="H2200">
            <v>75</v>
          </cell>
          <cell r="I2200">
            <v>1082727.2727272727</v>
          </cell>
          <cell r="J2200">
            <v>320000</v>
          </cell>
          <cell r="K2200">
            <v>150000</v>
          </cell>
          <cell r="L2200">
            <v>200000</v>
          </cell>
          <cell r="M2200">
            <v>700000</v>
          </cell>
          <cell r="N2200">
            <v>200000</v>
          </cell>
          <cell r="O2200">
            <v>1982727.2727272727</v>
          </cell>
          <cell r="P2200">
            <v>3800000</v>
          </cell>
          <cell r="R2200">
            <v>1817272.7272727273</v>
          </cell>
          <cell r="S2200" t="str">
            <v>Agility</v>
          </cell>
        </row>
        <row r="2201">
          <cell r="C2201" t="str">
            <v>tsbnag5</v>
          </cell>
          <cell r="D2201" t="str">
            <v>Cảng Hải Phòng&lt;-&gt; KCN Tiên Sơn (Bắc Ninh)</v>
          </cell>
          <cell r="E2201">
            <v>250</v>
          </cell>
          <cell r="F2201">
            <v>2</v>
          </cell>
          <cell r="G2201">
            <v>4</v>
          </cell>
          <cell r="H2201">
            <v>35</v>
          </cell>
          <cell r="I2201">
            <v>505272.72727272724</v>
          </cell>
          <cell r="J2201">
            <v>88000</v>
          </cell>
          <cell r="K2201">
            <v>30000</v>
          </cell>
          <cell r="L2201">
            <v>80000</v>
          </cell>
          <cell r="M2201">
            <v>200000</v>
          </cell>
          <cell r="N2201">
            <v>200000</v>
          </cell>
          <cell r="O2201">
            <v>905272.72727272729</v>
          </cell>
          <cell r="P2201">
            <v>2850000</v>
          </cell>
          <cell r="R2201">
            <v>1944727.2727272727</v>
          </cell>
          <cell r="S2201" t="str">
            <v>Agility</v>
          </cell>
        </row>
        <row r="2202">
          <cell r="C2202" t="str">
            <v>tsbnag8</v>
          </cell>
          <cell r="D2202" t="str">
            <v>Cảng Hải Phòng&lt;-&gt; KCN Tiên Sơn (Bắc Ninh)</v>
          </cell>
          <cell r="E2202">
            <v>250</v>
          </cell>
          <cell r="F2202">
            <v>2</v>
          </cell>
          <cell r="G2202">
            <v>4</v>
          </cell>
          <cell r="H2202">
            <v>47.5</v>
          </cell>
          <cell r="I2202">
            <v>685727.27272727271</v>
          </cell>
          <cell r="J2202">
            <v>88000</v>
          </cell>
          <cell r="K2202">
            <v>30000</v>
          </cell>
          <cell r="L2202">
            <v>80000</v>
          </cell>
          <cell r="M2202">
            <v>200000</v>
          </cell>
          <cell r="N2202">
            <v>200000</v>
          </cell>
          <cell r="O2202">
            <v>1085727.2727272727</v>
          </cell>
          <cell r="P2202">
            <v>3400000</v>
          </cell>
          <cell r="R2202">
            <v>2314272.7272727275</v>
          </cell>
          <cell r="S2202" t="str">
            <v>Agility</v>
          </cell>
        </row>
        <row r="2203">
          <cell r="C2203" t="str">
            <v>tsbnge1</v>
          </cell>
          <cell r="D2203" t="str">
            <v>Cảng Hải Phòng&lt;-&gt; KCN Tiên Sơn (Bắc Ninh)</v>
          </cell>
          <cell r="E2203">
            <v>250</v>
          </cell>
          <cell r="F2203">
            <v>2</v>
          </cell>
          <cell r="G2203">
            <v>4</v>
          </cell>
          <cell r="H2203">
            <v>75</v>
          </cell>
          <cell r="I2203">
            <v>1082727.2727272727</v>
          </cell>
          <cell r="J2203">
            <v>320000</v>
          </cell>
          <cell r="K2203">
            <v>150000</v>
          </cell>
          <cell r="L2203">
            <v>200000</v>
          </cell>
          <cell r="M2203">
            <v>700000</v>
          </cell>
          <cell r="N2203">
            <v>200000</v>
          </cell>
          <cell r="O2203">
            <v>1982727.2727272727</v>
          </cell>
          <cell r="R2203">
            <v>-1982727.2727272727</v>
          </cell>
          <cell r="S2203" t="str">
            <v>Geodis</v>
          </cell>
        </row>
        <row r="2204">
          <cell r="C2204" t="str">
            <v>tsbnge2</v>
          </cell>
          <cell r="D2204" t="str">
            <v>Cảng Hải Phòng&lt;-&gt; KCN Tiên Sơn (Bắc Ninh)</v>
          </cell>
          <cell r="E2204">
            <v>250</v>
          </cell>
          <cell r="F2204">
            <v>2</v>
          </cell>
          <cell r="G2204">
            <v>4</v>
          </cell>
          <cell r="H2204">
            <v>80</v>
          </cell>
          <cell r="I2204">
            <v>1154909.0909090908</v>
          </cell>
          <cell r="J2204">
            <v>320000</v>
          </cell>
          <cell r="K2204">
            <v>150000</v>
          </cell>
          <cell r="L2204">
            <v>200000</v>
          </cell>
          <cell r="M2204">
            <v>700000</v>
          </cell>
          <cell r="N2204">
            <v>200000</v>
          </cell>
          <cell r="O2204">
            <v>2054909.0909090908</v>
          </cell>
          <cell r="R2204">
            <v>-2054909.0909090908</v>
          </cell>
          <cell r="S2204" t="str">
            <v>Geodis</v>
          </cell>
        </row>
        <row r="2205">
          <cell r="C2205" t="str">
            <v>tsbnge3</v>
          </cell>
          <cell r="D2205" t="str">
            <v>Cảng Hải Phòng&lt;-&gt; KCN Tiên Sơn (Bắc Ninh)</v>
          </cell>
          <cell r="E2205">
            <v>250</v>
          </cell>
          <cell r="F2205">
            <v>2</v>
          </cell>
          <cell r="G2205">
            <v>4</v>
          </cell>
          <cell r="H2205">
            <v>87.5</v>
          </cell>
          <cell r="I2205">
            <v>1263181.8181818181</v>
          </cell>
          <cell r="J2205">
            <v>320000</v>
          </cell>
          <cell r="K2205">
            <v>150000</v>
          </cell>
          <cell r="L2205">
            <v>200000</v>
          </cell>
          <cell r="M2205">
            <v>700000</v>
          </cell>
          <cell r="N2205">
            <v>200000</v>
          </cell>
          <cell r="O2205">
            <v>2163181.8181818184</v>
          </cell>
          <cell r="R2205">
            <v>-2163181.8181818184</v>
          </cell>
          <cell r="S2205" t="str">
            <v>Geodis</v>
          </cell>
        </row>
        <row r="2206">
          <cell r="C2206" t="str">
            <v>tsbnge4</v>
          </cell>
          <cell r="D2206" t="str">
            <v>Cảng Hải Phòng&lt;-&gt; KCN Tiên Sơn (Bắc Ninh)</v>
          </cell>
          <cell r="E2206">
            <v>250</v>
          </cell>
          <cell r="F2206">
            <v>2</v>
          </cell>
          <cell r="G2206">
            <v>4</v>
          </cell>
          <cell r="H2206">
            <v>75</v>
          </cell>
          <cell r="I2206">
            <v>1082727.2727272727</v>
          </cell>
          <cell r="J2206">
            <v>320000</v>
          </cell>
          <cell r="K2206">
            <v>150000</v>
          </cell>
          <cell r="L2206">
            <v>200000</v>
          </cell>
          <cell r="M2206">
            <v>700000</v>
          </cell>
          <cell r="N2206">
            <v>200000</v>
          </cell>
          <cell r="O2206">
            <v>1982727.2727272727</v>
          </cell>
          <cell r="R2206">
            <v>-1982727.2727272727</v>
          </cell>
          <cell r="S2206" t="str">
            <v>Geodis</v>
          </cell>
        </row>
        <row r="2207">
          <cell r="C2207" t="str">
            <v>tsbnge1.5</v>
          </cell>
          <cell r="D2207" t="str">
            <v>Cảng Hải Phòng&lt;-&gt; KCN Tiên Sơn (Bắc Ninh)</v>
          </cell>
          <cell r="E2207">
            <v>250</v>
          </cell>
          <cell r="F2207">
            <v>2</v>
          </cell>
          <cell r="G2207">
            <v>4</v>
          </cell>
          <cell r="H2207">
            <v>20</v>
          </cell>
          <cell r="I2207">
            <v>288727.27272727271</v>
          </cell>
          <cell r="J2207">
            <v>40000</v>
          </cell>
          <cell r="K2207">
            <v>20000</v>
          </cell>
          <cell r="L2207">
            <v>80000</v>
          </cell>
          <cell r="M2207">
            <v>150000</v>
          </cell>
          <cell r="N2207">
            <v>200000</v>
          </cell>
          <cell r="O2207">
            <v>638727.27272727271</v>
          </cell>
          <cell r="P2207">
            <v>1400000</v>
          </cell>
          <cell r="R2207">
            <v>761272.72727272729</v>
          </cell>
          <cell r="S2207" t="str">
            <v>Geodis</v>
          </cell>
        </row>
        <row r="2208">
          <cell r="C2208" t="str">
            <v>tsbnge2.5</v>
          </cell>
          <cell r="D2208" t="str">
            <v>Cảng Hải Phòng&lt;-&gt; KCN Tiên Sơn (Bắc Ninh)</v>
          </cell>
          <cell r="E2208">
            <v>250</v>
          </cell>
          <cell r="F2208">
            <v>2</v>
          </cell>
          <cell r="G2208">
            <v>4</v>
          </cell>
          <cell r="H2208">
            <v>25</v>
          </cell>
          <cell r="I2208">
            <v>360909.09090909088</v>
          </cell>
          <cell r="J2208">
            <v>60000</v>
          </cell>
          <cell r="K2208">
            <v>20000</v>
          </cell>
          <cell r="L2208">
            <v>80000</v>
          </cell>
          <cell r="M2208">
            <v>200000</v>
          </cell>
          <cell r="N2208">
            <v>200000</v>
          </cell>
          <cell r="O2208">
            <v>760909.09090909082</v>
          </cell>
          <cell r="P2208">
            <v>1900000</v>
          </cell>
          <cell r="R2208">
            <v>1139090.9090909092</v>
          </cell>
          <cell r="S2208" t="str">
            <v>Geodis</v>
          </cell>
        </row>
        <row r="2209">
          <cell r="C2209" t="str">
            <v>tsbnge3.5</v>
          </cell>
          <cell r="D2209" t="str">
            <v>Cảng Hải Phòng&lt;-&gt; KCN Tiên Sơn (Bắc Ninh)</v>
          </cell>
          <cell r="E2209">
            <v>250</v>
          </cell>
          <cell r="F2209">
            <v>2</v>
          </cell>
          <cell r="G2209">
            <v>4</v>
          </cell>
          <cell r="H2209">
            <v>30</v>
          </cell>
          <cell r="I2209">
            <v>433090.90909090906</v>
          </cell>
          <cell r="J2209">
            <v>60000</v>
          </cell>
          <cell r="K2209">
            <v>20000</v>
          </cell>
          <cell r="L2209">
            <v>80000</v>
          </cell>
          <cell r="M2209">
            <v>200000</v>
          </cell>
          <cell r="N2209">
            <v>200000</v>
          </cell>
          <cell r="O2209">
            <v>833090.90909090906</v>
          </cell>
          <cell r="P2209">
            <v>2100000</v>
          </cell>
          <cell r="R2209">
            <v>1266909.0909090908</v>
          </cell>
          <cell r="S2209" t="str">
            <v>Geodis</v>
          </cell>
        </row>
        <row r="2210">
          <cell r="C2210" t="str">
            <v>tsbnkn1</v>
          </cell>
          <cell r="D2210" t="str">
            <v>Cảng Hải Phòng&lt;-&gt; KCN Tiên Sơn (Bắc Ninh)</v>
          </cell>
          <cell r="E2210">
            <v>250</v>
          </cell>
          <cell r="F2210">
            <v>2</v>
          </cell>
          <cell r="G2210">
            <v>4</v>
          </cell>
          <cell r="H2210">
            <v>75</v>
          </cell>
          <cell r="I2210">
            <v>1082727.2727272727</v>
          </cell>
          <cell r="J2210">
            <v>320000</v>
          </cell>
          <cell r="K2210">
            <v>150000</v>
          </cell>
          <cell r="L2210">
            <v>200000</v>
          </cell>
          <cell r="M2210">
            <v>700000</v>
          </cell>
          <cell r="N2210">
            <v>200000</v>
          </cell>
          <cell r="O2210">
            <v>1982727.2727272727</v>
          </cell>
          <cell r="P2210">
            <v>4100000</v>
          </cell>
          <cell r="R2210">
            <v>2117272.7272727275</v>
          </cell>
          <cell r="S2210" t="str">
            <v>Konet</v>
          </cell>
        </row>
        <row r="2211">
          <cell r="C2211" t="str">
            <v>tsbnkn2</v>
          </cell>
          <cell r="D2211" t="str">
            <v>Cảng Hải Phòng&lt;-&gt; KCN Tiên Sơn (Bắc Ninh)</v>
          </cell>
          <cell r="E2211">
            <v>250</v>
          </cell>
          <cell r="F2211">
            <v>2</v>
          </cell>
          <cell r="G2211">
            <v>4</v>
          </cell>
          <cell r="H2211">
            <v>80</v>
          </cell>
          <cell r="I2211">
            <v>1154909.0909090908</v>
          </cell>
          <cell r="J2211">
            <v>320000</v>
          </cell>
          <cell r="K2211">
            <v>150000</v>
          </cell>
          <cell r="L2211">
            <v>200000</v>
          </cell>
          <cell r="M2211">
            <v>700000</v>
          </cell>
          <cell r="N2211">
            <v>200000</v>
          </cell>
          <cell r="O2211">
            <v>2054909.0909090908</v>
          </cell>
          <cell r="P2211">
            <v>4100000</v>
          </cell>
          <cell r="R2211">
            <v>2045090.9090909092</v>
          </cell>
          <cell r="S2211" t="str">
            <v>Konet</v>
          </cell>
        </row>
        <row r="2212">
          <cell r="C2212" t="str">
            <v>tsbnkn2.2</v>
          </cell>
          <cell r="D2212" t="str">
            <v>Cảng Hải Phòng&lt;-&gt; KCN Tiên Sơn (Bắc Ninh)</v>
          </cell>
          <cell r="E2212">
            <v>250</v>
          </cell>
          <cell r="F2212">
            <v>2</v>
          </cell>
          <cell r="G2212">
            <v>4</v>
          </cell>
          <cell r="H2212">
            <v>80</v>
          </cell>
          <cell r="I2212">
            <v>1154909.0909090908</v>
          </cell>
          <cell r="J2212">
            <v>320000</v>
          </cell>
          <cell r="K2212">
            <v>150000</v>
          </cell>
          <cell r="L2212">
            <v>200000</v>
          </cell>
          <cell r="M2212">
            <v>700000</v>
          </cell>
          <cell r="N2212">
            <v>200000</v>
          </cell>
          <cell r="O2212">
            <v>2054909.0909090908</v>
          </cell>
          <cell r="P2212">
            <v>3900000</v>
          </cell>
          <cell r="R2212">
            <v>1845090.9090909092</v>
          </cell>
          <cell r="S2212" t="str">
            <v>Konet</v>
          </cell>
        </row>
        <row r="2213">
          <cell r="C2213" t="str">
            <v>tsbnkn3</v>
          </cell>
          <cell r="D2213" t="str">
            <v>Cảng Hải Phòng&lt;-&gt; KCN Tiên Sơn (Bắc Ninh)</v>
          </cell>
          <cell r="E2213">
            <v>250</v>
          </cell>
          <cell r="F2213">
            <v>2</v>
          </cell>
          <cell r="G2213">
            <v>4</v>
          </cell>
          <cell r="H2213">
            <v>87.5</v>
          </cell>
          <cell r="I2213">
            <v>1263181.8181818181</v>
          </cell>
          <cell r="J2213">
            <v>320000</v>
          </cell>
          <cell r="K2213">
            <v>150000</v>
          </cell>
          <cell r="L2213">
            <v>200000</v>
          </cell>
          <cell r="M2213">
            <v>700000</v>
          </cell>
          <cell r="N2213">
            <v>200000</v>
          </cell>
          <cell r="O2213">
            <v>2163181.8181818184</v>
          </cell>
          <cell r="P2213">
            <v>4100000</v>
          </cell>
          <cell r="R2213">
            <v>1936818.1818181816</v>
          </cell>
          <cell r="S2213" t="str">
            <v>Konet</v>
          </cell>
        </row>
        <row r="2214">
          <cell r="C2214" t="str">
            <v>tsbnkn3.3</v>
          </cell>
          <cell r="D2214" t="str">
            <v>Cảng Hải Phòng&lt;-&gt; KCN Tiên Sơn (Bắc Ninh)</v>
          </cell>
          <cell r="E2214">
            <v>250</v>
          </cell>
          <cell r="F2214">
            <v>2</v>
          </cell>
          <cell r="G2214">
            <v>4</v>
          </cell>
          <cell r="H2214">
            <v>87.5</v>
          </cell>
          <cell r="I2214">
            <v>1263181.8181818181</v>
          </cell>
          <cell r="J2214">
            <v>320000</v>
          </cell>
          <cell r="K2214">
            <v>150000</v>
          </cell>
          <cell r="L2214">
            <v>200000</v>
          </cell>
          <cell r="M2214">
            <v>700000</v>
          </cell>
          <cell r="N2214">
            <v>200000</v>
          </cell>
          <cell r="O2214">
            <v>2163181.8181818184</v>
          </cell>
          <cell r="P2214">
            <v>3900000</v>
          </cell>
          <cell r="R2214">
            <v>1736818.1818181816</v>
          </cell>
          <cell r="S2214" t="str">
            <v>Konet</v>
          </cell>
        </row>
        <row r="2215">
          <cell r="C2215" t="str">
            <v>tsbnkn4</v>
          </cell>
          <cell r="D2215" t="str">
            <v>Cảng Hải Phòng&lt;-&gt; KCN Tiên Sơn (Bắc Ninh)</v>
          </cell>
          <cell r="E2215">
            <v>250</v>
          </cell>
          <cell r="F2215">
            <v>2</v>
          </cell>
          <cell r="G2215">
            <v>4</v>
          </cell>
          <cell r="H2215">
            <v>75</v>
          </cell>
          <cell r="I2215">
            <v>1082727.2727272727</v>
          </cell>
          <cell r="J2215">
            <v>320000</v>
          </cell>
          <cell r="K2215">
            <v>150000</v>
          </cell>
          <cell r="L2215">
            <v>200000</v>
          </cell>
          <cell r="M2215">
            <v>700000</v>
          </cell>
          <cell r="N2215">
            <v>200000</v>
          </cell>
          <cell r="O2215">
            <v>1982727.2727272727</v>
          </cell>
          <cell r="P2215">
            <v>3900000</v>
          </cell>
          <cell r="R2215">
            <v>1917272.7272727273</v>
          </cell>
          <cell r="S2215" t="str">
            <v>Konet</v>
          </cell>
        </row>
        <row r="2216">
          <cell r="C2216" t="str">
            <v>tsbnthp1</v>
          </cell>
          <cell r="D2216" t="str">
            <v>Cảng Hải Phòng&lt;-&gt; KCN Tiên Sơn (Bắc Ninh)</v>
          </cell>
          <cell r="E2216">
            <v>250</v>
          </cell>
          <cell r="F2216">
            <v>2</v>
          </cell>
          <cell r="G2216">
            <v>4</v>
          </cell>
          <cell r="H2216">
            <v>75</v>
          </cell>
          <cell r="I2216">
            <v>1082727.2727272727</v>
          </cell>
          <cell r="J2216">
            <v>320000</v>
          </cell>
          <cell r="K2216">
            <v>150000</v>
          </cell>
          <cell r="L2216">
            <v>200000</v>
          </cell>
          <cell r="M2216">
            <v>700000</v>
          </cell>
          <cell r="N2216">
            <v>200000</v>
          </cell>
          <cell r="O2216">
            <v>1982727.2727272727</v>
          </cell>
          <cell r="P2216">
            <v>4100000</v>
          </cell>
          <cell r="R2216">
            <v>2117272.7272727275</v>
          </cell>
          <cell r="S2216" t="str">
            <v>THP</v>
          </cell>
        </row>
        <row r="2217">
          <cell r="C2217" t="str">
            <v>tsbnthp2</v>
          </cell>
          <cell r="D2217" t="str">
            <v>Cảng Hải Phòng&lt;-&gt; KCN Tiên Sơn (Bắc Ninh)</v>
          </cell>
          <cell r="E2217">
            <v>250</v>
          </cell>
          <cell r="F2217">
            <v>2</v>
          </cell>
          <cell r="G2217">
            <v>4</v>
          </cell>
          <cell r="H2217">
            <v>80</v>
          </cell>
          <cell r="I2217">
            <v>1154909.0909090908</v>
          </cell>
          <cell r="J2217">
            <v>320000</v>
          </cell>
          <cell r="K2217">
            <v>150000</v>
          </cell>
          <cell r="L2217">
            <v>200000</v>
          </cell>
          <cell r="M2217">
            <v>700000</v>
          </cell>
          <cell r="N2217">
            <v>200000</v>
          </cell>
          <cell r="O2217">
            <v>2054909.0909090908</v>
          </cell>
          <cell r="P2217">
            <v>4100000</v>
          </cell>
          <cell r="R2217">
            <v>2045090.9090909092</v>
          </cell>
          <cell r="S2217" t="str">
            <v>THP</v>
          </cell>
        </row>
        <row r="2218">
          <cell r="C2218" t="str">
            <v>tsbnthp2.2</v>
          </cell>
          <cell r="D2218" t="str">
            <v>Cảng Hải Phòng&lt;-&gt; KCN Tiên Sơn (Bắc Ninh)</v>
          </cell>
          <cell r="E2218">
            <v>250</v>
          </cell>
          <cell r="F2218">
            <v>2</v>
          </cell>
          <cell r="G2218">
            <v>4</v>
          </cell>
          <cell r="H2218">
            <v>80</v>
          </cell>
          <cell r="I2218">
            <v>1154909.0909090908</v>
          </cell>
          <cell r="J2218">
            <v>320000</v>
          </cell>
          <cell r="K2218">
            <v>150000</v>
          </cell>
          <cell r="L2218">
            <v>200000</v>
          </cell>
          <cell r="M2218">
            <v>700000</v>
          </cell>
          <cell r="N2218">
            <v>200000</v>
          </cell>
          <cell r="O2218">
            <v>2054909.0909090908</v>
          </cell>
          <cell r="P2218">
            <v>3800000</v>
          </cell>
          <cell r="R2218">
            <v>1745090.9090909092</v>
          </cell>
          <cell r="S2218" t="str">
            <v>THP</v>
          </cell>
        </row>
        <row r="2219">
          <cell r="C2219" t="str">
            <v>tsbnthp3</v>
          </cell>
          <cell r="D2219" t="str">
            <v>Cảng Hải Phòng&lt;-&gt; KCN Tiên Sơn (Bắc Ninh)</v>
          </cell>
          <cell r="E2219">
            <v>250</v>
          </cell>
          <cell r="F2219">
            <v>2</v>
          </cell>
          <cell r="G2219">
            <v>4</v>
          </cell>
          <cell r="H2219">
            <v>87.5</v>
          </cell>
          <cell r="I2219">
            <v>1263181.8181818181</v>
          </cell>
          <cell r="J2219">
            <v>320000</v>
          </cell>
          <cell r="K2219">
            <v>150000</v>
          </cell>
          <cell r="L2219">
            <v>200000</v>
          </cell>
          <cell r="M2219">
            <v>700000</v>
          </cell>
          <cell r="N2219">
            <v>200000</v>
          </cell>
          <cell r="O2219">
            <v>2163181.8181818184</v>
          </cell>
          <cell r="P2219">
            <v>4100000</v>
          </cell>
          <cell r="R2219">
            <v>1936818.1818181816</v>
          </cell>
          <cell r="S2219" t="str">
            <v>THP</v>
          </cell>
        </row>
        <row r="2220">
          <cell r="C2220" t="str">
            <v>tsbnthp3.3</v>
          </cell>
          <cell r="D2220" t="str">
            <v>Cảng Hải Phòng&lt;-&gt; KCN Tiên Sơn (Bắc Ninh)</v>
          </cell>
          <cell r="E2220">
            <v>250</v>
          </cell>
          <cell r="F2220">
            <v>2</v>
          </cell>
          <cell r="G2220">
            <v>4</v>
          </cell>
          <cell r="H2220">
            <v>87.5</v>
          </cell>
          <cell r="I2220">
            <v>1263181.8181818181</v>
          </cell>
          <cell r="J2220">
            <v>320000</v>
          </cell>
          <cell r="K2220">
            <v>150000</v>
          </cell>
          <cell r="L2220">
            <v>200000</v>
          </cell>
          <cell r="M2220">
            <v>700000</v>
          </cell>
          <cell r="N2220">
            <v>200000</v>
          </cell>
          <cell r="O2220">
            <v>2163181.8181818184</v>
          </cell>
          <cell r="P2220">
            <v>3800000</v>
          </cell>
          <cell r="R2220">
            <v>1636818.1818181816</v>
          </cell>
          <cell r="S2220" t="str">
            <v>THP</v>
          </cell>
        </row>
        <row r="2221">
          <cell r="C2221" t="str">
            <v>tsbnthp4</v>
          </cell>
          <cell r="D2221" t="str">
            <v>Cảng Hải Phòng&lt;-&gt; KCN Tiên Sơn (Bắc Ninh)</v>
          </cell>
          <cell r="E2221">
            <v>250</v>
          </cell>
          <cell r="F2221">
            <v>2</v>
          </cell>
          <cell r="G2221">
            <v>4</v>
          </cell>
          <cell r="H2221">
            <v>75</v>
          </cell>
          <cell r="I2221">
            <v>1082727.2727272727</v>
          </cell>
          <cell r="J2221">
            <v>320000</v>
          </cell>
          <cell r="K2221">
            <v>150000</v>
          </cell>
          <cell r="L2221">
            <v>200000</v>
          </cell>
          <cell r="M2221">
            <v>700000</v>
          </cell>
          <cell r="N2221">
            <v>200000</v>
          </cell>
          <cell r="O2221">
            <v>1982727.2727272727</v>
          </cell>
          <cell r="P2221">
            <v>3800000</v>
          </cell>
          <cell r="R2221">
            <v>1817272.7272727273</v>
          </cell>
          <cell r="S2221" t="str">
            <v>THP</v>
          </cell>
        </row>
        <row r="2222">
          <cell r="C2222" t="str">
            <v>tsbnvt1</v>
          </cell>
          <cell r="D2222" t="str">
            <v>Cảng Hải Phòng&lt;-&gt; KCN Tiên Sơn (Bắc Ninh)</v>
          </cell>
          <cell r="E2222">
            <v>250</v>
          </cell>
          <cell r="F2222">
            <v>2</v>
          </cell>
          <cell r="G2222">
            <v>4</v>
          </cell>
          <cell r="H2222">
            <v>75</v>
          </cell>
          <cell r="I2222">
            <v>1082727.2727272727</v>
          </cell>
          <cell r="J2222">
            <v>320000</v>
          </cell>
          <cell r="K2222">
            <v>150000</v>
          </cell>
          <cell r="L2222">
            <v>200000</v>
          </cell>
          <cell r="M2222">
            <v>700000</v>
          </cell>
          <cell r="N2222">
            <v>200000</v>
          </cell>
          <cell r="O2222">
            <v>1982727.2727272727</v>
          </cell>
          <cell r="P2222">
            <v>4400000</v>
          </cell>
          <cell r="R2222">
            <v>2417272.7272727275</v>
          </cell>
          <cell r="S2222" t="str">
            <v>Viettrans</v>
          </cell>
        </row>
        <row r="2223">
          <cell r="C2223" t="str">
            <v>tsbnvt2</v>
          </cell>
          <cell r="D2223" t="str">
            <v>Cảng Hải Phòng&lt;-&gt; KCN Tiên Sơn (Bắc Ninh)</v>
          </cell>
          <cell r="E2223">
            <v>250</v>
          </cell>
          <cell r="F2223">
            <v>2</v>
          </cell>
          <cell r="G2223">
            <v>4</v>
          </cell>
          <cell r="H2223">
            <v>80</v>
          </cell>
          <cell r="I2223">
            <v>1154909.0909090908</v>
          </cell>
          <cell r="J2223">
            <v>320000</v>
          </cell>
          <cell r="K2223">
            <v>150000</v>
          </cell>
          <cell r="L2223">
            <v>200000</v>
          </cell>
          <cell r="M2223">
            <v>700000</v>
          </cell>
          <cell r="N2223">
            <v>200000</v>
          </cell>
          <cell r="O2223">
            <v>2054909.0909090908</v>
          </cell>
          <cell r="P2223">
            <v>4400000</v>
          </cell>
          <cell r="R2223">
            <v>2345090.9090909092</v>
          </cell>
          <cell r="S2223" t="str">
            <v>Viettrans</v>
          </cell>
        </row>
        <row r="2224">
          <cell r="C2224" t="str">
            <v>tsbnvt2.2</v>
          </cell>
          <cell r="D2224" t="str">
            <v>Cảng Hải Phòng&lt;-&gt; KCN Tiên Sơn (Bắc Ninh)</v>
          </cell>
          <cell r="E2224">
            <v>250</v>
          </cell>
          <cell r="F2224">
            <v>2</v>
          </cell>
          <cell r="G2224">
            <v>4</v>
          </cell>
          <cell r="H2224">
            <v>80</v>
          </cell>
          <cell r="I2224">
            <v>1154909.0909090908</v>
          </cell>
          <cell r="J2224">
            <v>320000</v>
          </cell>
          <cell r="K2224">
            <v>150000</v>
          </cell>
          <cell r="L2224">
            <v>200000</v>
          </cell>
          <cell r="M2224">
            <v>700000</v>
          </cell>
          <cell r="N2224">
            <v>200000</v>
          </cell>
          <cell r="O2224">
            <v>2054909.0909090908</v>
          </cell>
          <cell r="P2224">
            <v>4000000</v>
          </cell>
          <cell r="R2224">
            <v>1945090.9090909092</v>
          </cell>
          <cell r="S2224" t="str">
            <v>Viettrans</v>
          </cell>
        </row>
        <row r="2225">
          <cell r="C2225" t="str">
            <v>tsbnvt3</v>
          </cell>
          <cell r="D2225" t="str">
            <v>Cảng Hải Phòng&lt;-&gt; KCN Tiên Sơn (Bắc Ninh)</v>
          </cell>
          <cell r="E2225">
            <v>250</v>
          </cell>
          <cell r="F2225">
            <v>2</v>
          </cell>
          <cell r="G2225">
            <v>4</v>
          </cell>
          <cell r="H2225">
            <v>87.5</v>
          </cell>
          <cell r="I2225">
            <v>1263181.8181818181</v>
          </cell>
          <cell r="J2225">
            <v>320000</v>
          </cell>
          <cell r="K2225">
            <v>150000</v>
          </cell>
          <cell r="L2225">
            <v>200000</v>
          </cell>
          <cell r="M2225">
            <v>700000</v>
          </cell>
          <cell r="N2225">
            <v>200000</v>
          </cell>
          <cell r="O2225">
            <v>2163181.8181818184</v>
          </cell>
          <cell r="P2225">
            <v>4400000</v>
          </cell>
          <cell r="R2225">
            <v>2236818.1818181816</v>
          </cell>
          <cell r="S2225" t="str">
            <v>Viettrans</v>
          </cell>
        </row>
        <row r="2226">
          <cell r="C2226" t="str">
            <v>tsbnvt3.3</v>
          </cell>
          <cell r="D2226" t="str">
            <v>Cảng Hải Phòng&lt;-&gt; KCN Tiên Sơn (Bắc Ninh)</v>
          </cell>
          <cell r="E2226">
            <v>250</v>
          </cell>
          <cell r="F2226">
            <v>2</v>
          </cell>
          <cell r="G2226">
            <v>4</v>
          </cell>
          <cell r="H2226">
            <v>87.5</v>
          </cell>
          <cell r="I2226">
            <v>1263181.8181818181</v>
          </cell>
          <cell r="J2226">
            <v>320000</v>
          </cell>
          <cell r="K2226">
            <v>150000</v>
          </cell>
          <cell r="L2226">
            <v>200000</v>
          </cell>
          <cell r="M2226">
            <v>700000</v>
          </cell>
          <cell r="N2226">
            <v>200000</v>
          </cell>
          <cell r="O2226">
            <v>2163181.8181818184</v>
          </cell>
          <cell r="P2226">
            <v>4000000</v>
          </cell>
          <cell r="R2226">
            <v>1836818.1818181816</v>
          </cell>
          <cell r="S2226" t="str">
            <v>Viettrans</v>
          </cell>
        </row>
        <row r="2227">
          <cell r="C2227" t="str">
            <v>tsbnvt4</v>
          </cell>
          <cell r="D2227" t="str">
            <v>Cảng Hải Phòng&lt;-&gt; KCN Tiên Sơn (Bắc Ninh)</v>
          </cell>
          <cell r="E2227">
            <v>250</v>
          </cell>
          <cell r="F2227">
            <v>2</v>
          </cell>
          <cell r="G2227">
            <v>4</v>
          </cell>
          <cell r="H2227">
            <v>75</v>
          </cell>
          <cell r="I2227">
            <v>1082727.2727272727</v>
          </cell>
          <cell r="J2227">
            <v>320000</v>
          </cell>
          <cell r="K2227">
            <v>150000</v>
          </cell>
          <cell r="L2227">
            <v>200000</v>
          </cell>
          <cell r="M2227">
            <v>700000</v>
          </cell>
          <cell r="N2227">
            <v>200000</v>
          </cell>
          <cell r="O2227">
            <v>1982727.2727272727</v>
          </cell>
          <cell r="P2227">
            <v>4000000</v>
          </cell>
          <cell r="R2227">
            <v>2017272.7272727273</v>
          </cell>
          <cell r="S2227" t="str">
            <v>Viettrans</v>
          </cell>
        </row>
        <row r="2228">
          <cell r="C2228" t="str">
            <v>tsbnyu1</v>
          </cell>
          <cell r="D2228" t="str">
            <v>Cảng Hải Phòng&lt;-&gt; KCN Tiên Sơn (Bắc Ninh)</v>
          </cell>
          <cell r="E2228">
            <v>250</v>
          </cell>
          <cell r="F2228">
            <v>2</v>
          </cell>
          <cell r="G2228">
            <v>4</v>
          </cell>
          <cell r="H2228">
            <v>75</v>
          </cell>
          <cell r="I2228">
            <v>1082727.2727272727</v>
          </cell>
          <cell r="J2228">
            <v>320000</v>
          </cell>
          <cell r="K2228">
            <v>150000</v>
          </cell>
          <cell r="L2228">
            <v>200000</v>
          </cell>
          <cell r="M2228">
            <v>700000</v>
          </cell>
          <cell r="N2228">
            <v>200000</v>
          </cell>
          <cell r="O2228">
            <v>1982727.2727272727</v>
          </cell>
          <cell r="P2228">
            <v>3700000</v>
          </cell>
          <cell r="Q2228">
            <v>150000</v>
          </cell>
          <cell r="R2228">
            <v>1567272.7272727273</v>
          </cell>
          <cell r="S2228" t="str">
            <v>Yusen</v>
          </cell>
        </row>
        <row r="2229">
          <cell r="C2229" t="str">
            <v>tsbnyu2</v>
          </cell>
          <cell r="D2229" t="str">
            <v>Cảng Hải Phòng&lt;-&gt; KCN Tiên Sơn (Bắc Ninh)</v>
          </cell>
          <cell r="E2229">
            <v>250</v>
          </cell>
          <cell r="F2229">
            <v>2</v>
          </cell>
          <cell r="G2229">
            <v>4</v>
          </cell>
          <cell r="H2229">
            <v>80</v>
          </cell>
          <cell r="I2229">
            <v>1154909.0909090908</v>
          </cell>
          <cell r="J2229">
            <v>320000</v>
          </cell>
          <cell r="K2229">
            <v>150000</v>
          </cell>
          <cell r="L2229">
            <v>200000</v>
          </cell>
          <cell r="M2229">
            <v>700000</v>
          </cell>
          <cell r="N2229">
            <v>200000</v>
          </cell>
          <cell r="O2229">
            <v>2054909.0909090908</v>
          </cell>
          <cell r="P2229">
            <v>3700000</v>
          </cell>
          <cell r="Q2229">
            <v>150000</v>
          </cell>
          <cell r="R2229">
            <v>1495090.9090909092</v>
          </cell>
          <cell r="S2229" t="str">
            <v>Yusen</v>
          </cell>
        </row>
        <row r="2230">
          <cell r="C2230" t="str">
            <v>tsbnyu3</v>
          </cell>
          <cell r="D2230" t="str">
            <v>Cảng Hải Phòng&lt;-&gt; KCN Tiên Sơn (Bắc Ninh)</v>
          </cell>
          <cell r="E2230">
            <v>250</v>
          </cell>
          <cell r="F2230">
            <v>2</v>
          </cell>
          <cell r="G2230">
            <v>4</v>
          </cell>
          <cell r="H2230">
            <v>87.5</v>
          </cell>
          <cell r="I2230">
            <v>1263181.8181818181</v>
          </cell>
          <cell r="J2230">
            <v>320000</v>
          </cell>
          <cell r="K2230">
            <v>150000</v>
          </cell>
          <cell r="L2230">
            <v>200000</v>
          </cell>
          <cell r="M2230">
            <v>700000</v>
          </cell>
          <cell r="N2230">
            <v>200000</v>
          </cell>
          <cell r="O2230">
            <v>2163181.8181818184</v>
          </cell>
          <cell r="P2230">
            <v>3700000</v>
          </cell>
          <cell r="Q2230">
            <v>150000</v>
          </cell>
          <cell r="R2230">
            <v>1386818.1818181816</v>
          </cell>
          <cell r="S2230" t="str">
            <v>Yusen</v>
          </cell>
        </row>
        <row r="2231">
          <cell r="C2231" t="str">
            <v>icdts</v>
          </cell>
          <cell r="D2231" t="str">
            <v>ICD  Tiên Sơn &lt;-&gt;Cảng Hải Phòng</v>
          </cell>
          <cell r="E2231">
            <v>250</v>
          </cell>
          <cell r="F2231">
            <v>2</v>
          </cell>
          <cell r="G2231">
            <v>4</v>
          </cell>
          <cell r="H2231">
            <v>80</v>
          </cell>
          <cell r="I2231">
            <v>1154909.0909090908</v>
          </cell>
          <cell r="J2231">
            <v>320000</v>
          </cell>
          <cell r="K2231">
            <v>150000</v>
          </cell>
          <cell r="L2231">
            <v>200000</v>
          </cell>
          <cell r="M2231">
            <v>700000</v>
          </cell>
          <cell r="N2231">
            <v>200000</v>
          </cell>
          <cell r="O2231">
            <v>2054909.0909090908</v>
          </cell>
          <cell r="P2231">
            <v>4200000</v>
          </cell>
          <cell r="R2231">
            <v>2145090.9090909092</v>
          </cell>
        </row>
        <row r="2232">
          <cell r="C2232" t="str">
            <v>tsskbg</v>
          </cell>
          <cell r="D2232" t="str">
            <v>Cảng Hải Phòng&lt;-&gt; Tiên Sơn (BN)+Sông Khê (BG)</v>
          </cell>
          <cell r="E2232">
            <v>280</v>
          </cell>
          <cell r="F2232">
            <v>2</v>
          </cell>
          <cell r="G2232">
            <v>4</v>
          </cell>
          <cell r="H2232">
            <v>89.6</v>
          </cell>
          <cell r="I2232">
            <v>1293498.1818181816</v>
          </cell>
          <cell r="J2232">
            <v>320000</v>
          </cell>
          <cell r="K2232">
            <v>150000</v>
          </cell>
          <cell r="L2232">
            <v>200000</v>
          </cell>
          <cell r="M2232">
            <v>700000</v>
          </cell>
          <cell r="N2232">
            <v>250000</v>
          </cell>
          <cell r="O2232">
            <v>2243498.1818181816</v>
          </cell>
          <cell r="P2232">
            <v>4700000</v>
          </cell>
          <cell r="R2232">
            <v>2456501.8181818184</v>
          </cell>
        </row>
        <row r="2233">
          <cell r="C2233" t="str">
            <v>tsqvbn</v>
          </cell>
          <cell r="D2233" t="str">
            <v>Cảng Hải Phòng&lt;-&gt; Tiên Sơn (BN)+Sông Khê (BG)</v>
          </cell>
          <cell r="E2233">
            <v>250</v>
          </cell>
          <cell r="F2233">
            <v>2</v>
          </cell>
          <cell r="G2233">
            <v>4</v>
          </cell>
          <cell r="H2233">
            <v>80</v>
          </cell>
          <cell r="I2233">
            <v>1154909.0909090908</v>
          </cell>
          <cell r="J2233">
            <v>320000</v>
          </cell>
          <cell r="K2233">
            <v>150000</v>
          </cell>
          <cell r="L2233">
            <v>200000</v>
          </cell>
          <cell r="M2233">
            <v>700000</v>
          </cell>
          <cell r="N2233">
            <v>200000</v>
          </cell>
          <cell r="O2233">
            <v>2054909.0909090908</v>
          </cell>
          <cell r="P2233">
            <v>4700000</v>
          </cell>
          <cell r="R2233">
            <v>2645090.9090909092</v>
          </cell>
        </row>
        <row r="2234">
          <cell r="C2234" t="str">
            <v>tdbn</v>
          </cell>
          <cell r="D2234" t="str">
            <v>Cảng Hải Phòng&lt;-&gt; Tiên Du (BN)</v>
          </cell>
          <cell r="E2234">
            <v>240</v>
          </cell>
          <cell r="F2234">
            <v>2</v>
          </cell>
          <cell r="G2234">
            <v>4</v>
          </cell>
          <cell r="H2234">
            <v>76.8</v>
          </cell>
          <cell r="I2234">
            <v>1108712.7272727273</v>
          </cell>
          <cell r="J2234">
            <v>320000</v>
          </cell>
          <cell r="K2234">
            <v>150000</v>
          </cell>
          <cell r="L2234">
            <v>200000</v>
          </cell>
          <cell r="M2234">
            <v>700000</v>
          </cell>
          <cell r="N2234">
            <v>200000</v>
          </cell>
          <cell r="O2234">
            <v>2008712.7272727273</v>
          </cell>
          <cell r="P2234">
            <v>4200000</v>
          </cell>
          <cell r="R2234">
            <v>2191287.2727272725</v>
          </cell>
        </row>
        <row r="2235">
          <cell r="C2235" t="str">
            <v>pdtd</v>
          </cell>
          <cell r="D2235" t="str">
            <v>Cảng Hải Phòng&lt;-&gt;Phù Đổng - Tiên Du (BN)</v>
          </cell>
          <cell r="E2235">
            <v>240</v>
          </cell>
          <cell r="F2235">
            <v>2</v>
          </cell>
          <cell r="G2235">
            <v>4</v>
          </cell>
          <cell r="H2235">
            <v>76.8</v>
          </cell>
          <cell r="I2235">
            <v>1108712.7272727273</v>
          </cell>
          <cell r="J2235">
            <v>320000</v>
          </cell>
          <cell r="K2235">
            <v>150000</v>
          </cell>
          <cell r="L2235">
            <v>200000</v>
          </cell>
          <cell r="M2235">
            <v>700000</v>
          </cell>
          <cell r="N2235">
            <v>200000</v>
          </cell>
          <cell r="O2235">
            <v>2008712.7272727273</v>
          </cell>
          <cell r="P2235">
            <v>4700000</v>
          </cell>
          <cell r="R2235">
            <v>2691287.2727272725</v>
          </cell>
        </row>
        <row r="2236">
          <cell r="C2236" t="str">
            <v>ypbn</v>
          </cell>
          <cell r="D2236" t="str">
            <v>Cảng Hải Phòng&lt;-&gt; Yên Phong (Bắc Ninh)</v>
          </cell>
          <cell r="E2236">
            <v>250</v>
          </cell>
          <cell r="F2236">
            <v>2</v>
          </cell>
          <cell r="G2236">
            <v>4</v>
          </cell>
          <cell r="H2236">
            <v>80</v>
          </cell>
          <cell r="I2236">
            <v>1154909.0909090908</v>
          </cell>
          <cell r="J2236">
            <v>320000</v>
          </cell>
          <cell r="K2236">
            <v>150000</v>
          </cell>
          <cell r="L2236">
            <v>200000</v>
          </cell>
          <cell r="M2236">
            <v>700000</v>
          </cell>
          <cell r="N2236">
            <v>200000</v>
          </cell>
          <cell r="O2236">
            <v>2054909.0909090908</v>
          </cell>
          <cell r="P2236">
            <v>4300000</v>
          </cell>
          <cell r="R2236">
            <v>2245090.9090909092</v>
          </cell>
        </row>
        <row r="2237">
          <cell r="C2237" t="str">
            <v>ypbn1</v>
          </cell>
          <cell r="D2237" t="str">
            <v>Cảng Hải Phòng&lt;-&gt; Yên Phong (Bắc Ninh)</v>
          </cell>
          <cell r="E2237">
            <v>250</v>
          </cell>
          <cell r="F2237">
            <v>2</v>
          </cell>
          <cell r="G2237">
            <v>4</v>
          </cell>
          <cell r="H2237">
            <v>75</v>
          </cell>
          <cell r="I2237">
            <v>1082727.2727272727</v>
          </cell>
          <cell r="J2237">
            <v>320000</v>
          </cell>
          <cell r="K2237">
            <v>150000</v>
          </cell>
          <cell r="L2237">
            <v>200000</v>
          </cell>
          <cell r="M2237">
            <v>700000</v>
          </cell>
          <cell r="N2237">
            <v>200000</v>
          </cell>
          <cell r="O2237">
            <v>1982727.2727272727</v>
          </cell>
          <cell r="P2237">
            <v>4300000</v>
          </cell>
          <cell r="R2237">
            <v>2317272.7272727275</v>
          </cell>
        </row>
        <row r="2238">
          <cell r="C2238" t="str">
            <v>ypbn2</v>
          </cell>
          <cell r="D2238" t="str">
            <v>Cảng Hải Phòng&lt;-&gt; Yên Phong (Bắc Ninh)</v>
          </cell>
          <cell r="E2238">
            <v>250</v>
          </cell>
          <cell r="F2238">
            <v>2</v>
          </cell>
          <cell r="G2238">
            <v>4</v>
          </cell>
          <cell r="H2238">
            <v>80</v>
          </cell>
          <cell r="I2238">
            <v>1154909.0909090908</v>
          </cell>
          <cell r="J2238">
            <v>320000</v>
          </cell>
          <cell r="K2238">
            <v>150000</v>
          </cell>
          <cell r="L2238">
            <v>200000</v>
          </cell>
          <cell r="M2238">
            <v>700000</v>
          </cell>
          <cell r="N2238">
            <v>200000</v>
          </cell>
          <cell r="O2238">
            <v>2054909.0909090908</v>
          </cell>
          <cell r="P2238">
            <v>4300000</v>
          </cell>
          <cell r="R2238">
            <v>2245090.9090909092</v>
          </cell>
        </row>
        <row r="2239">
          <cell r="C2239" t="str">
            <v>ypbn3</v>
          </cell>
          <cell r="D2239" t="str">
            <v>Cảng Hải Phòng&lt;-&gt; Yên Phong (Bắc Ninh)</v>
          </cell>
          <cell r="E2239">
            <v>250</v>
          </cell>
          <cell r="F2239">
            <v>2</v>
          </cell>
          <cell r="G2239">
            <v>4</v>
          </cell>
          <cell r="H2239">
            <v>87.5</v>
          </cell>
          <cell r="I2239">
            <v>1263181.8181818181</v>
          </cell>
          <cell r="J2239">
            <v>320000</v>
          </cell>
          <cell r="K2239">
            <v>150000</v>
          </cell>
          <cell r="L2239">
            <v>200000</v>
          </cell>
          <cell r="M2239">
            <v>700000</v>
          </cell>
          <cell r="N2239">
            <v>200000</v>
          </cell>
          <cell r="O2239">
            <v>2163181.8181818184</v>
          </cell>
          <cell r="P2239">
            <v>4700000</v>
          </cell>
          <cell r="R2239">
            <v>2536818.1818181816</v>
          </cell>
        </row>
        <row r="2240">
          <cell r="C2240" t="str">
            <v>ypbn4</v>
          </cell>
          <cell r="D2240" t="str">
            <v>Cảng Hải Phòng&lt;-&gt; Yên Phong (Bắc Ninh)</v>
          </cell>
          <cell r="E2240">
            <v>250</v>
          </cell>
          <cell r="F2240">
            <v>2</v>
          </cell>
          <cell r="G2240">
            <v>4</v>
          </cell>
          <cell r="H2240">
            <v>75</v>
          </cell>
          <cell r="I2240">
            <v>1082727.2727272727</v>
          </cell>
          <cell r="J2240">
            <v>320000</v>
          </cell>
          <cell r="K2240">
            <v>150000</v>
          </cell>
          <cell r="L2240">
            <v>200000</v>
          </cell>
          <cell r="M2240">
            <v>700000</v>
          </cell>
          <cell r="N2240">
            <v>200000</v>
          </cell>
          <cell r="O2240">
            <v>1982727.2727272727</v>
          </cell>
          <cell r="P2240">
            <v>4000000</v>
          </cell>
          <cell r="R2240">
            <v>2017272.7272727273</v>
          </cell>
        </row>
        <row r="2241">
          <cell r="C2241" t="str">
            <v>ypbn5</v>
          </cell>
          <cell r="D2241" t="str">
            <v>Cảng Hải Phòng&lt;-&gt; Yên Phong (Bắc Ninh)</v>
          </cell>
          <cell r="E2241">
            <v>250</v>
          </cell>
          <cell r="F2241">
            <v>2</v>
          </cell>
          <cell r="G2241">
            <v>4</v>
          </cell>
          <cell r="H2241">
            <v>35</v>
          </cell>
          <cell r="I2241">
            <v>505272.72727272724</v>
          </cell>
          <cell r="J2241">
            <v>88000</v>
          </cell>
          <cell r="K2241">
            <v>30000</v>
          </cell>
          <cell r="L2241">
            <v>80000</v>
          </cell>
          <cell r="M2241">
            <v>200000</v>
          </cell>
          <cell r="N2241">
            <v>200000</v>
          </cell>
          <cell r="O2241">
            <v>905272.72727272729</v>
          </cell>
          <cell r="R2241">
            <v>-905272.72727272729</v>
          </cell>
        </row>
        <row r="2242">
          <cell r="C2242" t="str">
            <v>ypbn8</v>
          </cell>
          <cell r="D2242" t="str">
            <v>Cảng Hải Phòng&lt;-&gt; Yên Phong (Bắc Ninh)</v>
          </cell>
          <cell r="E2242">
            <v>250</v>
          </cell>
          <cell r="F2242">
            <v>2</v>
          </cell>
          <cell r="G2242">
            <v>4</v>
          </cell>
          <cell r="H2242">
            <v>47.5</v>
          </cell>
          <cell r="I2242">
            <v>685727.27272727271</v>
          </cell>
          <cell r="J2242">
            <v>88000</v>
          </cell>
          <cell r="K2242">
            <v>30000</v>
          </cell>
          <cell r="L2242">
            <v>80000</v>
          </cell>
          <cell r="M2242">
            <v>200000</v>
          </cell>
          <cell r="N2242">
            <v>200000</v>
          </cell>
          <cell r="O2242">
            <v>1085727.2727272727</v>
          </cell>
          <cell r="R2242">
            <v>-1085727.2727272727</v>
          </cell>
        </row>
        <row r="2243">
          <cell r="C2243" t="str">
            <v>ypbn1.5</v>
          </cell>
          <cell r="D2243" t="str">
            <v>Cảng Hải Phòng&lt;-&gt; Yên Phong (Bắc Ninh)</v>
          </cell>
          <cell r="E2243">
            <v>250</v>
          </cell>
          <cell r="F2243">
            <v>2</v>
          </cell>
          <cell r="G2243">
            <v>4</v>
          </cell>
          <cell r="H2243">
            <v>20</v>
          </cell>
          <cell r="I2243">
            <v>288727.27272727271</v>
          </cell>
          <cell r="J2243">
            <v>40000</v>
          </cell>
          <cell r="K2243">
            <v>20000</v>
          </cell>
          <cell r="L2243">
            <v>80000</v>
          </cell>
          <cell r="M2243">
            <v>150000</v>
          </cell>
          <cell r="N2243">
            <v>200000</v>
          </cell>
          <cell r="O2243">
            <v>638727.27272727271</v>
          </cell>
          <cell r="R2243">
            <v>-638727.27272727271</v>
          </cell>
        </row>
        <row r="2244">
          <cell r="C2244" t="str">
            <v>ypbn2.5</v>
          </cell>
          <cell r="D2244" t="str">
            <v>Cảng Hải Phòng&lt;-&gt; Yên Phong (Bắc Ninh)</v>
          </cell>
          <cell r="E2244">
            <v>250</v>
          </cell>
          <cell r="F2244">
            <v>2</v>
          </cell>
          <cell r="G2244">
            <v>4</v>
          </cell>
          <cell r="H2244">
            <v>25</v>
          </cell>
          <cell r="I2244">
            <v>360909.09090909088</v>
          </cell>
          <cell r="J2244">
            <v>60000</v>
          </cell>
          <cell r="K2244">
            <v>20000</v>
          </cell>
          <cell r="L2244">
            <v>80000</v>
          </cell>
          <cell r="M2244">
            <v>200000</v>
          </cell>
          <cell r="N2244">
            <v>200000</v>
          </cell>
          <cell r="O2244">
            <v>760909.09090909082</v>
          </cell>
          <cell r="R2244">
            <v>-760909.09090909082</v>
          </cell>
        </row>
        <row r="2245">
          <cell r="C2245" t="str">
            <v>ypbn3.5</v>
          </cell>
          <cell r="D2245" t="str">
            <v>Cảng Hải Phòng&lt;-&gt; Yên Phong (Bắc Ninh)</v>
          </cell>
          <cell r="E2245">
            <v>250</v>
          </cell>
          <cell r="F2245">
            <v>2</v>
          </cell>
          <cell r="G2245">
            <v>4</v>
          </cell>
          <cell r="H2245">
            <v>30</v>
          </cell>
          <cell r="I2245">
            <v>433090.90909090906</v>
          </cell>
          <cell r="J2245">
            <v>60000</v>
          </cell>
          <cell r="K2245">
            <v>20000</v>
          </cell>
          <cell r="L2245">
            <v>80000</v>
          </cell>
          <cell r="M2245">
            <v>200000</v>
          </cell>
          <cell r="N2245">
            <v>200000</v>
          </cell>
          <cell r="O2245">
            <v>833090.90909090906</v>
          </cell>
          <cell r="R2245">
            <v>-833090.90909090906</v>
          </cell>
        </row>
        <row r="2246">
          <cell r="C2246" t="str">
            <v>ypbnls1</v>
          </cell>
          <cell r="D2246" t="str">
            <v>Cảng Hải Phòng&lt;-&gt; Yên Phong (Bắc Ninh)</v>
          </cell>
          <cell r="E2246">
            <v>250</v>
          </cell>
          <cell r="F2246">
            <v>2</v>
          </cell>
          <cell r="G2246">
            <v>4</v>
          </cell>
          <cell r="H2246">
            <v>72.5</v>
          </cell>
          <cell r="I2246">
            <v>1046636.3636363635</v>
          </cell>
          <cell r="J2246">
            <v>320000</v>
          </cell>
          <cell r="K2246">
            <v>150000</v>
          </cell>
          <cell r="L2246">
            <v>200000</v>
          </cell>
          <cell r="M2246">
            <v>700000</v>
          </cell>
          <cell r="N2246">
            <v>200000</v>
          </cell>
          <cell r="O2246">
            <v>1946636.3636363635</v>
          </cell>
          <cell r="P2246">
            <v>4423200</v>
          </cell>
          <cell r="R2246">
            <v>2476563.6363636367</v>
          </cell>
          <cell r="S2246" t="str">
            <v>Ls-vina</v>
          </cell>
        </row>
        <row r="2247">
          <cell r="C2247" t="str">
            <v>ypbnls2</v>
          </cell>
          <cell r="D2247" t="str">
            <v>Cảng Hải Phòng&lt;-&gt; Yên Phong (Bắc Ninh)</v>
          </cell>
          <cell r="E2247">
            <v>250</v>
          </cell>
          <cell r="F2247">
            <v>2</v>
          </cell>
          <cell r="G2247">
            <v>4</v>
          </cell>
          <cell r="H2247">
            <v>80</v>
          </cell>
          <cell r="I2247">
            <v>1154909.0909090908</v>
          </cell>
          <cell r="J2247">
            <v>320000</v>
          </cell>
          <cell r="K2247">
            <v>150000</v>
          </cell>
          <cell r="L2247">
            <v>200000</v>
          </cell>
          <cell r="M2247">
            <v>700000</v>
          </cell>
          <cell r="N2247">
            <v>200000</v>
          </cell>
          <cell r="O2247">
            <v>2054909.0909090908</v>
          </cell>
          <cell r="P2247">
            <v>4423200</v>
          </cell>
          <cell r="R2247">
            <v>2368290.9090909092</v>
          </cell>
          <cell r="S2247" t="str">
            <v>Ls-vina</v>
          </cell>
        </row>
        <row r="2248">
          <cell r="C2248" t="str">
            <v>ypbnls2.2</v>
          </cell>
          <cell r="D2248" t="str">
            <v>Cảng Hải Phòng&lt;-&gt; Yên Phong (Bắc Ninh)</v>
          </cell>
          <cell r="E2248">
            <v>250</v>
          </cell>
          <cell r="F2248">
            <v>2</v>
          </cell>
          <cell r="G2248">
            <v>4</v>
          </cell>
          <cell r="H2248">
            <v>80</v>
          </cell>
          <cell r="I2248">
            <v>1154909.0909090908</v>
          </cell>
          <cell r="J2248">
            <v>320000</v>
          </cell>
          <cell r="K2248">
            <v>150000</v>
          </cell>
          <cell r="L2248">
            <v>200000</v>
          </cell>
          <cell r="M2248">
            <v>700000</v>
          </cell>
          <cell r="N2248">
            <v>200000</v>
          </cell>
          <cell r="O2248">
            <v>2054909.0909090908</v>
          </cell>
          <cell r="P2248">
            <v>232800</v>
          </cell>
          <cell r="R2248">
            <v>-1822109.0909090908</v>
          </cell>
          <cell r="S2248" t="str">
            <v>Ls-vina</v>
          </cell>
        </row>
        <row r="2249">
          <cell r="C2249" t="str">
            <v>ypbnls3</v>
          </cell>
          <cell r="D2249" t="str">
            <v>Cảng Hải Phòng&lt;-&gt; Yên Phong (Bắc Ninh)</v>
          </cell>
          <cell r="E2249">
            <v>250</v>
          </cell>
          <cell r="F2249">
            <v>2</v>
          </cell>
          <cell r="G2249">
            <v>4</v>
          </cell>
          <cell r="H2249">
            <v>87.5</v>
          </cell>
          <cell r="I2249">
            <v>1263181.8181818181</v>
          </cell>
          <cell r="J2249">
            <v>320000</v>
          </cell>
          <cell r="K2249">
            <v>150000</v>
          </cell>
          <cell r="L2249">
            <v>200000</v>
          </cell>
          <cell r="M2249">
            <v>700000</v>
          </cell>
          <cell r="N2249">
            <v>200000</v>
          </cell>
          <cell r="O2249">
            <v>2163181.8181818184</v>
          </cell>
          <cell r="P2249">
            <v>4423200</v>
          </cell>
          <cell r="R2249">
            <v>2260018.1818181816</v>
          </cell>
          <cell r="S2249" t="str">
            <v>Ls-vina</v>
          </cell>
        </row>
        <row r="2250">
          <cell r="C2250" t="str">
            <v>ypbnls3.3</v>
          </cell>
          <cell r="D2250" t="str">
            <v>Cảng Hải Phòng&lt;-&gt; Yên Phong (Bắc Ninh)</v>
          </cell>
          <cell r="E2250">
            <v>250</v>
          </cell>
          <cell r="F2250">
            <v>2</v>
          </cell>
          <cell r="G2250">
            <v>4</v>
          </cell>
          <cell r="H2250">
            <v>87.5</v>
          </cell>
          <cell r="I2250">
            <v>1263181.8181818181</v>
          </cell>
          <cell r="J2250">
            <v>320000</v>
          </cell>
          <cell r="K2250">
            <v>150000</v>
          </cell>
          <cell r="L2250">
            <v>200000</v>
          </cell>
          <cell r="M2250">
            <v>700000</v>
          </cell>
          <cell r="N2250">
            <v>200000</v>
          </cell>
          <cell r="O2250">
            <v>2163181.8181818184</v>
          </cell>
          <cell r="P2250">
            <v>232800</v>
          </cell>
          <cell r="R2250">
            <v>-1930381.8181818184</v>
          </cell>
          <cell r="S2250" t="str">
            <v>Ls-vina</v>
          </cell>
        </row>
        <row r="2251">
          <cell r="C2251" t="str">
            <v>ypbnyu1</v>
          </cell>
          <cell r="D2251" t="str">
            <v>Cảng Hải Phòng&lt;-&gt; Yên Phong (Bắc Ninh)</v>
          </cell>
          <cell r="E2251">
            <v>250</v>
          </cell>
          <cell r="F2251">
            <v>2</v>
          </cell>
          <cell r="G2251">
            <v>4</v>
          </cell>
          <cell r="H2251">
            <v>75</v>
          </cell>
          <cell r="I2251">
            <v>1082727.2727272727</v>
          </cell>
          <cell r="J2251">
            <v>320000</v>
          </cell>
          <cell r="K2251">
            <v>150000</v>
          </cell>
          <cell r="L2251">
            <v>200000</v>
          </cell>
          <cell r="M2251">
            <v>700000</v>
          </cell>
          <cell r="N2251">
            <v>200000</v>
          </cell>
          <cell r="O2251">
            <v>1982727.2727272727</v>
          </cell>
          <cell r="P2251">
            <v>3700000</v>
          </cell>
          <cell r="Q2251">
            <v>150000</v>
          </cell>
          <cell r="R2251">
            <v>1567272.7272727273</v>
          </cell>
          <cell r="S2251" t="str">
            <v>Yusen</v>
          </cell>
        </row>
        <row r="2252">
          <cell r="C2252" t="str">
            <v>ypbnyu2</v>
          </cell>
          <cell r="D2252" t="str">
            <v>Cảng Hải Phòng&lt;-&gt; Yên Phong (Bắc Ninh)</v>
          </cell>
          <cell r="E2252">
            <v>250</v>
          </cell>
          <cell r="F2252">
            <v>2</v>
          </cell>
          <cell r="G2252">
            <v>4</v>
          </cell>
          <cell r="H2252">
            <v>80</v>
          </cell>
          <cell r="I2252">
            <v>1154909.0909090908</v>
          </cell>
          <cell r="J2252">
            <v>320000</v>
          </cell>
          <cell r="K2252">
            <v>150000</v>
          </cell>
          <cell r="L2252">
            <v>200000</v>
          </cell>
          <cell r="M2252">
            <v>700000</v>
          </cell>
          <cell r="N2252">
            <v>200000</v>
          </cell>
          <cell r="O2252">
            <v>2054909.0909090908</v>
          </cell>
          <cell r="P2252">
            <v>3700000</v>
          </cell>
          <cell r="Q2252">
            <v>150000</v>
          </cell>
          <cell r="R2252">
            <v>1495090.9090909092</v>
          </cell>
          <cell r="S2252" t="str">
            <v>Yusen</v>
          </cell>
        </row>
        <row r="2253">
          <cell r="C2253" t="str">
            <v>ypbnyu3</v>
          </cell>
          <cell r="D2253" t="str">
            <v>Cảng Hải Phòng&lt;-&gt; Yên Phong (Bắc Ninh)</v>
          </cell>
          <cell r="E2253">
            <v>250</v>
          </cell>
          <cell r="F2253">
            <v>2</v>
          </cell>
          <cell r="G2253">
            <v>4</v>
          </cell>
          <cell r="H2253">
            <v>87.5</v>
          </cell>
          <cell r="I2253">
            <v>1263181.8181818181</v>
          </cell>
          <cell r="J2253">
            <v>320000</v>
          </cell>
          <cell r="K2253">
            <v>150000</v>
          </cell>
          <cell r="L2253">
            <v>200000</v>
          </cell>
          <cell r="M2253">
            <v>700000</v>
          </cell>
          <cell r="N2253">
            <v>200000</v>
          </cell>
          <cell r="O2253">
            <v>2163181.8181818184</v>
          </cell>
          <cell r="P2253">
            <v>3700000</v>
          </cell>
          <cell r="Q2253">
            <v>150000</v>
          </cell>
          <cell r="R2253">
            <v>1386818.1818181816</v>
          </cell>
          <cell r="S2253" t="str">
            <v>Yusen</v>
          </cell>
        </row>
        <row r="2254">
          <cell r="C2254" t="str">
            <v>ypbnjdl1.5</v>
          </cell>
          <cell r="D2254" t="str">
            <v>Cảng Hải Phòng&lt;-&gt; Yên Phong (Bắc Ninh)</v>
          </cell>
          <cell r="E2254">
            <v>250</v>
          </cell>
          <cell r="F2254">
            <v>2</v>
          </cell>
          <cell r="G2254">
            <v>4</v>
          </cell>
          <cell r="H2254">
            <v>20</v>
          </cell>
          <cell r="I2254">
            <v>288727.27272727271</v>
          </cell>
          <cell r="J2254">
            <v>40000</v>
          </cell>
          <cell r="K2254">
            <v>20000</v>
          </cell>
          <cell r="L2254">
            <v>80000</v>
          </cell>
          <cell r="M2254">
            <v>140000</v>
          </cell>
          <cell r="N2254">
            <v>200000</v>
          </cell>
          <cell r="O2254">
            <v>628727.27272727271</v>
          </cell>
          <cell r="P2254">
            <v>1100000</v>
          </cell>
          <cell r="Q2254">
            <v>77000.000000000015</v>
          </cell>
          <cell r="R2254">
            <v>394272.72727272729</v>
          </cell>
          <cell r="S2254" t="str">
            <v>JDL</v>
          </cell>
        </row>
        <row r="2255">
          <cell r="C2255" t="str">
            <v>ypbnjdl2.5</v>
          </cell>
          <cell r="D2255" t="str">
            <v>Cảng Hải Phòng&lt;-&gt; Yên Phong (Bắc Ninh)</v>
          </cell>
          <cell r="E2255">
            <v>250</v>
          </cell>
          <cell r="F2255">
            <v>2</v>
          </cell>
          <cell r="G2255">
            <v>4</v>
          </cell>
          <cell r="H2255">
            <v>27.5</v>
          </cell>
          <cell r="I2255">
            <v>396999.99999999994</v>
          </cell>
          <cell r="J2255">
            <v>60000</v>
          </cell>
          <cell r="K2255">
            <v>20000</v>
          </cell>
          <cell r="L2255">
            <v>80000</v>
          </cell>
          <cell r="M2255">
            <v>160000</v>
          </cell>
          <cell r="N2255">
            <v>200000</v>
          </cell>
          <cell r="O2255">
            <v>757000</v>
          </cell>
          <cell r="P2255">
            <v>1550000</v>
          </cell>
          <cell r="Q2255">
            <v>108500.00000000001</v>
          </cell>
          <cell r="R2255">
            <v>684500</v>
          </cell>
          <cell r="S2255" t="str">
            <v>JDL</v>
          </cell>
        </row>
        <row r="2256">
          <cell r="C2256" t="str">
            <v>ypbnjdl3.5</v>
          </cell>
          <cell r="D2256" t="str">
            <v>Cảng Hải Phòng&lt;-&gt; Yên Phong (Bắc Ninh)</v>
          </cell>
          <cell r="E2256">
            <v>250</v>
          </cell>
          <cell r="F2256">
            <v>2</v>
          </cell>
          <cell r="G2256">
            <v>4</v>
          </cell>
          <cell r="H2256">
            <v>27.5</v>
          </cell>
          <cell r="I2256">
            <v>396999.99999999994</v>
          </cell>
          <cell r="J2256">
            <v>60000</v>
          </cell>
          <cell r="K2256">
            <v>20000</v>
          </cell>
          <cell r="L2256">
            <v>80000</v>
          </cell>
          <cell r="M2256">
            <v>160000</v>
          </cell>
          <cell r="N2256">
            <v>200000</v>
          </cell>
          <cell r="O2256">
            <v>757000</v>
          </cell>
          <cell r="P2256">
            <v>1700000</v>
          </cell>
          <cell r="Q2256">
            <v>119000.00000000001</v>
          </cell>
          <cell r="R2256">
            <v>824000</v>
          </cell>
          <cell r="S2256" t="str">
            <v>JDL</v>
          </cell>
        </row>
        <row r="2257">
          <cell r="C2257" t="str">
            <v>ypbnjdl5</v>
          </cell>
          <cell r="D2257" t="str">
            <v>Cảng Hải Phòng&lt;-&gt; Yên Phong (Bắc Ninh)</v>
          </cell>
          <cell r="E2257">
            <v>250</v>
          </cell>
          <cell r="F2257">
            <v>2</v>
          </cell>
          <cell r="G2257">
            <v>4</v>
          </cell>
          <cell r="H2257">
            <v>35</v>
          </cell>
          <cell r="I2257">
            <v>505272.72727272724</v>
          </cell>
          <cell r="J2257">
            <v>88000</v>
          </cell>
          <cell r="K2257">
            <v>30000</v>
          </cell>
          <cell r="L2257">
            <v>80000</v>
          </cell>
          <cell r="M2257">
            <v>198000</v>
          </cell>
          <cell r="N2257">
            <v>200000</v>
          </cell>
          <cell r="O2257">
            <v>903272.72727272729</v>
          </cell>
          <cell r="P2257">
            <v>2300000</v>
          </cell>
          <cell r="Q2257">
            <v>161000.00000000003</v>
          </cell>
          <cell r="R2257">
            <v>1235727.2727272727</v>
          </cell>
          <cell r="S2257" t="str">
            <v>JDL</v>
          </cell>
        </row>
        <row r="2258">
          <cell r="C2258" t="str">
            <v>ypbnjdl8</v>
          </cell>
          <cell r="D2258" t="str">
            <v>Cảng Hải Phòng&lt;-&gt; Yên Phong (Bắc Ninh)</v>
          </cell>
          <cell r="E2258">
            <v>250</v>
          </cell>
          <cell r="F2258">
            <v>2</v>
          </cell>
          <cell r="G2258">
            <v>4</v>
          </cell>
          <cell r="H2258">
            <v>47.5</v>
          </cell>
          <cell r="I2258">
            <v>685727.27272727271</v>
          </cell>
          <cell r="J2258">
            <v>88000</v>
          </cell>
          <cell r="K2258">
            <v>30000</v>
          </cell>
          <cell r="L2258">
            <v>80000</v>
          </cell>
          <cell r="M2258">
            <v>198000</v>
          </cell>
          <cell r="N2258">
            <v>200000</v>
          </cell>
          <cell r="O2258">
            <v>1083727.2727272727</v>
          </cell>
          <cell r="P2258">
            <v>2650000</v>
          </cell>
          <cell r="Q2258">
            <v>185500.00000000003</v>
          </cell>
          <cell r="R2258">
            <v>1380772.7272727273</v>
          </cell>
          <cell r="S2258" t="str">
            <v>JDL</v>
          </cell>
        </row>
        <row r="2259">
          <cell r="C2259" t="str">
            <v>ybbn</v>
          </cell>
          <cell r="D2259" t="str">
            <v>Cảng Hải Phòng&lt;-&gt; Yên Bình (Bắc Ninh)</v>
          </cell>
          <cell r="E2259">
            <v>250</v>
          </cell>
          <cell r="F2259">
            <v>2</v>
          </cell>
          <cell r="G2259">
            <v>4</v>
          </cell>
          <cell r="H2259">
            <v>80</v>
          </cell>
          <cell r="I2259">
            <v>1154909.0909090908</v>
          </cell>
          <cell r="J2259">
            <v>320000</v>
          </cell>
          <cell r="K2259">
            <v>150000</v>
          </cell>
          <cell r="L2259">
            <v>200000</v>
          </cell>
          <cell r="M2259">
            <v>700000</v>
          </cell>
          <cell r="N2259">
            <v>200000</v>
          </cell>
          <cell r="O2259">
            <v>2054909.0909090908</v>
          </cell>
          <cell r="P2259">
            <v>4400000</v>
          </cell>
          <cell r="R2259">
            <v>2345090.9090909092</v>
          </cell>
        </row>
        <row r="2260">
          <cell r="C2260" t="str">
            <v>vsbn</v>
          </cell>
          <cell r="D2260" t="str">
            <v>Cảng Hải Phòng&lt;-&gt; KCN VShip (Bắc Ninh)</v>
          </cell>
          <cell r="E2260">
            <v>240</v>
          </cell>
          <cell r="F2260">
            <v>2</v>
          </cell>
          <cell r="G2260">
            <v>4</v>
          </cell>
          <cell r="H2260">
            <v>76.8</v>
          </cell>
          <cell r="I2260">
            <v>1108712.7272727273</v>
          </cell>
          <cell r="J2260">
            <v>320000</v>
          </cell>
          <cell r="K2260">
            <v>150000</v>
          </cell>
          <cell r="L2260">
            <v>200000</v>
          </cell>
          <cell r="M2260">
            <v>700000</v>
          </cell>
          <cell r="N2260">
            <v>200000</v>
          </cell>
          <cell r="O2260">
            <v>2008712.7272727273</v>
          </cell>
          <cell r="P2260">
            <v>4100000</v>
          </cell>
          <cell r="R2260">
            <v>2091287.2727272727</v>
          </cell>
        </row>
        <row r="2261">
          <cell r="C2261" t="str">
            <v>vsbn1</v>
          </cell>
          <cell r="D2261" t="str">
            <v>Cảng Hải Phòng&lt;-&gt; KCN VShip (Bắc Ninh)</v>
          </cell>
          <cell r="E2261">
            <v>240</v>
          </cell>
          <cell r="F2261">
            <v>2</v>
          </cell>
          <cell r="G2261">
            <v>4</v>
          </cell>
          <cell r="H2261">
            <v>72</v>
          </cell>
          <cell r="I2261">
            <v>1039418.1818181818</v>
          </cell>
          <cell r="J2261">
            <v>320000</v>
          </cell>
          <cell r="K2261">
            <v>150000</v>
          </cell>
          <cell r="L2261">
            <v>200000</v>
          </cell>
          <cell r="M2261">
            <v>700000</v>
          </cell>
          <cell r="N2261">
            <v>200000</v>
          </cell>
          <cell r="O2261">
            <v>1939418.1818181816</v>
          </cell>
          <cell r="P2261">
            <v>4100000</v>
          </cell>
          <cell r="R2261">
            <v>2160581.8181818184</v>
          </cell>
        </row>
        <row r="2262">
          <cell r="C2262" t="str">
            <v>vsbn2</v>
          </cell>
          <cell r="D2262" t="str">
            <v>Cảng Hải Phòng&lt;-&gt; KCN VShip (Bắc Ninh)</v>
          </cell>
          <cell r="E2262">
            <v>240</v>
          </cell>
          <cell r="F2262">
            <v>2</v>
          </cell>
          <cell r="G2262">
            <v>4</v>
          </cell>
          <cell r="H2262">
            <v>76.8</v>
          </cell>
          <cell r="I2262">
            <v>1108712.7272727273</v>
          </cell>
          <cell r="J2262">
            <v>320000</v>
          </cell>
          <cell r="K2262">
            <v>150000</v>
          </cell>
          <cell r="L2262">
            <v>200000</v>
          </cell>
          <cell r="M2262">
            <v>700000</v>
          </cell>
          <cell r="N2262">
            <v>200000</v>
          </cell>
          <cell r="O2262">
            <v>2008712.7272727273</v>
          </cell>
          <cell r="P2262">
            <v>4100000</v>
          </cell>
          <cell r="R2262">
            <v>2091287.2727272727</v>
          </cell>
        </row>
        <row r="2263">
          <cell r="C2263" t="str">
            <v>vsbn3</v>
          </cell>
          <cell r="D2263" t="str">
            <v>Cảng Hải Phòng&lt;-&gt; KCN VShip (Bắc Ninh)</v>
          </cell>
          <cell r="E2263">
            <v>240</v>
          </cell>
          <cell r="F2263">
            <v>2</v>
          </cell>
          <cell r="G2263">
            <v>4</v>
          </cell>
          <cell r="H2263">
            <v>84</v>
          </cell>
          <cell r="I2263">
            <v>1212654.5454545454</v>
          </cell>
          <cell r="J2263">
            <v>320000</v>
          </cell>
          <cell r="K2263">
            <v>150000</v>
          </cell>
          <cell r="L2263">
            <v>200000</v>
          </cell>
          <cell r="M2263">
            <v>700000</v>
          </cell>
          <cell r="N2263">
            <v>200000</v>
          </cell>
          <cell r="O2263">
            <v>2112654.5454545454</v>
          </cell>
          <cell r="P2263">
            <v>4700000</v>
          </cell>
          <cell r="R2263">
            <v>2587345.4545454546</v>
          </cell>
        </row>
        <row r="2264">
          <cell r="C2264" t="str">
            <v>vsbn4</v>
          </cell>
          <cell r="D2264" t="str">
            <v>Cảng Hải Phòng&lt;-&gt; KCN VShip (Bắc Ninh)</v>
          </cell>
          <cell r="E2264">
            <v>240</v>
          </cell>
          <cell r="F2264">
            <v>2</v>
          </cell>
          <cell r="G2264">
            <v>4</v>
          </cell>
          <cell r="H2264">
            <v>72</v>
          </cell>
          <cell r="I2264">
            <v>1039418.1818181818</v>
          </cell>
          <cell r="J2264">
            <v>320000</v>
          </cell>
          <cell r="K2264">
            <v>150000</v>
          </cell>
          <cell r="L2264">
            <v>200000</v>
          </cell>
          <cell r="M2264">
            <v>700000</v>
          </cell>
          <cell r="N2264">
            <v>200000</v>
          </cell>
          <cell r="O2264">
            <v>1939418.1818181816</v>
          </cell>
          <cell r="P2264">
            <v>3900000</v>
          </cell>
          <cell r="R2264">
            <v>1960581.8181818184</v>
          </cell>
        </row>
        <row r="2265">
          <cell r="C2265" t="str">
            <v>vsbn5</v>
          </cell>
          <cell r="D2265" t="str">
            <v>Cảng Hải Phòng&lt;-&gt; KCN VShip (Bắc Ninh)</v>
          </cell>
          <cell r="E2265">
            <v>240</v>
          </cell>
          <cell r="F2265">
            <v>2</v>
          </cell>
          <cell r="G2265">
            <v>4</v>
          </cell>
          <cell r="H2265">
            <v>33.6</v>
          </cell>
          <cell r="I2265">
            <v>485061.81818181812</v>
          </cell>
          <cell r="J2265">
            <v>88000</v>
          </cell>
          <cell r="K2265">
            <v>30000</v>
          </cell>
          <cell r="L2265">
            <v>80000</v>
          </cell>
          <cell r="M2265">
            <v>200000</v>
          </cell>
          <cell r="N2265">
            <v>200000</v>
          </cell>
          <cell r="O2265">
            <v>885061.81818181812</v>
          </cell>
          <cell r="P2265">
            <v>2700000</v>
          </cell>
          <cell r="R2265">
            <v>1814938.1818181819</v>
          </cell>
        </row>
        <row r="2266">
          <cell r="C2266" t="str">
            <v>vsbn8</v>
          </cell>
          <cell r="D2266" t="str">
            <v>Cảng Hải Phòng&lt;-&gt; KCN VShip (Bắc Ninh)</v>
          </cell>
          <cell r="E2266">
            <v>240</v>
          </cell>
          <cell r="F2266">
            <v>2</v>
          </cell>
          <cell r="G2266">
            <v>4</v>
          </cell>
          <cell r="H2266">
            <v>45.6</v>
          </cell>
          <cell r="I2266">
            <v>658298.18181818177</v>
          </cell>
          <cell r="J2266">
            <v>88000</v>
          </cell>
          <cell r="K2266">
            <v>30000</v>
          </cell>
          <cell r="L2266">
            <v>80000</v>
          </cell>
          <cell r="M2266">
            <v>200000</v>
          </cell>
          <cell r="N2266">
            <v>200000</v>
          </cell>
          <cell r="O2266">
            <v>1058298.1818181816</v>
          </cell>
          <cell r="P2266">
            <v>3100000</v>
          </cell>
          <cell r="R2266">
            <v>2041701.8181818184</v>
          </cell>
        </row>
        <row r="2267">
          <cell r="C2267" t="str">
            <v>vsbn1.5</v>
          </cell>
          <cell r="D2267" t="str">
            <v>Cảng Hải Phòng&lt;-&gt; KCN VShip (Bắc Ninh)</v>
          </cell>
          <cell r="E2267">
            <v>240</v>
          </cell>
          <cell r="F2267">
            <v>2</v>
          </cell>
          <cell r="G2267">
            <v>4</v>
          </cell>
          <cell r="H2267">
            <v>19.2</v>
          </cell>
          <cell r="I2267">
            <v>277178.18181818182</v>
          </cell>
          <cell r="J2267">
            <v>40000</v>
          </cell>
          <cell r="K2267">
            <v>20000</v>
          </cell>
          <cell r="L2267">
            <v>80000</v>
          </cell>
          <cell r="M2267">
            <v>150000</v>
          </cell>
          <cell r="N2267">
            <v>200000</v>
          </cell>
          <cell r="O2267">
            <v>627178.18181818188</v>
          </cell>
          <cell r="P2267">
            <v>1250000</v>
          </cell>
          <cell r="R2267">
            <v>622821.81818181812</v>
          </cell>
        </row>
        <row r="2268">
          <cell r="C2268" t="str">
            <v>vsbn2.5</v>
          </cell>
          <cell r="D2268" t="str">
            <v>Cảng Hải Phòng&lt;-&gt; KCN VShip (Bắc Ninh)</v>
          </cell>
          <cell r="E2268">
            <v>240</v>
          </cell>
          <cell r="F2268">
            <v>2</v>
          </cell>
          <cell r="G2268">
            <v>4</v>
          </cell>
          <cell r="H2268">
            <v>24</v>
          </cell>
          <cell r="I2268">
            <v>346472.72727272724</v>
          </cell>
          <cell r="J2268">
            <v>60000</v>
          </cell>
          <cell r="K2268">
            <v>20000</v>
          </cell>
          <cell r="L2268">
            <v>80000</v>
          </cell>
          <cell r="M2268">
            <v>200000</v>
          </cell>
          <cell r="N2268">
            <v>200000</v>
          </cell>
          <cell r="O2268">
            <v>746472.72727272729</v>
          </cell>
          <cell r="P2268">
            <v>1700000</v>
          </cell>
          <cell r="R2268">
            <v>953527.27272727271</v>
          </cell>
        </row>
        <row r="2269">
          <cell r="C2269" t="str">
            <v>vsbn3.5</v>
          </cell>
          <cell r="D2269" t="str">
            <v>Cảng Hải Phòng&lt;-&gt; KCN VShip (Bắc Ninh)</v>
          </cell>
          <cell r="E2269">
            <v>240</v>
          </cell>
          <cell r="F2269">
            <v>2</v>
          </cell>
          <cell r="G2269">
            <v>4</v>
          </cell>
          <cell r="H2269">
            <v>28.8</v>
          </cell>
          <cell r="I2269">
            <v>415767.27272727271</v>
          </cell>
          <cell r="J2269">
            <v>60000</v>
          </cell>
          <cell r="K2269">
            <v>20000</v>
          </cell>
          <cell r="L2269">
            <v>80000</v>
          </cell>
          <cell r="M2269">
            <v>200000</v>
          </cell>
          <cell r="N2269">
            <v>200000</v>
          </cell>
          <cell r="O2269">
            <v>815767.27272727271</v>
          </cell>
          <cell r="P2269">
            <v>2100000</v>
          </cell>
          <cell r="R2269">
            <v>1284232.7272727273</v>
          </cell>
        </row>
        <row r="2270">
          <cell r="C2270" t="str">
            <v>vsbnge1</v>
          </cell>
          <cell r="D2270" t="str">
            <v>Cảng Hải Phòng&lt;-&gt; KCN VShip (Bắc Ninh)</v>
          </cell>
          <cell r="E2270">
            <v>240</v>
          </cell>
          <cell r="F2270">
            <v>2</v>
          </cell>
          <cell r="G2270">
            <v>4</v>
          </cell>
          <cell r="H2270">
            <v>72</v>
          </cell>
          <cell r="I2270">
            <v>1039418.1818181818</v>
          </cell>
          <cell r="J2270">
            <v>320000</v>
          </cell>
          <cell r="K2270">
            <v>150000</v>
          </cell>
          <cell r="L2270">
            <v>200000</v>
          </cell>
          <cell r="M2270">
            <v>700000</v>
          </cell>
          <cell r="N2270">
            <v>200000</v>
          </cell>
          <cell r="O2270">
            <v>1939418.1818181816</v>
          </cell>
          <cell r="P2270">
            <v>4100000</v>
          </cell>
          <cell r="R2270">
            <v>2160581.8181818184</v>
          </cell>
          <cell r="S2270" t="str">
            <v>Geodis</v>
          </cell>
        </row>
        <row r="2271">
          <cell r="C2271" t="str">
            <v>vsbnge2</v>
          </cell>
          <cell r="D2271" t="str">
            <v>Cảng Hải Phòng&lt;-&gt; KCN VShip (Bắc Ninh)</v>
          </cell>
          <cell r="E2271">
            <v>240</v>
          </cell>
          <cell r="F2271">
            <v>2</v>
          </cell>
          <cell r="G2271">
            <v>4</v>
          </cell>
          <cell r="H2271">
            <v>76.8</v>
          </cell>
          <cell r="I2271">
            <v>1108712.7272727273</v>
          </cell>
          <cell r="J2271">
            <v>320000</v>
          </cell>
          <cell r="K2271">
            <v>150000</v>
          </cell>
          <cell r="L2271">
            <v>200000</v>
          </cell>
          <cell r="M2271">
            <v>700000</v>
          </cell>
          <cell r="N2271">
            <v>200000</v>
          </cell>
          <cell r="O2271">
            <v>2008712.7272727273</v>
          </cell>
          <cell r="P2271">
            <v>4100000</v>
          </cell>
          <cell r="R2271">
            <v>2091287.2727272727</v>
          </cell>
          <cell r="S2271" t="str">
            <v>Geodis</v>
          </cell>
        </row>
        <row r="2272">
          <cell r="C2272" t="str">
            <v>vsbnge3</v>
          </cell>
          <cell r="D2272" t="str">
            <v>Cảng Hải Phòng&lt;-&gt; KCN VShip (Bắc Ninh)</v>
          </cell>
          <cell r="E2272">
            <v>240</v>
          </cell>
          <cell r="F2272">
            <v>2</v>
          </cell>
          <cell r="G2272">
            <v>4</v>
          </cell>
          <cell r="H2272">
            <v>84</v>
          </cell>
          <cell r="I2272">
            <v>1212654.5454545454</v>
          </cell>
          <cell r="J2272">
            <v>320000</v>
          </cell>
          <cell r="K2272">
            <v>150000</v>
          </cell>
          <cell r="L2272">
            <v>200000</v>
          </cell>
          <cell r="M2272">
            <v>700000</v>
          </cell>
          <cell r="N2272">
            <v>200000</v>
          </cell>
          <cell r="O2272">
            <v>2112654.5454545454</v>
          </cell>
          <cell r="P2272">
            <v>4600000</v>
          </cell>
          <cell r="R2272">
            <v>2487345.4545454546</v>
          </cell>
          <cell r="S2272" t="str">
            <v>Geodis</v>
          </cell>
        </row>
        <row r="2273">
          <cell r="C2273" t="str">
            <v>vsbnge4</v>
          </cell>
          <cell r="D2273" t="str">
            <v>Cảng Hải Phòng&lt;-&gt; KCN VShip (Bắc Ninh)</v>
          </cell>
          <cell r="E2273">
            <v>240</v>
          </cell>
          <cell r="F2273">
            <v>2</v>
          </cell>
          <cell r="G2273">
            <v>4</v>
          </cell>
          <cell r="H2273">
            <v>72</v>
          </cell>
          <cell r="I2273">
            <v>1039418.1818181818</v>
          </cell>
          <cell r="J2273">
            <v>320000</v>
          </cell>
          <cell r="K2273">
            <v>150000</v>
          </cell>
          <cell r="L2273">
            <v>200000</v>
          </cell>
          <cell r="M2273">
            <v>700000</v>
          </cell>
          <cell r="N2273">
            <v>200000</v>
          </cell>
          <cell r="O2273">
            <v>1939418.1818181816</v>
          </cell>
          <cell r="P2273">
            <v>3800000</v>
          </cell>
          <cell r="R2273">
            <v>1860581.8181818184</v>
          </cell>
          <cell r="S2273" t="str">
            <v>Geodis</v>
          </cell>
        </row>
        <row r="2274">
          <cell r="C2274" t="str">
            <v>vsbndcn1</v>
          </cell>
          <cell r="D2274" t="str">
            <v>Cảng Hải Phòng&lt;-&gt; KCN VShip (Bắc Ninh)</v>
          </cell>
          <cell r="E2274">
            <v>240</v>
          </cell>
          <cell r="F2274">
            <v>2</v>
          </cell>
          <cell r="G2274">
            <v>4</v>
          </cell>
          <cell r="H2274">
            <v>72</v>
          </cell>
          <cell r="I2274">
            <v>1039418.1818181818</v>
          </cell>
          <cell r="J2274">
            <v>320000</v>
          </cell>
          <cell r="K2274">
            <v>150000</v>
          </cell>
          <cell r="L2274">
            <v>200000</v>
          </cell>
          <cell r="M2274">
            <v>700000</v>
          </cell>
          <cell r="N2274">
            <v>200000</v>
          </cell>
          <cell r="O2274">
            <v>1939418.1818181816</v>
          </cell>
          <cell r="P2274">
            <v>4100000</v>
          </cell>
          <cell r="Q2274">
            <v>123000</v>
          </cell>
          <cell r="R2274">
            <v>2037581.8181818184</v>
          </cell>
          <cell r="S2274" t="str">
            <v>Damco (Nga)</v>
          </cell>
        </row>
        <row r="2275">
          <cell r="C2275" t="str">
            <v>vsbndcn2</v>
          </cell>
          <cell r="D2275" t="str">
            <v>Cảng Hải Phòng&lt;-&gt; KCN VShip (Bắc Ninh)</v>
          </cell>
          <cell r="E2275">
            <v>240</v>
          </cell>
          <cell r="F2275">
            <v>2</v>
          </cell>
          <cell r="G2275">
            <v>4</v>
          </cell>
          <cell r="H2275">
            <v>76.8</v>
          </cell>
          <cell r="I2275">
            <v>1108712.7272727273</v>
          </cell>
          <cell r="J2275">
            <v>320000</v>
          </cell>
          <cell r="K2275">
            <v>150000</v>
          </cell>
          <cell r="L2275">
            <v>200000</v>
          </cell>
          <cell r="M2275">
            <v>700000</v>
          </cell>
          <cell r="N2275">
            <v>200000</v>
          </cell>
          <cell r="O2275">
            <v>2008712.7272727273</v>
          </cell>
          <cell r="P2275">
            <v>4100000</v>
          </cell>
          <cell r="Q2275">
            <v>123000</v>
          </cell>
          <cell r="R2275">
            <v>1968287.2727272727</v>
          </cell>
          <cell r="S2275" t="str">
            <v>Damco (Nga)</v>
          </cell>
        </row>
        <row r="2276">
          <cell r="C2276" t="str">
            <v>vsbndcn3</v>
          </cell>
          <cell r="D2276" t="str">
            <v>Cảng Hải Phòng&lt;-&gt; KCN VShip (Bắc Ninh)</v>
          </cell>
          <cell r="E2276">
            <v>240</v>
          </cell>
          <cell r="F2276">
            <v>2</v>
          </cell>
          <cell r="G2276">
            <v>4</v>
          </cell>
          <cell r="H2276">
            <v>84</v>
          </cell>
          <cell r="I2276">
            <v>1212654.5454545454</v>
          </cell>
          <cell r="J2276">
            <v>320000</v>
          </cell>
          <cell r="K2276">
            <v>150000</v>
          </cell>
          <cell r="L2276">
            <v>200000</v>
          </cell>
          <cell r="M2276">
            <v>700000</v>
          </cell>
          <cell r="N2276">
            <v>200000</v>
          </cell>
          <cell r="O2276">
            <v>2112654.5454545454</v>
          </cell>
          <cell r="P2276">
            <v>4100000</v>
          </cell>
          <cell r="Q2276">
            <v>123000</v>
          </cell>
          <cell r="R2276">
            <v>1864345.4545454546</v>
          </cell>
          <cell r="S2276" t="str">
            <v>Damco (Nga)</v>
          </cell>
        </row>
        <row r="2277">
          <cell r="C2277" t="str">
            <v>vsbnvv1</v>
          </cell>
          <cell r="D2277" t="str">
            <v>Cảng Hải Phòng&lt;-&gt; KCN VShip (Bắc Ninh)</v>
          </cell>
          <cell r="E2277">
            <v>240</v>
          </cell>
          <cell r="F2277">
            <v>2</v>
          </cell>
          <cell r="G2277">
            <v>4</v>
          </cell>
          <cell r="H2277">
            <v>72</v>
          </cell>
          <cell r="I2277">
            <v>1039418.1818181818</v>
          </cell>
          <cell r="J2277">
            <v>320000</v>
          </cell>
          <cell r="K2277">
            <v>150000</v>
          </cell>
          <cell r="L2277">
            <v>200000</v>
          </cell>
          <cell r="M2277">
            <v>700000</v>
          </cell>
          <cell r="N2277">
            <v>200000</v>
          </cell>
          <cell r="O2277">
            <v>1939418.1818181816</v>
          </cell>
          <cell r="P2277">
            <v>4100000</v>
          </cell>
          <cell r="Q2277">
            <v>100000</v>
          </cell>
          <cell r="R2277">
            <v>2060581.8181818184</v>
          </cell>
          <cell r="S2277" t="str">
            <v>VVMV</v>
          </cell>
        </row>
        <row r="2278">
          <cell r="C2278" t="str">
            <v>vsbnvv2</v>
          </cell>
          <cell r="D2278" t="str">
            <v>Cảng Hải Phòng&lt;-&gt; KCN VShip (Bắc Ninh)</v>
          </cell>
          <cell r="E2278">
            <v>240</v>
          </cell>
          <cell r="F2278">
            <v>2</v>
          </cell>
          <cell r="G2278">
            <v>4</v>
          </cell>
          <cell r="H2278">
            <v>76.8</v>
          </cell>
          <cell r="I2278">
            <v>1108712.7272727273</v>
          </cell>
          <cell r="J2278">
            <v>320000</v>
          </cell>
          <cell r="K2278">
            <v>150000</v>
          </cell>
          <cell r="L2278">
            <v>200000</v>
          </cell>
          <cell r="M2278">
            <v>700000</v>
          </cell>
          <cell r="N2278">
            <v>200000</v>
          </cell>
          <cell r="O2278">
            <v>2008712.7272727273</v>
          </cell>
          <cell r="P2278">
            <v>4100000</v>
          </cell>
          <cell r="Q2278">
            <v>100000</v>
          </cell>
          <cell r="R2278">
            <v>1991287.2727272727</v>
          </cell>
          <cell r="S2278" t="str">
            <v>VVMV</v>
          </cell>
        </row>
        <row r="2279">
          <cell r="C2279" t="str">
            <v>vsbnvv2.2</v>
          </cell>
          <cell r="D2279" t="str">
            <v>Cảng Hải Phòng&lt;-&gt; KCN VShip (Bắc Ninh)</v>
          </cell>
          <cell r="E2279">
            <v>240</v>
          </cell>
          <cell r="F2279">
            <v>2</v>
          </cell>
          <cell r="G2279">
            <v>4</v>
          </cell>
          <cell r="H2279">
            <v>76.8</v>
          </cell>
          <cell r="I2279">
            <v>1108712.7272727273</v>
          </cell>
          <cell r="J2279">
            <v>320000</v>
          </cell>
          <cell r="K2279">
            <v>150000</v>
          </cell>
          <cell r="L2279">
            <v>200000</v>
          </cell>
          <cell r="M2279">
            <v>700000</v>
          </cell>
          <cell r="N2279">
            <v>200000</v>
          </cell>
          <cell r="O2279">
            <v>2008712.7272727273</v>
          </cell>
          <cell r="P2279">
            <v>3700000</v>
          </cell>
          <cell r="Q2279">
            <v>100000</v>
          </cell>
          <cell r="R2279">
            <v>1591287.2727272727</v>
          </cell>
          <cell r="S2279" t="str">
            <v>VVMV</v>
          </cell>
        </row>
        <row r="2280">
          <cell r="C2280" t="str">
            <v>vsbnvv3</v>
          </cell>
          <cell r="D2280" t="str">
            <v>Cảng Hải Phòng&lt;-&gt; KCN VShip (Bắc Ninh)</v>
          </cell>
          <cell r="E2280">
            <v>240</v>
          </cell>
          <cell r="F2280">
            <v>2</v>
          </cell>
          <cell r="G2280">
            <v>4</v>
          </cell>
          <cell r="H2280">
            <v>84</v>
          </cell>
          <cell r="I2280">
            <v>1212654.5454545454</v>
          </cell>
          <cell r="J2280">
            <v>320000</v>
          </cell>
          <cell r="K2280">
            <v>150000</v>
          </cell>
          <cell r="L2280">
            <v>200000</v>
          </cell>
          <cell r="M2280">
            <v>700000</v>
          </cell>
          <cell r="N2280">
            <v>200000</v>
          </cell>
          <cell r="O2280">
            <v>2112654.5454545454</v>
          </cell>
          <cell r="P2280">
            <v>4100000</v>
          </cell>
          <cell r="Q2280">
            <v>100000</v>
          </cell>
          <cell r="R2280">
            <v>1887345.4545454546</v>
          </cell>
          <cell r="S2280" t="str">
            <v>VVMV</v>
          </cell>
        </row>
        <row r="2281">
          <cell r="C2281" t="str">
            <v>vsbnvv3.3</v>
          </cell>
          <cell r="D2281" t="str">
            <v>Cảng Hải Phòng&lt;-&gt; KCN VShip (Bắc Ninh)</v>
          </cell>
          <cell r="E2281">
            <v>240</v>
          </cell>
          <cell r="F2281">
            <v>2</v>
          </cell>
          <cell r="G2281">
            <v>4</v>
          </cell>
          <cell r="H2281">
            <v>84</v>
          </cell>
          <cell r="I2281">
            <v>1212654.5454545454</v>
          </cell>
          <cell r="J2281">
            <v>320000</v>
          </cell>
          <cell r="K2281">
            <v>150000</v>
          </cell>
          <cell r="L2281">
            <v>200000</v>
          </cell>
          <cell r="M2281">
            <v>700000</v>
          </cell>
          <cell r="N2281">
            <v>200000</v>
          </cell>
          <cell r="O2281">
            <v>2112654.5454545454</v>
          </cell>
          <cell r="P2281">
            <v>3700000</v>
          </cell>
          <cell r="Q2281">
            <v>100000</v>
          </cell>
          <cell r="R2281">
            <v>1487345.4545454546</v>
          </cell>
          <cell r="S2281" t="str">
            <v>VVMV</v>
          </cell>
        </row>
        <row r="2282">
          <cell r="C2282" t="str">
            <v>vsbnvv4</v>
          </cell>
          <cell r="D2282" t="str">
            <v>Cảng Hải Phòng&lt;-&gt; KCN VShip (Bắc Ninh)</v>
          </cell>
          <cell r="E2282">
            <v>240</v>
          </cell>
          <cell r="F2282">
            <v>2</v>
          </cell>
          <cell r="G2282">
            <v>4</v>
          </cell>
          <cell r="H2282">
            <v>72</v>
          </cell>
          <cell r="I2282">
            <v>1039418.1818181818</v>
          </cell>
          <cell r="J2282">
            <v>320000</v>
          </cell>
          <cell r="K2282">
            <v>150000</v>
          </cell>
          <cell r="L2282">
            <v>200000</v>
          </cell>
          <cell r="M2282">
            <v>700000</v>
          </cell>
          <cell r="N2282">
            <v>200000</v>
          </cell>
          <cell r="O2282">
            <v>1939418.1818181816</v>
          </cell>
          <cell r="P2282">
            <v>3700000</v>
          </cell>
          <cell r="Q2282">
            <v>100000</v>
          </cell>
          <cell r="R2282">
            <v>1660581.8181818184</v>
          </cell>
          <cell r="S2282" t="str">
            <v>VVMV</v>
          </cell>
        </row>
        <row r="2283">
          <cell r="C2283" t="str">
            <v>vsbnjdl1.5</v>
          </cell>
          <cell r="D2283" t="str">
            <v>Cảng Hải Phòng&lt;-&gt; KCN VShip (Bắc Ninh)</v>
          </cell>
          <cell r="E2283">
            <v>240</v>
          </cell>
          <cell r="F2283">
            <v>2</v>
          </cell>
          <cell r="G2283">
            <v>4</v>
          </cell>
          <cell r="H2283">
            <v>19.2</v>
          </cell>
          <cell r="I2283">
            <v>277178.18181818182</v>
          </cell>
          <cell r="J2283">
            <v>40000</v>
          </cell>
          <cell r="K2283">
            <v>20000</v>
          </cell>
          <cell r="L2283">
            <v>80000</v>
          </cell>
          <cell r="M2283">
            <v>140000</v>
          </cell>
          <cell r="N2283">
            <v>200000</v>
          </cell>
          <cell r="O2283">
            <v>617178.18181818188</v>
          </cell>
          <cell r="P2283">
            <v>1050000</v>
          </cell>
          <cell r="Q2283">
            <v>73500</v>
          </cell>
          <cell r="R2283">
            <v>359321.81818181812</v>
          </cell>
          <cell r="S2283" t="str">
            <v>JDL</v>
          </cell>
        </row>
        <row r="2284">
          <cell r="C2284" t="str">
            <v>vsbnjdl2.5</v>
          </cell>
          <cell r="D2284" t="str">
            <v>Cảng Hải Phòng&lt;-&gt; KCN VShip (Bắc Ninh)</v>
          </cell>
          <cell r="E2284">
            <v>240</v>
          </cell>
          <cell r="F2284">
            <v>2</v>
          </cell>
          <cell r="G2284">
            <v>4</v>
          </cell>
          <cell r="H2284">
            <v>26.4</v>
          </cell>
          <cell r="I2284">
            <v>381119.99999999994</v>
          </cell>
          <cell r="J2284">
            <v>60000</v>
          </cell>
          <cell r="K2284">
            <v>20000</v>
          </cell>
          <cell r="L2284">
            <v>80000</v>
          </cell>
          <cell r="M2284">
            <v>160000</v>
          </cell>
          <cell r="N2284">
            <v>200000</v>
          </cell>
          <cell r="O2284">
            <v>741120</v>
          </cell>
          <cell r="P2284">
            <v>1500000</v>
          </cell>
          <cell r="Q2284">
            <v>105000.00000000001</v>
          </cell>
          <cell r="R2284">
            <v>653880</v>
          </cell>
          <cell r="S2284" t="str">
            <v>JDL</v>
          </cell>
        </row>
        <row r="2285">
          <cell r="C2285" t="str">
            <v>vsbnjdl3.5</v>
          </cell>
          <cell r="D2285" t="str">
            <v>Cảng Hải Phòng&lt;-&gt; KCN VShip (Bắc Ninh)</v>
          </cell>
          <cell r="E2285">
            <v>240</v>
          </cell>
          <cell r="F2285">
            <v>2</v>
          </cell>
          <cell r="G2285">
            <v>4</v>
          </cell>
          <cell r="H2285">
            <v>26.4</v>
          </cell>
          <cell r="I2285">
            <v>381119.99999999994</v>
          </cell>
          <cell r="J2285">
            <v>60000</v>
          </cell>
          <cell r="K2285">
            <v>20000</v>
          </cell>
          <cell r="L2285">
            <v>80000</v>
          </cell>
          <cell r="M2285">
            <v>160000</v>
          </cell>
          <cell r="N2285">
            <v>200000</v>
          </cell>
          <cell r="O2285">
            <v>741120</v>
          </cell>
          <cell r="P2285">
            <v>1600000</v>
          </cell>
          <cell r="Q2285">
            <v>112000.00000000001</v>
          </cell>
          <cell r="R2285">
            <v>746880</v>
          </cell>
          <cell r="S2285" t="str">
            <v>JDL</v>
          </cell>
        </row>
        <row r="2286">
          <cell r="C2286" t="str">
            <v>vsbnjdl5</v>
          </cell>
          <cell r="D2286" t="str">
            <v>Cảng Hải Phòng&lt;-&gt; KCN VShip (Bắc Ninh)</v>
          </cell>
          <cell r="E2286">
            <v>240</v>
          </cell>
          <cell r="F2286">
            <v>2</v>
          </cell>
          <cell r="G2286">
            <v>4</v>
          </cell>
          <cell r="H2286">
            <v>33.6</v>
          </cell>
          <cell r="I2286">
            <v>485061.81818181812</v>
          </cell>
          <cell r="J2286">
            <v>88000</v>
          </cell>
          <cell r="K2286">
            <v>30000</v>
          </cell>
          <cell r="L2286">
            <v>80000</v>
          </cell>
          <cell r="M2286">
            <v>198000</v>
          </cell>
          <cell r="N2286">
            <v>200000</v>
          </cell>
          <cell r="O2286">
            <v>883061.81818181812</v>
          </cell>
          <cell r="P2286">
            <v>2250000</v>
          </cell>
          <cell r="Q2286">
            <v>157500.00000000003</v>
          </cell>
          <cell r="R2286">
            <v>1209438.1818181819</v>
          </cell>
          <cell r="S2286" t="str">
            <v>JDL</v>
          </cell>
        </row>
        <row r="2287">
          <cell r="C2287" t="str">
            <v>vsbnjdl8</v>
          </cell>
          <cell r="D2287" t="str">
            <v>Cảng Hải Phòng&lt;-&gt; KCN VShip (Bắc Ninh)</v>
          </cell>
          <cell r="E2287">
            <v>240</v>
          </cell>
          <cell r="F2287">
            <v>2</v>
          </cell>
          <cell r="G2287">
            <v>4</v>
          </cell>
          <cell r="H2287">
            <v>45.6</v>
          </cell>
          <cell r="I2287">
            <v>658298.18181818177</v>
          </cell>
          <cell r="J2287">
            <v>88000</v>
          </cell>
          <cell r="K2287">
            <v>30000</v>
          </cell>
          <cell r="L2287">
            <v>80000</v>
          </cell>
          <cell r="M2287">
            <v>198000</v>
          </cell>
          <cell r="N2287">
            <v>200000</v>
          </cell>
          <cell r="O2287">
            <v>1056298.1818181816</v>
          </cell>
          <cell r="P2287">
            <v>2600000</v>
          </cell>
          <cell r="Q2287">
            <v>182000.00000000003</v>
          </cell>
          <cell r="R2287">
            <v>1361701.8181818184</v>
          </cell>
          <cell r="S2287" t="str">
            <v>JDL</v>
          </cell>
        </row>
        <row r="2288">
          <cell r="C2288" t="str">
            <v>vsbnvt1</v>
          </cell>
          <cell r="D2288" t="str">
            <v>Cảng Hải Phòng&lt;-&gt; KCN VShip (Bắc Ninh)</v>
          </cell>
          <cell r="E2288">
            <v>240</v>
          </cell>
          <cell r="F2288">
            <v>2</v>
          </cell>
          <cell r="G2288">
            <v>4</v>
          </cell>
          <cell r="H2288">
            <v>72</v>
          </cell>
          <cell r="I2288">
            <v>1039418.1818181818</v>
          </cell>
          <cell r="J2288">
            <v>320000</v>
          </cell>
          <cell r="K2288">
            <v>150000</v>
          </cell>
          <cell r="L2288">
            <v>200000</v>
          </cell>
          <cell r="M2288">
            <v>700000</v>
          </cell>
          <cell r="N2288">
            <v>200000</v>
          </cell>
          <cell r="O2288">
            <v>1939418.1818181816</v>
          </cell>
          <cell r="P2288">
            <v>4200000</v>
          </cell>
          <cell r="R2288">
            <v>2260581.8181818184</v>
          </cell>
          <cell r="S2288" t="str">
            <v>Viettrans</v>
          </cell>
        </row>
        <row r="2289">
          <cell r="C2289" t="str">
            <v>vsbnvt2</v>
          </cell>
          <cell r="D2289" t="str">
            <v>Cảng Hải Phòng&lt;-&gt; KCN VShip (Bắc Ninh)</v>
          </cell>
          <cell r="E2289">
            <v>240</v>
          </cell>
          <cell r="F2289">
            <v>2</v>
          </cell>
          <cell r="G2289">
            <v>4</v>
          </cell>
          <cell r="H2289">
            <v>76.8</v>
          </cell>
          <cell r="I2289">
            <v>1108712.7272727273</v>
          </cell>
          <cell r="J2289">
            <v>320000</v>
          </cell>
          <cell r="K2289">
            <v>150000</v>
          </cell>
          <cell r="L2289">
            <v>200000</v>
          </cell>
          <cell r="M2289">
            <v>700000</v>
          </cell>
          <cell r="N2289">
            <v>200000</v>
          </cell>
          <cell r="O2289">
            <v>2008712.7272727273</v>
          </cell>
          <cell r="P2289">
            <v>4200000</v>
          </cell>
          <cell r="R2289">
            <v>2191287.2727272725</v>
          </cell>
          <cell r="S2289" t="str">
            <v>Viettrans</v>
          </cell>
        </row>
        <row r="2290">
          <cell r="C2290" t="str">
            <v>vsbnvt3</v>
          </cell>
          <cell r="D2290" t="str">
            <v>Cảng Hải Phòng&lt;-&gt; KCN VShip (Bắc Ninh)</v>
          </cell>
          <cell r="E2290">
            <v>240</v>
          </cell>
          <cell r="F2290">
            <v>2</v>
          </cell>
          <cell r="G2290">
            <v>4</v>
          </cell>
          <cell r="H2290">
            <v>84</v>
          </cell>
          <cell r="I2290">
            <v>1212654.5454545454</v>
          </cell>
          <cell r="J2290">
            <v>320000</v>
          </cell>
          <cell r="K2290">
            <v>150000</v>
          </cell>
          <cell r="L2290">
            <v>200000</v>
          </cell>
          <cell r="M2290">
            <v>700000</v>
          </cell>
          <cell r="N2290">
            <v>200000</v>
          </cell>
          <cell r="O2290">
            <v>2112654.5454545454</v>
          </cell>
          <cell r="P2290">
            <v>4700000</v>
          </cell>
          <cell r="R2290">
            <v>2587345.4545454546</v>
          </cell>
          <cell r="S2290" t="str">
            <v>Viettrans</v>
          </cell>
        </row>
        <row r="2291">
          <cell r="C2291" t="str">
            <v>vsbnvt3.3</v>
          </cell>
          <cell r="D2291" t="str">
            <v>Cảng Hải Phòng&lt;-&gt; KCN VShip (Bắc Ninh)</v>
          </cell>
          <cell r="E2291">
            <v>240</v>
          </cell>
          <cell r="F2291">
            <v>2</v>
          </cell>
          <cell r="G2291">
            <v>4</v>
          </cell>
          <cell r="H2291">
            <v>84</v>
          </cell>
          <cell r="I2291">
            <v>1212654.5454545454</v>
          </cell>
          <cell r="J2291">
            <v>320000</v>
          </cell>
          <cell r="K2291">
            <v>150000</v>
          </cell>
          <cell r="L2291">
            <v>200000</v>
          </cell>
          <cell r="M2291">
            <v>700000</v>
          </cell>
          <cell r="N2291">
            <v>200000</v>
          </cell>
          <cell r="O2291">
            <v>2112654.5454545454</v>
          </cell>
          <cell r="P2291">
            <v>4200000</v>
          </cell>
          <cell r="R2291">
            <v>2087345.4545454546</v>
          </cell>
          <cell r="S2291" t="str">
            <v>Viettrans</v>
          </cell>
        </row>
        <row r="2292">
          <cell r="C2292" t="str">
            <v>vsbnvt4</v>
          </cell>
          <cell r="D2292" t="str">
            <v>Cảng Hải Phòng&lt;-&gt; KCN VShip (Bắc Ninh)</v>
          </cell>
          <cell r="E2292">
            <v>240</v>
          </cell>
          <cell r="F2292">
            <v>2</v>
          </cell>
          <cell r="G2292">
            <v>4</v>
          </cell>
          <cell r="H2292">
            <v>72</v>
          </cell>
          <cell r="I2292">
            <v>1039418.1818181818</v>
          </cell>
          <cell r="J2292">
            <v>320000</v>
          </cell>
          <cell r="K2292">
            <v>150000</v>
          </cell>
          <cell r="L2292">
            <v>200000</v>
          </cell>
          <cell r="M2292">
            <v>700000</v>
          </cell>
          <cell r="N2292">
            <v>200000</v>
          </cell>
          <cell r="O2292">
            <v>1939418.1818181816</v>
          </cell>
          <cell r="P2292">
            <v>4000000</v>
          </cell>
          <cell r="R2292">
            <v>2060581.8181818184</v>
          </cell>
          <cell r="S2292" t="str">
            <v>Viettrans</v>
          </cell>
        </row>
        <row r="2293">
          <cell r="C2293" t="str">
            <v>vsbnvt1.5</v>
          </cell>
          <cell r="D2293" t="str">
            <v>Cảng Hải Phòng&lt;-&gt; KCN VShip (Bắc Ninh)</v>
          </cell>
          <cell r="E2293">
            <v>240</v>
          </cell>
          <cell r="F2293">
            <v>2</v>
          </cell>
          <cell r="G2293">
            <v>4</v>
          </cell>
          <cell r="H2293">
            <v>19.2</v>
          </cell>
          <cell r="I2293">
            <v>277178.18181818182</v>
          </cell>
          <cell r="J2293">
            <v>40000</v>
          </cell>
          <cell r="K2293">
            <v>20000</v>
          </cell>
          <cell r="L2293">
            <v>80000</v>
          </cell>
          <cell r="M2293">
            <v>140000</v>
          </cell>
          <cell r="N2293">
            <v>200000</v>
          </cell>
          <cell r="O2293">
            <v>617178.18181818188</v>
          </cell>
          <cell r="P2293">
            <v>1200000</v>
          </cell>
          <cell r="R2293">
            <v>582821.81818181812</v>
          </cell>
          <cell r="S2293" t="str">
            <v>Viettrans</v>
          </cell>
        </row>
        <row r="2294">
          <cell r="C2294" t="str">
            <v>vsbnvt2.5</v>
          </cell>
          <cell r="D2294" t="str">
            <v>Cảng Hải Phòng&lt;-&gt; KCN VShip (Bắc Ninh)</v>
          </cell>
          <cell r="E2294">
            <v>240</v>
          </cell>
          <cell r="F2294">
            <v>2</v>
          </cell>
          <cell r="G2294">
            <v>4</v>
          </cell>
          <cell r="H2294">
            <v>26.4</v>
          </cell>
          <cell r="I2294">
            <v>381119.99999999994</v>
          </cell>
          <cell r="J2294">
            <v>60000</v>
          </cell>
          <cell r="K2294">
            <v>20000</v>
          </cell>
          <cell r="L2294">
            <v>80000</v>
          </cell>
          <cell r="M2294">
            <v>160000</v>
          </cell>
          <cell r="N2294">
            <v>200000</v>
          </cell>
          <cell r="O2294">
            <v>741120</v>
          </cell>
          <cell r="P2294">
            <v>1700000</v>
          </cell>
          <cell r="R2294">
            <v>958880</v>
          </cell>
          <cell r="S2294" t="str">
            <v>Viettrans</v>
          </cell>
        </row>
        <row r="2295">
          <cell r="C2295" t="str">
            <v>vsbnvt3.5</v>
          </cell>
          <cell r="D2295" t="str">
            <v>Cảng Hải Phòng&lt;-&gt; KCN VShip (Bắc Ninh)</v>
          </cell>
          <cell r="E2295">
            <v>240</v>
          </cell>
          <cell r="F2295">
            <v>2</v>
          </cell>
          <cell r="G2295">
            <v>4</v>
          </cell>
          <cell r="H2295">
            <v>26.4</v>
          </cell>
          <cell r="I2295">
            <v>381119.99999999994</v>
          </cell>
          <cell r="J2295">
            <v>60000</v>
          </cell>
          <cell r="K2295">
            <v>20000</v>
          </cell>
          <cell r="L2295">
            <v>80000</v>
          </cell>
          <cell r="M2295">
            <v>160000</v>
          </cell>
          <cell r="N2295">
            <v>200000</v>
          </cell>
          <cell r="O2295">
            <v>741120</v>
          </cell>
          <cell r="P2295">
            <v>1800000</v>
          </cell>
          <cell r="R2295">
            <v>1058880</v>
          </cell>
          <cell r="S2295" t="str">
            <v>Viettrans</v>
          </cell>
        </row>
        <row r="2296">
          <cell r="C2296" t="str">
            <v>vsbnvt5</v>
          </cell>
          <cell r="D2296" t="str">
            <v>Cảng Hải Phòng&lt;-&gt; KCN VShip (Bắc Ninh)</v>
          </cell>
          <cell r="E2296">
            <v>240</v>
          </cell>
          <cell r="F2296">
            <v>2</v>
          </cell>
          <cell r="G2296">
            <v>4</v>
          </cell>
          <cell r="H2296">
            <v>33.6</v>
          </cell>
          <cell r="I2296">
            <v>485061.81818181812</v>
          </cell>
          <cell r="J2296">
            <v>88000</v>
          </cell>
          <cell r="K2296">
            <v>30000</v>
          </cell>
          <cell r="L2296">
            <v>80000</v>
          </cell>
          <cell r="M2296">
            <v>198000</v>
          </cell>
          <cell r="N2296">
            <v>200000</v>
          </cell>
          <cell r="O2296">
            <v>883061.81818181812</v>
          </cell>
          <cell r="P2296">
            <v>2500000</v>
          </cell>
          <cell r="R2296">
            <v>1616938.1818181819</v>
          </cell>
          <cell r="S2296" t="str">
            <v>Viettrans</v>
          </cell>
        </row>
        <row r="2297">
          <cell r="C2297" t="str">
            <v>vsbnvt8</v>
          </cell>
          <cell r="D2297" t="str">
            <v>Cảng Hải Phòng&lt;-&gt; KCN VShip (Bắc Ninh)</v>
          </cell>
          <cell r="E2297">
            <v>240</v>
          </cell>
          <cell r="F2297">
            <v>2</v>
          </cell>
          <cell r="G2297">
            <v>4</v>
          </cell>
          <cell r="H2297">
            <v>45.6</v>
          </cell>
          <cell r="I2297">
            <v>658298.18181818177</v>
          </cell>
          <cell r="J2297">
            <v>88000</v>
          </cell>
          <cell r="K2297">
            <v>30000</v>
          </cell>
          <cell r="L2297">
            <v>80000</v>
          </cell>
          <cell r="M2297">
            <v>198000</v>
          </cell>
          <cell r="N2297">
            <v>200000</v>
          </cell>
          <cell r="O2297">
            <v>1056298.1818181816</v>
          </cell>
          <cell r="P2297">
            <v>3500000</v>
          </cell>
          <cell r="R2297">
            <v>2443701.8181818184</v>
          </cell>
          <cell r="S2297" t="str">
            <v>Viettrans</v>
          </cell>
        </row>
        <row r="2298">
          <cell r="C2298" t="str">
            <v>vsbnqvdch1</v>
          </cell>
          <cell r="D2298" t="str">
            <v>LG Đại Bản (HP)&lt;-&gt; KCN VShip (Bắc Ninh)</v>
          </cell>
          <cell r="E2298">
            <v>120</v>
          </cell>
          <cell r="G2298">
            <v>4</v>
          </cell>
          <cell r="H2298">
            <v>36</v>
          </cell>
          <cell r="I2298">
            <v>519709.09090909088</v>
          </cell>
          <cell r="J2298">
            <v>0</v>
          </cell>
          <cell r="K2298">
            <v>200000</v>
          </cell>
          <cell r="L2298">
            <v>100000</v>
          </cell>
          <cell r="M2298">
            <v>300000</v>
          </cell>
          <cell r="N2298">
            <v>150000</v>
          </cell>
          <cell r="O2298">
            <v>969709.09090909082</v>
          </cell>
          <cell r="P2298">
            <v>4100000</v>
          </cell>
          <cell r="Q2298">
            <v>123000</v>
          </cell>
          <cell r="R2298">
            <v>3007290.9090909092</v>
          </cell>
          <cell r="S2298" t="str">
            <v>Damco (Hương)</v>
          </cell>
        </row>
        <row r="2299">
          <cell r="C2299" t="str">
            <v>vsbnqvdch2</v>
          </cell>
          <cell r="D2299" t="str">
            <v>LG Đại Bản (HP)&lt;-&gt; KCN VShip (Bắc Ninh)</v>
          </cell>
          <cell r="E2299">
            <v>115</v>
          </cell>
          <cell r="G2299">
            <v>4</v>
          </cell>
          <cell r="H2299">
            <v>36.799999999999997</v>
          </cell>
          <cell r="I2299">
            <v>531258.18181818177</v>
          </cell>
          <cell r="J2299">
            <v>0</v>
          </cell>
          <cell r="K2299">
            <v>200000</v>
          </cell>
          <cell r="L2299">
            <v>100000</v>
          </cell>
          <cell r="M2299">
            <v>300000</v>
          </cell>
          <cell r="N2299">
            <v>150000</v>
          </cell>
          <cell r="O2299">
            <v>981258.18181818177</v>
          </cell>
          <cell r="P2299">
            <v>4100000</v>
          </cell>
          <cell r="Q2299">
            <v>123000</v>
          </cell>
          <cell r="R2299">
            <v>2995741.8181818184</v>
          </cell>
          <cell r="S2299" t="str">
            <v>Damco (Hương)</v>
          </cell>
        </row>
        <row r="2300">
          <cell r="C2300" t="str">
            <v>vsbnqvdch3</v>
          </cell>
          <cell r="D2300" t="str">
            <v>LG Đại Bản (HP)&lt;-&gt; KCN VShip (Bắc Ninh)</v>
          </cell>
          <cell r="E2300">
            <v>105</v>
          </cell>
          <cell r="G2300">
            <v>4</v>
          </cell>
          <cell r="H2300">
            <v>36.75</v>
          </cell>
          <cell r="I2300">
            <v>530536.36363636365</v>
          </cell>
          <cell r="J2300">
            <v>0</v>
          </cell>
          <cell r="K2300">
            <v>200000</v>
          </cell>
          <cell r="L2300">
            <v>100000</v>
          </cell>
          <cell r="M2300">
            <v>300000</v>
          </cell>
          <cell r="N2300">
            <v>150000</v>
          </cell>
          <cell r="O2300">
            <v>980536.36363636365</v>
          </cell>
          <cell r="P2300">
            <v>4100000</v>
          </cell>
          <cell r="Q2300">
            <v>123000</v>
          </cell>
          <cell r="R2300">
            <v>2996463.6363636362</v>
          </cell>
          <cell r="S2300" t="str">
            <v>Damco (Hương)</v>
          </cell>
        </row>
        <row r="2301">
          <cell r="F2301">
            <v>2</v>
          </cell>
          <cell r="J2301">
            <v>320000</v>
          </cell>
          <cell r="L2301">
            <v>200000</v>
          </cell>
          <cell r="N2301">
            <v>50000</v>
          </cell>
          <cell r="O2301">
            <v>50000</v>
          </cell>
          <cell r="R2301">
            <v>-50000</v>
          </cell>
        </row>
        <row r="2302">
          <cell r="C2302" t="str">
            <v>vschp</v>
          </cell>
          <cell r="D2302" t="str">
            <v xml:space="preserve"> KCN VShip (Bắc Ninh) &lt;-&gt; Cảng Hải Phòng </v>
          </cell>
          <cell r="E2302">
            <v>240</v>
          </cell>
          <cell r="F2302">
            <v>2</v>
          </cell>
          <cell r="G2302">
            <v>4</v>
          </cell>
          <cell r="H2302">
            <v>76.8</v>
          </cell>
          <cell r="I2302">
            <v>1108712.7272727273</v>
          </cell>
          <cell r="J2302">
            <v>320000</v>
          </cell>
          <cell r="K2302">
            <v>150000</v>
          </cell>
          <cell r="L2302">
            <v>200000</v>
          </cell>
          <cell r="M2302">
            <v>700000</v>
          </cell>
          <cell r="N2302">
            <v>200000</v>
          </cell>
          <cell r="O2302">
            <v>2008712.7272727273</v>
          </cell>
          <cell r="P2302">
            <v>4700000</v>
          </cell>
          <cell r="R2302">
            <v>2691287.2727272725</v>
          </cell>
        </row>
        <row r="2303">
          <cell r="C2303" t="str">
            <v>qvbn</v>
          </cell>
          <cell r="D2303" t="str">
            <v>Cảng Hải Phòng&lt;-&gt; KCN Quế Võ (Bắc Ninh)</v>
          </cell>
          <cell r="E2303">
            <v>220</v>
          </cell>
          <cell r="F2303">
            <v>2</v>
          </cell>
          <cell r="G2303">
            <v>4</v>
          </cell>
          <cell r="H2303">
            <v>70.400000000000006</v>
          </cell>
          <cell r="I2303">
            <v>1016319.9999999999</v>
          </cell>
          <cell r="J2303">
            <v>320000</v>
          </cell>
          <cell r="K2303">
            <v>150000</v>
          </cell>
          <cell r="L2303">
            <v>200000</v>
          </cell>
          <cell r="M2303">
            <v>700000</v>
          </cell>
          <cell r="N2303">
            <v>200000</v>
          </cell>
          <cell r="O2303">
            <v>1916320</v>
          </cell>
          <cell r="P2303">
            <v>3900000</v>
          </cell>
          <cell r="R2303">
            <v>1983680</v>
          </cell>
        </row>
        <row r="2304">
          <cell r="C2304" t="str">
            <v>qvbn1</v>
          </cell>
          <cell r="D2304" t="str">
            <v>Cảng Hải Phòng&lt;-&gt; KCN Quế Võ (Bắc Ninh)</v>
          </cell>
          <cell r="E2304">
            <v>220</v>
          </cell>
          <cell r="F2304">
            <v>2</v>
          </cell>
          <cell r="G2304">
            <v>4</v>
          </cell>
          <cell r="H2304">
            <v>66</v>
          </cell>
          <cell r="I2304">
            <v>952799.99999999988</v>
          </cell>
          <cell r="J2304">
            <v>320000</v>
          </cell>
          <cell r="K2304">
            <v>150000</v>
          </cell>
          <cell r="L2304">
            <v>200000</v>
          </cell>
          <cell r="M2304">
            <v>700000</v>
          </cell>
          <cell r="N2304">
            <v>200000</v>
          </cell>
          <cell r="O2304">
            <v>1852800</v>
          </cell>
          <cell r="P2304">
            <v>3900000</v>
          </cell>
          <cell r="R2304">
            <v>2047200</v>
          </cell>
        </row>
        <row r="2305">
          <cell r="C2305" t="str">
            <v>qvbn2</v>
          </cell>
          <cell r="D2305" t="str">
            <v>Cảng Hải Phòng&lt;-&gt; KCN Quế Võ (Bắc Ninh)</v>
          </cell>
          <cell r="E2305">
            <v>220</v>
          </cell>
          <cell r="F2305">
            <v>2</v>
          </cell>
          <cell r="G2305">
            <v>4</v>
          </cell>
          <cell r="H2305">
            <v>70.400000000000006</v>
          </cell>
          <cell r="I2305">
            <v>1016319.9999999999</v>
          </cell>
          <cell r="J2305">
            <v>320000</v>
          </cell>
          <cell r="K2305">
            <v>150000</v>
          </cell>
          <cell r="L2305">
            <v>200000</v>
          </cell>
          <cell r="M2305">
            <v>700000</v>
          </cell>
          <cell r="N2305">
            <v>200000</v>
          </cell>
          <cell r="O2305">
            <v>1916320</v>
          </cell>
          <cell r="P2305">
            <v>3900000</v>
          </cell>
          <cell r="R2305">
            <v>1983680</v>
          </cell>
        </row>
        <row r="2306">
          <cell r="C2306" t="str">
            <v>qvbn3</v>
          </cell>
          <cell r="D2306" t="str">
            <v>Cảng Hải Phòng&lt;-&gt; KCN Quế Võ (Bắc Ninh)</v>
          </cell>
          <cell r="E2306">
            <v>220</v>
          </cell>
          <cell r="F2306">
            <v>2</v>
          </cell>
          <cell r="G2306">
            <v>4</v>
          </cell>
          <cell r="H2306">
            <v>77</v>
          </cell>
          <cell r="I2306">
            <v>1111600</v>
          </cell>
          <cell r="J2306">
            <v>320000</v>
          </cell>
          <cell r="K2306">
            <v>150000</v>
          </cell>
          <cell r="L2306">
            <v>200000</v>
          </cell>
          <cell r="M2306">
            <v>700000</v>
          </cell>
          <cell r="N2306">
            <v>200000</v>
          </cell>
          <cell r="O2306">
            <v>2011600</v>
          </cell>
          <cell r="P2306">
            <v>4300000</v>
          </cell>
          <cell r="R2306">
            <v>2288400</v>
          </cell>
        </row>
        <row r="2307">
          <cell r="C2307" t="str">
            <v>qvbn4</v>
          </cell>
          <cell r="D2307" t="str">
            <v>Cảng Hải Phòng&lt;-&gt; KCN Quế Võ (Bắc Ninh)</v>
          </cell>
          <cell r="E2307">
            <v>220</v>
          </cell>
          <cell r="F2307">
            <v>2</v>
          </cell>
          <cell r="G2307">
            <v>4</v>
          </cell>
          <cell r="H2307">
            <v>66</v>
          </cell>
          <cell r="I2307">
            <v>952799.99999999988</v>
          </cell>
          <cell r="J2307">
            <v>320000</v>
          </cell>
          <cell r="K2307">
            <v>150000</v>
          </cell>
          <cell r="L2307">
            <v>200000</v>
          </cell>
          <cell r="M2307">
            <v>700000</v>
          </cell>
          <cell r="N2307">
            <v>200000</v>
          </cell>
          <cell r="O2307">
            <v>1852800</v>
          </cell>
          <cell r="P2307">
            <v>3700000</v>
          </cell>
          <cell r="R2307">
            <v>1847200</v>
          </cell>
        </row>
        <row r="2308">
          <cell r="C2308" t="str">
            <v>qvbn5</v>
          </cell>
          <cell r="D2308" t="str">
            <v>Cảng Hải Phòng&lt;-&gt; KCN Quế Võ (Bắc Ninh)</v>
          </cell>
          <cell r="E2308">
            <v>220</v>
          </cell>
          <cell r="F2308">
            <v>2</v>
          </cell>
          <cell r="G2308">
            <v>4</v>
          </cell>
          <cell r="H2308">
            <v>30.8</v>
          </cell>
          <cell r="I2308">
            <v>444639.99999999994</v>
          </cell>
          <cell r="J2308">
            <v>88000</v>
          </cell>
          <cell r="K2308">
            <v>30000</v>
          </cell>
          <cell r="L2308">
            <v>80000</v>
          </cell>
          <cell r="M2308">
            <v>200000</v>
          </cell>
          <cell r="N2308">
            <v>200000</v>
          </cell>
          <cell r="O2308">
            <v>844640</v>
          </cell>
          <cell r="P2308">
            <v>2900000</v>
          </cell>
          <cell r="R2308">
            <v>2055360</v>
          </cell>
        </row>
        <row r="2309">
          <cell r="C2309" t="str">
            <v>qvbn8</v>
          </cell>
          <cell r="D2309" t="str">
            <v>Cảng Hải Phòng&lt;-&gt; KCN Quế Võ (Bắc Ninh)</v>
          </cell>
          <cell r="E2309">
            <v>220</v>
          </cell>
          <cell r="F2309">
            <v>2</v>
          </cell>
          <cell r="G2309">
            <v>4</v>
          </cell>
          <cell r="H2309">
            <v>41.8</v>
          </cell>
          <cell r="I2309">
            <v>603440</v>
          </cell>
          <cell r="J2309">
            <v>88000</v>
          </cell>
          <cell r="K2309">
            <v>30000</v>
          </cell>
          <cell r="L2309">
            <v>80000</v>
          </cell>
          <cell r="M2309">
            <v>200000</v>
          </cell>
          <cell r="N2309">
            <v>200000</v>
          </cell>
          <cell r="O2309">
            <v>1003440</v>
          </cell>
          <cell r="P2309">
            <v>3400000</v>
          </cell>
          <cell r="R2309">
            <v>2396560</v>
          </cell>
        </row>
        <row r="2310">
          <cell r="C2310" t="str">
            <v>qvbn1.5</v>
          </cell>
          <cell r="D2310" t="str">
            <v>Cảng Hải Phòng&lt;-&gt; KCN Quế Võ (Bắc Ninh)</v>
          </cell>
          <cell r="E2310">
            <v>220</v>
          </cell>
          <cell r="F2310">
            <v>2</v>
          </cell>
          <cell r="G2310">
            <v>4</v>
          </cell>
          <cell r="H2310">
            <v>17.600000000000001</v>
          </cell>
          <cell r="I2310">
            <v>254079.99999999997</v>
          </cell>
          <cell r="J2310">
            <v>40000</v>
          </cell>
          <cell r="K2310">
            <v>20000</v>
          </cell>
          <cell r="L2310">
            <v>80000</v>
          </cell>
          <cell r="M2310">
            <v>150000</v>
          </cell>
          <cell r="N2310">
            <v>200000</v>
          </cell>
          <cell r="O2310">
            <v>604080</v>
          </cell>
          <cell r="P2310">
            <v>2100000</v>
          </cell>
          <cell r="R2310">
            <v>1495920</v>
          </cell>
        </row>
        <row r="2311">
          <cell r="C2311" t="str">
            <v>qvbn2.5</v>
          </cell>
          <cell r="D2311" t="str">
            <v>Cảng Hải Phòng&lt;-&gt; KCN Quế Võ (Bắc Ninh)</v>
          </cell>
          <cell r="E2311">
            <v>220</v>
          </cell>
          <cell r="F2311">
            <v>2</v>
          </cell>
          <cell r="G2311">
            <v>4</v>
          </cell>
          <cell r="H2311">
            <v>22</v>
          </cell>
          <cell r="I2311">
            <v>317600</v>
          </cell>
          <cell r="J2311">
            <v>60000</v>
          </cell>
          <cell r="K2311">
            <v>20000</v>
          </cell>
          <cell r="L2311">
            <v>80000</v>
          </cell>
          <cell r="M2311">
            <v>200000</v>
          </cell>
          <cell r="N2311">
            <v>200000</v>
          </cell>
          <cell r="O2311">
            <v>717600</v>
          </cell>
          <cell r="P2311">
            <v>2400000</v>
          </cell>
          <cell r="R2311">
            <v>1682400</v>
          </cell>
        </row>
        <row r="2312">
          <cell r="C2312" t="str">
            <v>qvbn3.5</v>
          </cell>
          <cell r="D2312" t="str">
            <v>Cảng Hải Phòng&lt;-&gt; KCN Quế Võ (Bắc Ninh)</v>
          </cell>
          <cell r="E2312">
            <v>220</v>
          </cell>
          <cell r="F2312">
            <v>2</v>
          </cell>
          <cell r="G2312">
            <v>4</v>
          </cell>
          <cell r="H2312">
            <v>26.4</v>
          </cell>
          <cell r="I2312">
            <v>381119.99999999994</v>
          </cell>
          <cell r="J2312">
            <v>60000</v>
          </cell>
          <cell r="K2312">
            <v>20000</v>
          </cell>
          <cell r="L2312">
            <v>80000</v>
          </cell>
          <cell r="M2312">
            <v>200000</v>
          </cell>
          <cell r="N2312">
            <v>200000</v>
          </cell>
          <cell r="O2312">
            <v>781120</v>
          </cell>
          <cell r="P2312">
            <v>2600000</v>
          </cell>
          <cell r="R2312">
            <v>1818880</v>
          </cell>
        </row>
        <row r="2313">
          <cell r="C2313" t="str">
            <v>qvbndcn1</v>
          </cell>
          <cell r="D2313" t="str">
            <v>Cảng Hải Phòng&lt;-&gt; KCN Quế Võ (Bắc Ninh)</v>
          </cell>
          <cell r="E2313">
            <v>220</v>
          </cell>
          <cell r="F2313">
            <v>2</v>
          </cell>
          <cell r="G2313">
            <v>4</v>
          </cell>
          <cell r="H2313">
            <v>66</v>
          </cell>
          <cell r="I2313">
            <v>952799.99999999988</v>
          </cell>
          <cell r="J2313">
            <v>320000</v>
          </cell>
          <cell r="K2313">
            <v>150000</v>
          </cell>
          <cell r="L2313">
            <v>200000</v>
          </cell>
          <cell r="M2313">
            <v>700000</v>
          </cell>
          <cell r="N2313">
            <v>200000</v>
          </cell>
          <cell r="O2313">
            <v>1852800</v>
          </cell>
          <cell r="R2313">
            <v>-1852800</v>
          </cell>
          <cell r="S2313" t="str">
            <v>Damco (Nga)</v>
          </cell>
        </row>
        <row r="2314">
          <cell r="C2314" t="str">
            <v>qvbndcn2</v>
          </cell>
          <cell r="D2314" t="str">
            <v>Cảng Hải Phòng&lt;-&gt; KCN Quế Võ (Bắc Ninh)</v>
          </cell>
          <cell r="E2314">
            <v>220</v>
          </cell>
          <cell r="F2314">
            <v>2</v>
          </cell>
          <cell r="G2314">
            <v>4</v>
          </cell>
          <cell r="H2314">
            <v>70.400000000000006</v>
          </cell>
          <cell r="I2314">
            <v>1016319.9999999999</v>
          </cell>
          <cell r="J2314">
            <v>320000</v>
          </cell>
          <cell r="K2314">
            <v>150000</v>
          </cell>
          <cell r="L2314">
            <v>200000</v>
          </cell>
          <cell r="M2314">
            <v>700000</v>
          </cell>
          <cell r="N2314">
            <v>200000</v>
          </cell>
          <cell r="O2314">
            <v>1916320</v>
          </cell>
          <cell r="R2314">
            <v>-1916320</v>
          </cell>
          <cell r="S2314" t="str">
            <v>Damco (Nga)</v>
          </cell>
        </row>
        <row r="2315">
          <cell r="C2315" t="str">
            <v>qvbndcn3</v>
          </cell>
          <cell r="D2315" t="str">
            <v>Cảng Hải Phòng&lt;-&gt; KCN Quế Võ (Bắc Ninh)</v>
          </cell>
          <cell r="E2315">
            <v>220</v>
          </cell>
          <cell r="F2315">
            <v>2</v>
          </cell>
          <cell r="G2315">
            <v>4</v>
          </cell>
          <cell r="H2315">
            <v>77</v>
          </cell>
          <cell r="I2315">
            <v>1111600</v>
          </cell>
          <cell r="J2315">
            <v>320000</v>
          </cell>
          <cell r="K2315">
            <v>150000</v>
          </cell>
          <cell r="L2315">
            <v>200000</v>
          </cell>
          <cell r="M2315">
            <v>700000</v>
          </cell>
          <cell r="N2315">
            <v>200000</v>
          </cell>
          <cell r="O2315">
            <v>2011600</v>
          </cell>
          <cell r="R2315">
            <v>-2011600</v>
          </cell>
          <cell r="S2315" t="str">
            <v>Damco (Nga)</v>
          </cell>
        </row>
        <row r="2316">
          <cell r="C2316" t="str">
            <v>qvbndcn4</v>
          </cell>
          <cell r="D2316" t="str">
            <v>Cảng Hải Phòng&lt;-&gt; KCN Quế Võ (Bắc Ninh)</v>
          </cell>
          <cell r="E2316">
            <v>220</v>
          </cell>
          <cell r="F2316">
            <v>2</v>
          </cell>
          <cell r="G2316">
            <v>4</v>
          </cell>
          <cell r="H2316">
            <v>66</v>
          </cell>
          <cell r="I2316">
            <v>952799.99999999988</v>
          </cell>
          <cell r="J2316">
            <v>320000</v>
          </cell>
          <cell r="K2316">
            <v>150000</v>
          </cell>
          <cell r="L2316">
            <v>200000</v>
          </cell>
          <cell r="M2316">
            <v>700000</v>
          </cell>
          <cell r="N2316">
            <v>200000</v>
          </cell>
          <cell r="O2316">
            <v>1852800</v>
          </cell>
          <cell r="P2316">
            <v>3800000</v>
          </cell>
          <cell r="R2316">
            <v>1947200</v>
          </cell>
          <cell r="S2316" t="str">
            <v>Damco (Nga)</v>
          </cell>
        </row>
        <row r="2317">
          <cell r="C2317" t="str">
            <v>qvbnwwl1</v>
          </cell>
          <cell r="D2317" t="str">
            <v>Cảng Hải Phòng&lt;-&gt; KCN Quế Võ (Bắc Ninh)</v>
          </cell>
          <cell r="E2317">
            <v>220</v>
          </cell>
          <cell r="F2317">
            <v>2</v>
          </cell>
          <cell r="G2317">
            <v>4</v>
          </cell>
          <cell r="H2317">
            <v>66</v>
          </cell>
          <cell r="I2317">
            <v>952799.99999999988</v>
          </cell>
          <cell r="J2317">
            <v>320000</v>
          </cell>
          <cell r="K2317">
            <v>150000</v>
          </cell>
          <cell r="L2317">
            <v>200000</v>
          </cell>
          <cell r="M2317">
            <v>700000</v>
          </cell>
          <cell r="N2317">
            <v>200000</v>
          </cell>
          <cell r="O2317">
            <v>1852800</v>
          </cell>
          <cell r="P2317">
            <v>3900000</v>
          </cell>
          <cell r="R2317">
            <v>2047200</v>
          </cell>
          <cell r="S2317" t="str">
            <v>WWL</v>
          </cell>
        </row>
        <row r="2318">
          <cell r="C2318" t="str">
            <v>qvbnwwl2</v>
          </cell>
          <cell r="D2318" t="str">
            <v>Cảng Hải Phòng&lt;-&gt; KCN Quế Võ (Bắc Ninh)</v>
          </cell>
          <cell r="E2318">
            <v>220</v>
          </cell>
          <cell r="F2318">
            <v>2</v>
          </cell>
          <cell r="G2318">
            <v>4</v>
          </cell>
          <cell r="H2318">
            <v>70.400000000000006</v>
          </cell>
          <cell r="I2318">
            <v>1016319.9999999999</v>
          </cell>
          <cell r="J2318">
            <v>320000</v>
          </cell>
          <cell r="K2318">
            <v>150000</v>
          </cell>
          <cell r="L2318">
            <v>200000</v>
          </cell>
          <cell r="M2318">
            <v>700000</v>
          </cell>
          <cell r="N2318">
            <v>200000</v>
          </cell>
          <cell r="O2318">
            <v>1916320</v>
          </cell>
          <cell r="P2318">
            <v>3900000</v>
          </cell>
          <cell r="R2318">
            <v>1983680</v>
          </cell>
          <cell r="S2318" t="str">
            <v>WWL</v>
          </cell>
        </row>
        <row r="2319">
          <cell r="C2319" t="str">
            <v>qvbnwwl2.2</v>
          </cell>
          <cell r="D2319" t="str">
            <v>Cảng Hải Phòng&lt;-&gt; KCN Quế Võ (Bắc Ninh)</v>
          </cell>
          <cell r="E2319">
            <v>220</v>
          </cell>
          <cell r="F2319">
            <v>2</v>
          </cell>
          <cell r="G2319">
            <v>4</v>
          </cell>
          <cell r="H2319">
            <v>70.400000000000006</v>
          </cell>
          <cell r="I2319">
            <v>1016319.9999999999</v>
          </cell>
          <cell r="J2319">
            <v>320000</v>
          </cell>
          <cell r="K2319">
            <v>150000</v>
          </cell>
          <cell r="L2319">
            <v>200000</v>
          </cell>
          <cell r="M2319">
            <v>700000</v>
          </cell>
          <cell r="N2319">
            <v>200000</v>
          </cell>
          <cell r="O2319">
            <v>1916320</v>
          </cell>
          <cell r="P2319">
            <v>5500000</v>
          </cell>
          <cell r="R2319">
            <v>3583680</v>
          </cell>
          <cell r="S2319" t="str">
            <v>WWL</v>
          </cell>
        </row>
        <row r="2320">
          <cell r="C2320" t="str">
            <v>qvbnww3</v>
          </cell>
          <cell r="D2320" t="str">
            <v>Cảng Hải Phòng&lt;-&gt; KCN Quế Võ (Bắc Ninh)</v>
          </cell>
          <cell r="E2320">
            <v>220</v>
          </cell>
          <cell r="F2320">
            <v>2</v>
          </cell>
          <cell r="G2320">
            <v>4</v>
          </cell>
          <cell r="H2320">
            <v>77</v>
          </cell>
          <cell r="I2320">
            <v>1111600</v>
          </cell>
          <cell r="J2320">
            <v>320000</v>
          </cell>
          <cell r="K2320">
            <v>150000</v>
          </cell>
          <cell r="L2320">
            <v>200000</v>
          </cell>
          <cell r="M2320">
            <v>700000</v>
          </cell>
          <cell r="N2320">
            <v>200000</v>
          </cell>
          <cell r="O2320">
            <v>2011600</v>
          </cell>
          <cell r="P2320">
            <v>3900000</v>
          </cell>
          <cell r="R2320">
            <v>1888400</v>
          </cell>
          <cell r="S2320" t="str">
            <v>WWL</v>
          </cell>
        </row>
        <row r="2321">
          <cell r="C2321" t="str">
            <v>qvbnww3.3</v>
          </cell>
          <cell r="D2321" t="str">
            <v>Cảng Hải Phòng&lt;-&gt; KCN Quế Võ (Bắc Ninh)</v>
          </cell>
          <cell r="E2321">
            <v>220</v>
          </cell>
          <cell r="F2321">
            <v>2</v>
          </cell>
          <cell r="G2321">
            <v>4</v>
          </cell>
          <cell r="H2321">
            <v>77</v>
          </cell>
          <cell r="I2321">
            <v>1111600</v>
          </cell>
          <cell r="J2321">
            <v>320000</v>
          </cell>
          <cell r="K2321">
            <v>150000</v>
          </cell>
          <cell r="L2321">
            <v>200000</v>
          </cell>
          <cell r="M2321">
            <v>700000</v>
          </cell>
          <cell r="N2321">
            <v>200000</v>
          </cell>
          <cell r="O2321">
            <v>2011600</v>
          </cell>
          <cell r="P2321">
            <v>5500000</v>
          </cell>
          <cell r="R2321">
            <v>3488400</v>
          </cell>
          <cell r="S2321" t="str">
            <v>WWL</v>
          </cell>
        </row>
        <row r="2322">
          <cell r="C2322" t="str">
            <v>qvbnww4</v>
          </cell>
          <cell r="D2322" t="str">
            <v>Cảng Hải Phòng&lt;-&gt; KCN Quế Võ (Bắc Ninh)</v>
          </cell>
          <cell r="E2322">
            <v>220</v>
          </cell>
          <cell r="F2322">
            <v>2</v>
          </cell>
          <cell r="G2322">
            <v>4</v>
          </cell>
          <cell r="H2322">
            <v>66</v>
          </cell>
          <cell r="I2322">
            <v>952799.99999999988</v>
          </cell>
          <cell r="J2322">
            <v>320000</v>
          </cell>
          <cell r="K2322">
            <v>150000</v>
          </cell>
          <cell r="L2322">
            <v>200000</v>
          </cell>
          <cell r="M2322">
            <v>700000</v>
          </cell>
          <cell r="N2322">
            <v>200000</v>
          </cell>
          <cell r="O2322">
            <v>1852800</v>
          </cell>
          <cell r="P2322">
            <v>3700000</v>
          </cell>
          <cell r="R2322">
            <v>1847200</v>
          </cell>
          <cell r="S2322" t="str">
            <v>WWL</v>
          </cell>
        </row>
        <row r="2323">
          <cell r="C2323" t="str">
            <v>qvbnthp1</v>
          </cell>
          <cell r="D2323" t="str">
            <v>Cảng Hải Phòng&lt;-&gt; KCN Quế Võ (Bắc Ninh)</v>
          </cell>
          <cell r="E2323">
            <v>220</v>
          </cell>
          <cell r="F2323">
            <v>2</v>
          </cell>
          <cell r="G2323">
            <v>4</v>
          </cell>
          <cell r="H2323">
            <v>63.8</v>
          </cell>
          <cell r="I2323">
            <v>921039.99999999988</v>
          </cell>
          <cell r="J2323">
            <v>320000</v>
          </cell>
          <cell r="K2323">
            <v>150000</v>
          </cell>
          <cell r="L2323">
            <v>200000</v>
          </cell>
          <cell r="M2323">
            <v>700000</v>
          </cell>
          <cell r="N2323">
            <v>200000</v>
          </cell>
          <cell r="O2323">
            <v>1821040</v>
          </cell>
          <cell r="P2323">
            <v>3900000</v>
          </cell>
          <cell r="R2323">
            <v>2078960</v>
          </cell>
          <cell r="S2323" t="str">
            <v>THP</v>
          </cell>
        </row>
        <row r="2324">
          <cell r="C2324" t="str">
            <v>qvbnthp2</v>
          </cell>
          <cell r="D2324" t="str">
            <v>Cảng Hải Phòng&lt;-&gt; KCN Quế Võ (Bắc Ninh)</v>
          </cell>
          <cell r="E2324">
            <v>220</v>
          </cell>
          <cell r="F2324">
            <v>2</v>
          </cell>
          <cell r="G2324">
            <v>4</v>
          </cell>
          <cell r="H2324">
            <v>70.400000000000006</v>
          </cell>
          <cell r="I2324">
            <v>1016319.9999999999</v>
          </cell>
          <cell r="J2324">
            <v>320000</v>
          </cell>
          <cell r="K2324">
            <v>150000</v>
          </cell>
          <cell r="L2324">
            <v>200000</v>
          </cell>
          <cell r="M2324">
            <v>700000</v>
          </cell>
          <cell r="N2324">
            <v>200000</v>
          </cell>
          <cell r="O2324">
            <v>1916320</v>
          </cell>
          <cell r="P2324">
            <v>3900000</v>
          </cell>
          <cell r="R2324">
            <v>1983680</v>
          </cell>
          <cell r="S2324" t="str">
            <v>THP</v>
          </cell>
        </row>
        <row r="2325">
          <cell r="C2325" t="str">
            <v>qvbnthp3</v>
          </cell>
          <cell r="D2325" t="str">
            <v>Cảng Hải Phòng&lt;-&gt; KCN Quế Võ (Bắc Ninh)</v>
          </cell>
          <cell r="E2325">
            <v>220</v>
          </cell>
          <cell r="F2325">
            <v>2</v>
          </cell>
          <cell r="G2325">
            <v>4</v>
          </cell>
          <cell r="H2325">
            <v>77</v>
          </cell>
          <cell r="I2325">
            <v>1111600</v>
          </cell>
          <cell r="J2325">
            <v>320000</v>
          </cell>
          <cell r="K2325">
            <v>150000</v>
          </cell>
          <cell r="L2325">
            <v>200000</v>
          </cell>
          <cell r="M2325">
            <v>700000</v>
          </cell>
          <cell r="N2325">
            <v>200000</v>
          </cell>
          <cell r="O2325">
            <v>2011600</v>
          </cell>
          <cell r="P2325">
            <v>3900000</v>
          </cell>
          <cell r="R2325">
            <v>1888400</v>
          </cell>
          <cell r="S2325" t="str">
            <v>THP</v>
          </cell>
        </row>
        <row r="2326">
          <cell r="C2326" t="str">
            <v>qvbnvv1</v>
          </cell>
          <cell r="D2326" t="str">
            <v>Cảng Hải Phòng&lt;-&gt; KCN Quế Võ (Bắc Ninh)</v>
          </cell>
          <cell r="E2326">
            <v>220</v>
          </cell>
          <cell r="F2326">
            <v>2</v>
          </cell>
          <cell r="G2326">
            <v>4</v>
          </cell>
          <cell r="H2326">
            <v>66</v>
          </cell>
          <cell r="I2326">
            <v>952799.99999999988</v>
          </cell>
          <cell r="J2326">
            <v>320000</v>
          </cell>
          <cell r="K2326">
            <v>150000</v>
          </cell>
          <cell r="L2326">
            <v>200000</v>
          </cell>
          <cell r="M2326">
            <v>700000</v>
          </cell>
          <cell r="N2326">
            <v>200000</v>
          </cell>
          <cell r="O2326">
            <v>1852800</v>
          </cell>
          <cell r="P2326">
            <v>4100000</v>
          </cell>
          <cell r="Q2326">
            <v>100000</v>
          </cell>
          <cell r="R2326">
            <v>2147200</v>
          </cell>
          <cell r="S2326" t="str">
            <v>VVMV</v>
          </cell>
        </row>
        <row r="2327">
          <cell r="C2327" t="str">
            <v>qvbnvv2</v>
          </cell>
          <cell r="D2327" t="str">
            <v>Cảng Hải Phòng&lt;-&gt; KCN Quế Võ (Bắc Ninh)</v>
          </cell>
          <cell r="E2327">
            <v>220</v>
          </cell>
          <cell r="F2327">
            <v>2</v>
          </cell>
          <cell r="G2327">
            <v>4</v>
          </cell>
          <cell r="H2327">
            <v>70.400000000000006</v>
          </cell>
          <cell r="I2327">
            <v>1016319.9999999999</v>
          </cell>
          <cell r="J2327">
            <v>320000</v>
          </cell>
          <cell r="K2327">
            <v>150000</v>
          </cell>
          <cell r="L2327">
            <v>200000</v>
          </cell>
          <cell r="M2327">
            <v>700000</v>
          </cell>
          <cell r="N2327">
            <v>200000</v>
          </cell>
          <cell r="O2327">
            <v>1916320</v>
          </cell>
          <cell r="P2327">
            <v>4100000</v>
          </cell>
          <cell r="Q2327">
            <v>100000</v>
          </cell>
          <cell r="R2327">
            <v>2083680</v>
          </cell>
          <cell r="S2327" t="str">
            <v>VVMV</v>
          </cell>
        </row>
        <row r="2328">
          <cell r="C2328" t="str">
            <v>qvbnvv2.2</v>
          </cell>
          <cell r="D2328" t="str">
            <v>Cảng Hải Phòng&lt;-&gt; KCN Quế Võ (Bắc Ninh)</v>
          </cell>
          <cell r="E2328">
            <v>220</v>
          </cell>
          <cell r="F2328">
            <v>2</v>
          </cell>
          <cell r="G2328">
            <v>4</v>
          </cell>
          <cell r="H2328">
            <v>70.400000000000006</v>
          </cell>
          <cell r="I2328">
            <v>1016319.9999999999</v>
          </cell>
          <cell r="J2328">
            <v>320000</v>
          </cell>
          <cell r="K2328">
            <v>150000</v>
          </cell>
          <cell r="L2328">
            <v>200000</v>
          </cell>
          <cell r="M2328">
            <v>700000</v>
          </cell>
          <cell r="N2328">
            <v>200000</v>
          </cell>
          <cell r="O2328">
            <v>1916320</v>
          </cell>
          <cell r="P2328">
            <v>3700000</v>
          </cell>
          <cell r="Q2328">
            <v>100000</v>
          </cell>
          <cell r="R2328">
            <v>1683680</v>
          </cell>
          <cell r="S2328" t="str">
            <v>VVMV</v>
          </cell>
        </row>
        <row r="2329">
          <cell r="C2329" t="str">
            <v>qvbnvv3</v>
          </cell>
          <cell r="D2329" t="str">
            <v>Cảng Hải Phòng&lt;-&gt; KCN Quế Võ (Bắc Ninh)</v>
          </cell>
          <cell r="E2329">
            <v>220</v>
          </cell>
          <cell r="F2329">
            <v>2</v>
          </cell>
          <cell r="G2329">
            <v>4</v>
          </cell>
          <cell r="H2329">
            <v>77</v>
          </cell>
          <cell r="I2329">
            <v>1111600</v>
          </cell>
          <cell r="J2329">
            <v>320000</v>
          </cell>
          <cell r="K2329">
            <v>150000</v>
          </cell>
          <cell r="L2329">
            <v>200000</v>
          </cell>
          <cell r="M2329">
            <v>700000</v>
          </cell>
          <cell r="N2329">
            <v>200000</v>
          </cell>
          <cell r="O2329">
            <v>2011600</v>
          </cell>
          <cell r="P2329">
            <v>4100000</v>
          </cell>
          <cell r="Q2329">
            <v>100000</v>
          </cell>
          <cell r="R2329">
            <v>1988400</v>
          </cell>
          <cell r="S2329" t="str">
            <v>VVMV</v>
          </cell>
        </row>
        <row r="2330">
          <cell r="C2330" t="str">
            <v>qvbnvv3.3</v>
          </cell>
          <cell r="D2330" t="str">
            <v>Cảng Hải Phòng&lt;-&gt; KCN Quế Võ (Bắc Ninh)</v>
          </cell>
          <cell r="E2330">
            <v>220</v>
          </cell>
          <cell r="F2330">
            <v>2</v>
          </cell>
          <cell r="G2330">
            <v>4</v>
          </cell>
          <cell r="H2330">
            <v>77</v>
          </cell>
          <cell r="I2330">
            <v>1111600</v>
          </cell>
          <cell r="J2330">
            <v>320000</v>
          </cell>
          <cell r="K2330">
            <v>150000</v>
          </cell>
          <cell r="L2330">
            <v>200000</v>
          </cell>
          <cell r="M2330">
            <v>700000</v>
          </cell>
          <cell r="N2330">
            <v>200000</v>
          </cell>
          <cell r="O2330">
            <v>2011600</v>
          </cell>
          <cell r="P2330">
            <v>3700000</v>
          </cell>
          <cell r="Q2330">
            <v>100000</v>
          </cell>
          <cell r="R2330">
            <v>1588400</v>
          </cell>
          <cell r="S2330" t="str">
            <v>VVMV</v>
          </cell>
        </row>
        <row r="2331">
          <cell r="C2331" t="str">
            <v>qvbnvv4</v>
          </cell>
          <cell r="D2331" t="str">
            <v>Cảng Hải Phòng&lt;-&gt; KCN Quế Võ (Bắc Ninh)</v>
          </cell>
          <cell r="E2331">
            <v>220</v>
          </cell>
          <cell r="F2331">
            <v>2</v>
          </cell>
          <cell r="G2331">
            <v>4</v>
          </cell>
          <cell r="H2331">
            <v>66</v>
          </cell>
          <cell r="I2331">
            <v>952799.99999999988</v>
          </cell>
          <cell r="J2331">
            <v>320000</v>
          </cell>
          <cell r="K2331">
            <v>150000</v>
          </cell>
          <cell r="L2331">
            <v>200000</v>
          </cell>
          <cell r="M2331">
            <v>700000</v>
          </cell>
          <cell r="N2331">
            <v>200000</v>
          </cell>
          <cell r="O2331">
            <v>1852800</v>
          </cell>
          <cell r="P2331">
            <v>3700000</v>
          </cell>
          <cell r="Q2331">
            <v>100000</v>
          </cell>
          <cell r="R2331">
            <v>1747200</v>
          </cell>
          <cell r="S2331" t="str">
            <v>VVMV</v>
          </cell>
        </row>
        <row r="2332">
          <cell r="C2332" t="str">
            <v>qvbnqmvv2</v>
          </cell>
          <cell r="D2332" t="str">
            <v>Cảng Hải Phòng&lt;-&gt; KCN Quế Võ (Bắc Ninh)</v>
          </cell>
          <cell r="E2332">
            <v>150</v>
          </cell>
          <cell r="H2332">
            <v>48</v>
          </cell>
          <cell r="I2332">
            <v>692945.45454545447</v>
          </cell>
          <cell r="J2332">
            <v>0</v>
          </cell>
          <cell r="K2332">
            <v>200000</v>
          </cell>
          <cell r="M2332">
            <v>200000</v>
          </cell>
          <cell r="N2332">
            <v>150000</v>
          </cell>
          <cell r="O2332">
            <v>1042945.4545454545</v>
          </cell>
          <cell r="P2332">
            <v>3900000</v>
          </cell>
          <cell r="Q2332">
            <v>100000</v>
          </cell>
          <cell r="R2332">
            <v>2757054.5454545454</v>
          </cell>
          <cell r="S2332" t="str">
            <v>VVMV</v>
          </cell>
        </row>
        <row r="2333">
          <cell r="C2333" t="str">
            <v>qvbnqmvv3</v>
          </cell>
          <cell r="D2333" t="str">
            <v>Cảng Hải Phòng&lt;-&gt; KCN Quế Võ (Bắc Ninh)</v>
          </cell>
          <cell r="E2333">
            <v>138</v>
          </cell>
          <cell r="H2333">
            <v>48.3</v>
          </cell>
          <cell r="I2333">
            <v>697276.36363636353</v>
          </cell>
          <cell r="J2333">
            <v>0</v>
          </cell>
          <cell r="K2333">
            <v>200000</v>
          </cell>
          <cell r="M2333">
            <v>200000</v>
          </cell>
          <cell r="N2333">
            <v>150000</v>
          </cell>
          <cell r="O2333">
            <v>1047276.3636363635</v>
          </cell>
          <cell r="P2333">
            <v>3900000</v>
          </cell>
          <cell r="Q2333">
            <v>100000</v>
          </cell>
          <cell r="R2333">
            <v>2752723.6363636367</v>
          </cell>
          <cell r="S2333" t="str">
            <v>VVMV</v>
          </cell>
        </row>
        <row r="2334">
          <cell r="C2334" t="str">
            <v>qvbnqvsik1</v>
          </cell>
          <cell r="D2334" t="str">
            <v>Cảng Hải Phòng&lt;-&gt; KCN Quế Võ (Bắc Ninh)</v>
          </cell>
          <cell r="E2334">
            <v>87</v>
          </cell>
          <cell r="H2334">
            <v>26.1</v>
          </cell>
          <cell r="I2334">
            <v>376789.09090909088</v>
          </cell>
          <cell r="J2334">
            <v>0</v>
          </cell>
          <cell r="K2334">
            <v>200000</v>
          </cell>
          <cell r="M2334">
            <v>200000</v>
          </cell>
          <cell r="O2334">
            <v>576789.09090909082</v>
          </cell>
          <cell r="P2334">
            <v>397668.00000000006</v>
          </cell>
          <cell r="R2334">
            <v>-179121.09090909077</v>
          </cell>
          <cell r="S2334" t="str">
            <v>Sik-v</v>
          </cell>
        </row>
        <row r="2335">
          <cell r="C2335" t="str">
            <v>qvbnqvsik2</v>
          </cell>
          <cell r="D2335" t="str">
            <v>Cảng Hải Phòng&lt;-&gt; KCN Quế Võ (Bắc Ninh)</v>
          </cell>
          <cell r="E2335">
            <v>82</v>
          </cell>
          <cell r="H2335">
            <v>26.24</v>
          </cell>
          <cell r="I2335">
            <v>378810.18181818177</v>
          </cell>
          <cell r="J2335">
            <v>0</v>
          </cell>
          <cell r="K2335">
            <v>200000</v>
          </cell>
          <cell r="M2335">
            <v>200000</v>
          </cell>
          <cell r="O2335">
            <v>578810.18181818177</v>
          </cell>
          <cell r="P2335">
            <v>397668.00000000006</v>
          </cell>
          <cell r="R2335">
            <v>-181142.18181818171</v>
          </cell>
          <cell r="S2335" t="str">
            <v>Sik-v</v>
          </cell>
        </row>
        <row r="2336">
          <cell r="C2336" t="str">
            <v>qvbnqvsik3</v>
          </cell>
          <cell r="D2336" t="str">
            <v>Cảng Hải Phòng&lt;-&gt; KCN Quế Võ (Bắc Ninh)</v>
          </cell>
          <cell r="E2336">
            <v>75</v>
          </cell>
          <cell r="H2336">
            <v>26.25</v>
          </cell>
          <cell r="I2336">
            <v>378954.54545454541</v>
          </cell>
          <cell r="J2336">
            <v>0</v>
          </cell>
          <cell r="K2336">
            <v>200000</v>
          </cell>
          <cell r="M2336">
            <v>200000</v>
          </cell>
          <cell r="O2336">
            <v>578954.54545454541</v>
          </cell>
          <cell r="P2336">
            <v>397668.00000000006</v>
          </cell>
          <cell r="R2336">
            <v>-181286.54545454535</v>
          </cell>
          <cell r="S2336" t="str">
            <v>Sik-v</v>
          </cell>
        </row>
        <row r="2337">
          <cell r="C2337" t="str">
            <v>qvbnsik5</v>
          </cell>
          <cell r="D2337" t="str">
            <v>Cảng Hải Phòng&lt;-&gt; KCN Quế Võ (Bắc Ninh)</v>
          </cell>
          <cell r="E2337">
            <v>220</v>
          </cell>
          <cell r="F2337">
            <v>2</v>
          </cell>
          <cell r="G2337">
            <v>4</v>
          </cell>
          <cell r="H2337">
            <v>30.8</v>
          </cell>
          <cell r="I2337">
            <v>444639.99999999994</v>
          </cell>
          <cell r="J2337">
            <v>88000</v>
          </cell>
          <cell r="K2337">
            <v>30000</v>
          </cell>
          <cell r="L2337">
            <v>80000</v>
          </cell>
          <cell r="M2337">
            <v>200000</v>
          </cell>
          <cell r="N2337">
            <v>200000</v>
          </cell>
          <cell r="O2337">
            <v>844640</v>
          </cell>
          <cell r="P2337">
            <v>397668.00000000006</v>
          </cell>
          <cell r="R2337">
            <v>-446971.99999999994</v>
          </cell>
          <cell r="S2337" t="str">
            <v>Sik-v</v>
          </cell>
        </row>
        <row r="2338">
          <cell r="C2338" t="str">
            <v>qvbnsik8</v>
          </cell>
          <cell r="D2338" t="str">
            <v>Cảng Hải Phòng&lt;-&gt; KCN Quế Võ (Bắc Ninh)</v>
          </cell>
          <cell r="E2338">
            <v>220</v>
          </cell>
          <cell r="F2338">
            <v>2</v>
          </cell>
          <cell r="G2338">
            <v>4</v>
          </cell>
          <cell r="H2338">
            <v>41.8</v>
          </cell>
          <cell r="I2338">
            <v>603440</v>
          </cell>
          <cell r="J2338">
            <v>88000</v>
          </cell>
          <cell r="K2338">
            <v>30000</v>
          </cell>
          <cell r="L2338">
            <v>80000</v>
          </cell>
          <cell r="M2338">
            <v>200000</v>
          </cell>
          <cell r="N2338">
            <v>200000</v>
          </cell>
          <cell r="O2338">
            <v>1003440</v>
          </cell>
          <cell r="P2338">
            <v>397668.00000000006</v>
          </cell>
          <cell r="R2338">
            <v>-605772</v>
          </cell>
          <cell r="S2338" t="str">
            <v>Sik-v</v>
          </cell>
        </row>
        <row r="2339">
          <cell r="C2339" t="str">
            <v>qvbnsik1.5</v>
          </cell>
          <cell r="D2339" t="str">
            <v>Cảng Hải Phòng&lt;-&gt; KCN Quế Võ (Bắc Ninh)</v>
          </cell>
          <cell r="E2339">
            <v>220</v>
          </cell>
          <cell r="F2339">
            <v>2</v>
          </cell>
          <cell r="G2339">
            <v>4</v>
          </cell>
          <cell r="H2339">
            <v>17.600000000000001</v>
          </cell>
          <cell r="I2339">
            <v>254079.99999999997</v>
          </cell>
          <cell r="J2339">
            <v>40000</v>
          </cell>
          <cell r="K2339">
            <v>20000</v>
          </cell>
          <cell r="L2339">
            <v>200000</v>
          </cell>
          <cell r="M2339">
            <v>300000</v>
          </cell>
          <cell r="N2339">
            <v>200000</v>
          </cell>
          <cell r="O2339">
            <v>754080</v>
          </cell>
          <cell r="P2339">
            <v>397668.00000000006</v>
          </cell>
          <cell r="R2339">
            <v>-356411.99999999994</v>
          </cell>
          <cell r="S2339" t="str">
            <v>Sik-v</v>
          </cell>
        </row>
        <row r="2340">
          <cell r="C2340" t="str">
            <v>qvbnsik2.5</v>
          </cell>
          <cell r="D2340" t="str">
            <v>Cảng Hải Phòng&lt;-&gt; KCN Quế Võ (Bắc Ninh)</v>
          </cell>
          <cell r="E2340">
            <v>220</v>
          </cell>
          <cell r="F2340">
            <v>2</v>
          </cell>
          <cell r="G2340">
            <v>4</v>
          </cell>
          <cell r="H2340">
            <v>22</v>
          </cell>
          <cell r="I2340">
            <v>317600</v>
          </cell>
          <cell r="J2340">
            <v>60000</v>
          </cell>
          <cell r="K2340">
            <v>20000</v>
          </cell>
          <cell r="L2340">
            <v>200000</v>
          </cell>
          <cell r="M2340">
            <v>300000</v>
          </cell>
          <cell r="N2340">
            <v>200000</v>
          </cell>
          <cell r="O2340">
            <v>817600</v>
          </cell>
          <cell r="P2340">
            <v>397668.00000000006</v>
          </cell>
          <cell r="R2340">
            <v>-419931.99999999994</v>
          </cell>
          <cell r="S2340" t="str">
            <v>Sik-v</v>
          </cell>
        </row>
        <row r="2341">
          <cell r="C2341" t="str">
            <v>qvbnsik3.5</v>
          </cell>
          <cell r="D2341" t="str">
            <v>Cảng Hải Phòng&lt;-&gt; KCN Quế Võ (Bắc Ninh)</v>
          </cell>
          <cell r="E2341">
            <v>220</v>
          </cell>
          <cell r="F2341">
            <v>2</v>
          </cell>
          <cell r="G2341">
            <v>4</v>
          </cell>
          <cell r="H2341">
            <v>26.4</v>
          </cell>
          <cell r="I2341">
            <v>381119.99999999994</v>
          </cell>
          <cell r="J2341">
            <v>60000</v>
          </cell>
          <cell r="K2341">
            <v>20000</v>
          </cell>
          <cell r="L2341">
            <v>200000</v>
          </cell>
          <cell r="M2341">
            <v>300000</v>
          </cell>
          <cell r="N2341">
            <v>200000</v>
          </cell>
          <cell r="O2341">
            <v>881120</v>
          </cell>
          <cell r="P2341">
            <v>397668.00000000006</v>
          </cell>
          <cell r="R2341">
            <v>-483451.99999999994</v>
          </cell>
          <cell r="S2341" t="str">
            <v>Sik-v</v>
          </cell>
        </row>
        <row r="2342">
          <cell r="C2342" t="str">
            <v>qvbnka1</v>
          </cell>
          <cell r="D2342" t="str">
            <v>Cảng Hải Phòng&lt;-&gt; KCN Quế Võ (Bắc Ninh)</v>
          </cell>
          <cell r="E2342">
            <v>220</v>
          </cell>
          <cell r="F2342">
            <v>2</v>
          </cell>
          <cell r="G2342">
            <v>4</v>
          </cell>
          <cell r="H2342">
            <v>66</v>
          </cell>
          <cell r="I2342">
            <v>952799.99999999988</v>
          </cell>
          <cell r="J2342">
            <v>320000</v>
          </cell>
          <cell r="K2342">
            <v>150000</v>
          </cell>
          <cell r="L2342">
            <v>200000</v>
          </cell>
          <cell r="M2342">
            <v>700000</v>
          </cell>
          <cell r="N2342">
            <v>200000</v>
          </cell>
          <cell r="O2342">
            <v>1852800</v>
          </cell>
          <cell r="P2342">
            <v>4200000</v>
          </cell>
          <cell r="R2342">
            <v>2347200</v>
          </cell>
          <cell r="S2342" t="str">
            <v>KA</v>
          </cell>
        </row>
        <row r="2343">
          <cell r="C2343" t="str">
            <v>qvbnka2</v>
          </cell>
          <cell r="D2343" t="str">
            <v>Cảng Hải Phòng&lt;-&gt; KCN Quế Võ (Bắc Ninh)</v>
          </cell>
          <cell r="E2343">
            <v>220</v>
          </cell>
          <cell r="F2343">
            <v>2</v>
          </cell>
          <cell r="G2343">
            <v>4</v>
          </cell>
          <cell r="H2343">
            <v>70.400000000000006</v>
          </cell>
          <cell r="I2343">
            <v>1016319.9999999999</v>
          </cell>
          <cell r="J2343">
            <v>320000</v>
          </cell>
          <cell r="K2343">
            <v>150000</v>
          </cell>
          <cell r="L2343">
            <v>200000</v>
          </cell>
          <cell r="M2343">
            <v>700000</v>
          </cell>
          <cell r="N2343">
            <v>200000</v>
          </cell>
          <cell r="O2343">
            <v>1916320</v>
          </cell>
          <cell r="P2343">
            <v>4200000</v>
          </cell>
          <cell r="R2343">
            <v>2283680</v>
          </cell>
          <cell r="S2343" t="str">
            <v>KA</v>
          </cell>
        </row>
        <row r="2344">
          <cell r="C2344" t="str">
            <v>qvbnka3</v>
          </cell>
          <cell r="D2344" t="str">
            <v>Cảng Hải Phòng&lt;-&gt; KCN Quế Võ (Bắc Ninh)</v>
          </cell>
          <cell r="E2344">
            <v>220</v>
          </cell>
          <cell r="F2344">
            <v>2</v>
          </cell>
          <cell r="G2344">
            <v>4</v>
          </cell>
          <cell r="H2344">
            <v>77</v>
          </cell>
          <cell r="I2344">
            <v>1111600</v>
          </cell>
          <cell r="J2344">
            <v>320000</v>
          </cell>
          <cell r="K2344">
            <v>150000</v>
          </cell>
          <cell r="L2344">
            <v>200000</v>
          </cell>
          <cell r="M2344">
            <v>700000</v>
          </cell>
          <cell r="N2344">
            <v>200000</v>
          </cell>
          <cell r="O2344">
            <v>2011600</v>
          </cell>
          <cell r="P2344">
            <v>4200000</v>
          </cell>
          <cell r="R2344">
            <v>2188400</v>
          </cell>
          <cell r="S2344" t="str">
            <v>KA</v>
          </cell>
        </row>
        <row r="2345">
          <cell r="C2345" t="str">
            <v>qvbnka4</v>
          </cell>
          <cell r="D2345" t="str">
            <v>Cảng Hải Phòng&lt;-&gt; KCN Quế Võ (Bắc Ninh)</v>
          </cell>
          <cell r="E2345">
            <v>220</v>
          </cell>
          <cell r="F2345">
            <v>2</v>
          </cell>
          <cell r="G2345">
            <v>4</v>
          </cell>
          <cell r="H2345">
            <v>66</v>
          </cell>
          <cell r="I2345">
            <v>952799.99999999988</v>
          </cell>
          <cell r="J2345">
            <v>320000</v>
          </cell>
          <cell r="K2345">
            <v>150000</v>
          </cell>
          <cell r="L2345">
            <v>200000</v>
          </cell>
          <cell r="M2345">
            <v>700000</v>
          </cell>
          <cell r="N2345">
            <v>200000</v>
          </cell>
          <cell r="O2345">
            <v>1852800</v>
          </cell>
          <cell r="R2345">
            <v>-1852800</v>
          </cell>
          <cell r="S2345" t="str">
            <v>KA</v>
          </cell>
        </row>
        <row r="2346">
          <cell r="C2346" t="str">
            <v>qvbnkn1</v>
          </cell>
          <cell r="D2346" t="str">
            <v>Cảng Hải Phòng&lt;-&gt; KCN Quế Võ (Bắc Ninh)</v>
          </cell>
          <cell r="E2346">
            <v>220</v>
          </cell>
          <cell r="F2346">
            <v>2</v>
          </cell>
          <cell r="G2346">
            <v>4</v>
          </cell>
          <cell r="H2346">
            <v>66</v>
          </cell>
          <cell r="I2346">
            <v>952799.99999999988</v>
          </cell>
          <cell r="J2346">
            <v>320000</v>
          </cell>
          <cell r="K2346">
            <v>150000</v>
          </cell>
          <cell r="L2346">
            <v>200000</v>
          </cell>
          <cell r="M2346">
            <v>700000</v>
          </cell>
          <cell r="N2346">
            <v>200000</v>
          </cell>
          <cell r="O2346">
            <v>1852800</v>
          </cell>
          <cell r="R2346">
            <v>-1852800</v>
          </cell>
          <cell r="S2346" t="str">
            <v>Konet</v>
          </cell>
        </row>
        <row r="2347">
          <cell r="C2347" t="str">
            <v>qvbnkn2</v>
          </cell>
          <cell r="D2347" t="str">
            <v>Cảng Hải Phòng&lt;-&gt; KCN Quế Võ (Bắc Ninh)</v>
          </cell>
          <cell r="E2347">
            <v>220</v>
          </cell>
          <cell r="F2347">
            <v>2</v>
          </cell>
          <cell r="G2347">
            <v>4</v>
          </cell>
          <cell r="H2347">
            <v>70.400000000000006</v>
          </cell>
          <cell r="I2347">
            <v>1016319.9999999999</v>
          </cell>
          <cell r="J2347">
            <v>320000</v>
          </cell>
          <cell r="K2347">
            <v>150000</v>
          </cell>
          <cell r="L2347">
            <v>200000</v>
          </cell>
          <cell r="M2347">
            <v>700000</v>
          </cell>
          <cell r="N2347">
            <v>200000</v>
          </cell>
          <cell r="O2347">
            <v>1916320</v>
          </cell>
          <cell r="P2347">
            <v>3800000</v>
          </cell>
          <cell r="R2347">
            <v>1883680</v>
          </cell>
          <cell r="S2347" t="str">
            <v>Konet</v>
          </cell>
        </row>
        <row r="2348">
          <cell r="C2348" t="str">
            <v>qvbnkn2.2</v>
          </cell>
          <cell r="D2348" t="str">
            <v>Cảng Hải Phòng&lt;-&gt; KCN Quế Võ (Bắc Ninh)</v>
          </cell>
          <cell r="E2348">
            <v>220</v>
          </cell>
          <cell r="F2348">
            <v>2</v>
          </cell>
          <cell r="G2348">
            <v>4</v>
          </cell>
          <cell r="H2348">
            <v>70.400000000000006</v>
          </cell>
          <cell r="I2348">
            <v>1016319.9999999999</v>
          </cell>
          <cell r="J2348">
            <v>320000</v>
          </cell>
          <cell r="K2348">
            <v>150000</v>
          </cell>
          <cell r="L2348">
            <v>200000</v>
          </cell>
          <cell r="M2348">
            <v>700000</v>
          </cell>
          <cell r="N2348">
            <v>200000</v>
          </cell>
          <cell r="O2348">
            <v>1916320</v>
          </cell>
          <cell r="P2348">
            <v>3800000</v>
          </cell>
          <cell r="R2348">
            <v>1883680</v>
          </cell>
          <cell r="S2348" t="str">
            <v>Konet</v>
          </cell>
        </row>
        <row r="2349">
          <cell r="C2349" t="str">
            <v>qvbnkn3</v>
          </cell>
          <cell r="D2349" t="str">
            <v>Cảng Hải Phòng&lt;-&gt; KCN Quế Võ (Bắc Ninh)</v>
          </cell>
          <cell r="E2349">
            <v>220</v>
          </cell>
          <cell r="F2349">
            <v>2</v>
          </cell>
          <cell r="G2349">
            <v>4</v>
          </cell>
          <cell r="H2349">
            <v>77</v>
          </cell>
          <cell r="I2349">
            <v>1111600</v>
          </cell>
          <cell r="J2349">
            <v>320000</v>
          </cell>
          <cell r="K2349">
            <v>150000</v>
          </cell>
          <cell r="L2349">
            <v>200000</v>
          </cell>
          <cell r="M2349">
            <v>700000</v>
          </cell>
          <cell r="N2349">
            <v>200000</v>
          </cell>
          <cell r="O2349">
            <v>2011600</v>
          </cell>
          <cell r="R2349">
            <v>-2011600</v>
          </cell>
          <cell r="S2349" t="str">
            <v>Konet</v>
          </cell>
        </row>
        <row r="2350">
          <cell r="C2350" t="str">
            <v>qvbnkn3.3</v>
          </cell>
          <cell r="D2350" t="str">
            <v>Cảng Hải Phòng&lt;-&gt; KCN Quế Võ (Bắc Ninh)</v>
          </cell>
          <cell r="E2350">
            <v>220</v>
          </cell>
          <cell r="F2350">
            <v>2</v>
          </cell>
          <cell r="G2350">
            <v>4</v>
          </cell>
          <cell r="H2350">
            <v>77</v>
          </cell>
          <cell r="I2350">
            <v>1111600</v>
          </cell>
          <cell r="J2350">
            <v>320000</v>
          </cell>
          <cell r="K2350">
            <v>150000</v>
          </cell>
          <cell r="L2350">
            <v>200000</v>
          </cell>
          <cell r="M2350">
            <v>700000</v>
          </cell>
          <cell r="N2350">
            <v>200000</v>
          </cell>
          <cell r="O2350">
            <v>2011600</v>
          </cell>
          <cell r="P2350">
            <v>3800000</v>
          </cell>
          <cell r="R2350">
            <v>1788400</v>
          </cell>
          <cell r="S2350" t="str">
            <v>Konet</v>
          </cell>
        </row>
        <row r="2351">
          <cell r="C2351" t="str">
            <v>qvbnkn4</v>
          </cell>
          <cell r="D2351" t="str">
            <v>Cảng Hải Phòng&lt;-&gt; KCN Quế Võ (Bắc Ninh)</v>
          </cell>
          <cell r="E2351">
            <v>220</v>
          </cell>
          <cell r="F2351">
            <v>2</v>
          </cell>
          <cell r="G2351">
            <v>4</v>
          </cell>
          <cell r="H2351">
            <v>66</v>
          </cell>
          <cell r="I2351">
            <v>952799.99999999988</v>
          </cell>
          <cell r="J2351">
            <v>320000</v>
          </cell>
          <cell r="K2351">
            <v>150000</v>
          </cell>
          <cell r="L2351">
            <v>200000</v>
          </cell>
          <cell r="M2351">
            <v>700000</v>
          </cell>
          <cell r="N2351">
            <v>200000</v>
          </cell>
          <cell r="O2351">
            <v>1852800</v>
          </cell>
          <cell r="P2351">
            <v>3800000</v>
          </cell>
          <cell r="R2351">
            <v>1947200</v>
          </cell>
          <cell r="S2351" t="str">
            <v>Konet</v>
          </cell>
        </row>
        <row r="2352">
          <cell r="C2352" t="str">
            <v>qvbnyu1</v>
          </cell>
          <cell r="D2352" t="str">
            <v>Cảng Hải Phòng&lt;-&gt; KCN Quế Võ (Bắc Ninh)</v>
          </cell>
          <cell r="E2352">
            <v>220</v>
          </cell>
          <cell r="F2352">
            <v>2</v>
          </cell>
          <cell r="G2352">
            <v>4</v>
          </cell>
          <cell r="H2352">
            <v>66</v>
          </cell>
          <cell r="I2352">
            <v>952799.99999999988</v>
          </cell>
          <cell r="J2352">
            <v>320000</v>
          </cell>
          <cell r="K2352">
            <v>150000</v>
          </cell>
          <cell r="L2352">
            <v>200000</v>
          </cell>
          <cell r="M2352">
            <v>700000</v>
          </cell>
          <cell r="N2352">
            <v>200000</v>
          </cell>
          <cell r="O2352">
            <v>1852800</v>
          </cell>
          <cell r="P2352">
            <v>3600000</v>
          </cell>
          <cell r="Q2352">
            <v>150000</v>
          </cell>
          <cell r="R2352">
            <v>1597200</v>
          </cell>
          <cell r="S2352" t="str">
            <v>Yusen</v>
          </cell>
        </row>
        <row r="2353">
          <cell r="C2353" t="str">
            <v>qvbnyu2</v>
          </cell>
          <cell r="D2353" t="str">
            <v>Cảng Hải Phòng&lt;-&gt; KCN Quế Võ (Bắc Ninh)</v>
          </cell>
          <cell r="E2353">
            <v>220</v>
          </cell>
          <cell r="F2353">
            <v>2</v>
          </cell>
          <cell r="G2353">
            <v>4</v>
          </cell>
          <cell r="H2353">
            <v>70.400000000000006</v>
          </cell>
          <cell r="I2353">
            <v>1016319.9999999999</v>
          </cell>
          <cell r="J2353">
            <v>320000</v>
          </cell>
          <cell r="K2353">
            <v>150000</v>
          </cell>
          <cell r="L2353">
            <v>200000</v>
          </cell>
          <cell r="M2353">
            <v>700000</v>
          </cell>
          <cell r="N2353">
            <v>200000</v>
          </cell>
          <cell r="O2353">
            <v>1916320</v>
          </cell>
          <cell r="P2353">
            <v>3600000</v>
          </cell>
          <cell r="Q2353">
            <v>150000</v>
          </cell>
          <cell r="R2353">
            <v>1533680</v>
          </cell>
          <cell r="S2353" t="str">
            <v>Yusen</v>
          </cell>
        </row>
        <row r="2354">
          <cell r="C2354" t="str">
            <v>qvbnyu3</v>
          </cell>
          <cell r="D2354" t="str">
            <v>Cảng Hải Phòng&lt;-&gt; KCN Quế Võ (Bắc Ninh)</v>
          </cell>
          <cell r="E2354">
            <v>220</v>
          </cell>
          <cell r="F2354">
            <v>2</v>
          </cell>
          <cell r="G2354">
            <v>4</v>
          </cell>
          <cell r="H2354">
            <v>77</v>
          </cell>
          <cell r="I2354">
            <v>1111600</v>
          </cell>
          <cell r="J2354">
            <v>320000</v>
          </cell>
          <cell r="K2354">
            <v>150000</v>
          </cell>
          <cell r="L2354">
            <v>200000</v>
          </cell>
          <cell r="M2354">
            <v>700000</v>
          </cell>
          <cell r="N2354">
            <v>200000</v>
          </cell>
          <cell r="O2354">
            <v>2011600</v>
          </cell>
          <cell r="P2354">
            <v>3600000</v>
          </cell>
          <cell r="Q2354">
            <v>150000</v>
          </cell>
          <cell r="R2354">
            <v>1438400</v>
          </cell>
          <cell r="S2354" t="str">
            <v>Yusen</v>
          </cell>
        </row>
        <row r="2355">
          <cell r="C2355" t="str">
            <v>vdqv</v>
          </cell>
          <cell r="D2355" t="str">
            <v>Cảng Hải Phòng&lt;-&gt; Vân Dương ,Quế Võ (Bắc Ninh)</v>
          </cell>
          <cell r="E2355">
            <v>220</v>
          </cell>
          <cell r="F2355">
            <v>2</v>
          </cell>
          <cell r="G2355">
            <v>4</v>
          </cell>
          <cell r="H2355">
            <v>70.400000000000006</v>
          </cell>
          <cell r="I2355">
            <v>1016319.9999999999</v>
          </cell>
          <cell r="J2355">
            <v>320000</v>
          </cell>
          <cell r="K2355">
            <v>150000</v>
          </cell>
          <cell r="L2355">
            <v>200000</v>
          </cell>
          <cell r="M2355">
            <v>700000</v>
          </cell>
          <cell r="N2355">
            <v>200000</v>
          </cell>
          <cell r="O2355">
            <v>1916320</v>
          </cell>
          <cell r="P2355">
            <v>3900000</v>
          </cell>
          <cell r="R2355">
            <v>1983680</v>
          </cell>
        </row>
        <row r="2356">
          <cell r="C2356" t="str">
            <v>vdqv1</v>
          </cell>
          <cell r="D2356" t="str">
            <v>Cảng Hải Phòng&lt;-&gt; Vân Dương ,Quế Võ (Bắc Ninh)</v>
          </cell>
          <cell r="E2356">
            <v>220</v>
          </cell>
          <cell r="F2356">
            <v>2</v>
          </cell>
          <cell r="G2356">
            <v>4</v>
          </cell>
          <cell r="H2356">
            <v>66</v>
          </cell>
          <cell r="I2356">
            <v>952799.99999999988</v>
          </cell>
          <cell r="J2356">
            <v>320000</v>
          </cell>
          <cell r="K2356">
            <v>150000</v>
          </cell>
          <cell r="L2356">
            <v>200000</v>
          </cell>
          <cell r="M2356">
            <v>700000</v>
          </cell>
          <cell r="N2356">
            <v>200000</v>
          </cell>
          <cell r="O2356">
            <v>1852800</v>
          </cell>
          <cell r="P2356">
            <v>3900000</v>
          </cell>
          <cell r="R2356">
            <v>2047200</v>
          </cell>
        </row>
        <row r="2357">
          <cell r="C2357" t="str">
            <v>vdqv2</v>
          </cell>
          <cell r="D2357" t="str">
            <v>Cảng Hải Phòng&lt;-&gt; Vân Dương ,Quế Võ (Bắc Ninh)</v>
          </cell>
          <cell r="E2357">
            <v>220</v>
          </cell>
          <cell r="F2357">
            <v>2</v>
          </cell>
          <cell r="G2357">
            <v>4</v>
          </cell>
          <cell r="H2357">
            <v>70.400000000000006</v>
          </cell>
          <cell r="I2357">
            <v>1016319.9999999999</v>
          </cell>
          <cell r="J2357">
            <v>320000</v>
          </cell>
          <cell r="K2357">
            <v>150000</v>
          </cell>
          <cell r="L2357">
            <v>200000</v>
          </cell>
          <cell r="M2357">
            <v>700000</v>
          </cell>
          <cell r="N2357">
            <v>200000</v>
          </cell>
          <cell r="O2357">
            <v>1916320</v>
          </cell>
          <cell r="P2357">
            <v>3900000</v>
          </cell>
          <cell r="R2357">
            <v>1983680</v>
          </cell>
        </row>
        <row r="2358">
          <cell r="C2358" t="str">
            <v>vdqv3</v>
          </cell>
          <cell r="D2358" t="str">
            <v>Cảng Hải Phòng&lt;-&gt; Vân Dương ,Quế Võ (Bắc Ninh)</v>
          </cell>
          <cell r="E2358">
            <v>220</v>
          </cell>
          <cell r="F2358">
            <v>2</v>
          </cell>
          <cell r="G2358">
            <v>4</v>
          </cell>
          <cell r="H2358">
            <v>77</v>
          </cell>
          <cell r="I2358">
            <v>1111600</v>
          </cell>
          <cell r="J2358">
            <v>320000</v>
          </cell>
          <cell r="K2358">
            <v>150000</v>
          </cell>
          <cell r="L2358">
            <v>200000</v>
          </cell>
          <cell r="M2358">
            <v>700000</v>
          </cell>
          <cell r="N2358">
            <v>200000</v>
          </cell>
          <cell r="O2358">
            <v>2011600</v>
          </cell>
          <cell r="P2358">
            <v>3900000</v>
          </cell>
          <cell r="R2358">
            <v>1888400</v>
          </cell>
        </row>
        <row r="2359">
          <cell r="C2359" t="str">
            <v>vdqv4</v>
          </cell>
          <cell r="D2359" t="str">
            <v>Cảng Hải Phòng&lt;-&gt; Vân Dương ,Quế Võ (Bắc Ninh)</v>
          </cell>
          <cell r="E2359">
            <v>220</v>
          </cell>
          <cell r="F2359">
            <v>2</v>
          </cell>
          <cell r="G2359">
            <v>4</v>
          </cell>
          <cell r="H2359">
            <v>66</v>
          </cell>
          <cell r="I2359">
            <v>952799.99999999988</v>
          </cell>
          <cell r="J2359">
            <v>320000</v>
          </cell>
          <cell r="K2359">
            <v>150000</v>
          </cell>
          <cell r="L2359">
            <v>200000</v>
          </cell>
          <cell r="M2359">
            <v>700000</v>
          </cell>
          <cell r="N2359">
            <v>200000</v>
          </cell>
          <cell r="O2359">
            <v>1852800</v>
          </cell>
          <cell r="P2359">
            <v>3900000</v>
          </cell>
          <cell r="R2359">
            <v>2047200</v>
          </cell>
        </row>
        <row r="2360">
          <cell r="C2360" t="str">
            <v>vdqv5</v>
          </cell>
          <cell r="D2360" t="str">
            <v>Cảng Hải Phòng&lt;-&gt; Vân Dương ,Quế Võ (Bắc Ninh)</v>
          </cell>
          <cell r="E2360">
            <v>220</v>
          </cell>
          <cell r="F2360">
            <v>2</v>
          </cell>
          <cell r="G2360">
            <v>4</v>
          </cell>
          <cell r="H2360">
            <v>30.8</v>
          </cell>
          <cell r="I2360">
            <v>444639.99999999994</v>
          </cell>
          <cell r="J2360">
            <v>88000</v>
          </cell>
          <cell r="K2360">
            <v>30000</v>
          </cell>
          <cell r="L2360">
            <v>80000</v>
          </cell>
          <cell r="M2360">
            <v>200000</v>
          </cell>
          <cell r="N2360">
            <v>200000</v>
          </cell>
          <cell r="O2360">
            <v>844640</v>
          </cell>
          <cell r="P2360">
            <v>2900000</v>
          </cell>
          <cell r="R2360">
            <v>2055360</v>
          </cell>
        </row>
        <row r="2361">
          <cell r="C2361" t="str">
            <v>vdqv8</v>
          </cell>
          <cell r="D2361" t="str">
            <v>Cảng Hải Phòng&lt;-&gt; Vân Dương ,Quế Võ (Bắc Ninh)</v>
          </cell>
          <cell r="E2361">
            <v>220</v>
          </cell>
          <cell r="F2361">
            <v>2</v>
          </cell>
          <cell r="G2361">
            <v>4</v>
          </cell>
          <cell r="H2361">
            <v>41.8</v>
          </cell>
          <cell r="I2361">
            <v>603440</v>
          </cell>
          <cell r="J2361">
            <v>88000</v>
          </cell>
          <cell r="K2361">
            <v>30000</v>
          </cell>
          <cell r="L2361">
            <v>80000</v>
          </cell>
          <cell r="M2361">
            <v>200000</v>
          </cell>
          <cell r="N2361">
            <v>200000</v>
          </cell>
          <cell r="O2361">
            <v>1003440</v>
          </cell>
          <cell r="P2361">
            <v>3400000</v>
          </cell>
          <cell r="R2361">
            <v>2396560</v>
          </cell>
        </row>
        <row r="2362">
          <cell r="C2362" t="str">
            <v>vdqv1.5</v>
          </cell>
          <cell r="D2362" t="str">
            <v>Cảng Hải Phòng&lt;-&gt; Vân Dương ,Quế Võ (Bắc Ninh)</v>
          </cell>
          <cell r="E2362">
            <v>220</v>
          </cell>
          <cell r="F2362">
            <v>2</v>
          </cell>
          <cell r="G2362">
            <v>4</v>
          </cell>
          <cell r="H2362">
            <v>17.600000000000001</v>
          </cell>
          <cell r="I2362">
            <v>254079.99999999997</v>
          </cell>
          <cell r="J2362">
            <v>40000</v>
          </cell>
          <cell r="K2362">
            <v>20000</v>
          </cell>
          <cell r="L2362">
            <v>80000</v>
          </cell>
          <cell r="M2362">
            <v>150000</v>
          </cell>
          <cell r="N2362">
            <v>200000</v>
          </cell>
          <cell r="O2362">
            <v>604080</v>
          </cell>
          <cell r="P2362">
            <v>2100000</v>
          </cell>
          <cell r="R2362">
            <v>1495920</v>
          </cell>
        </row>
        <row r="2363">
          <cell r="C2363" t="str">
            <v>vdqv2.5</v>
          </cell>
          <cell r="D2363" t="str">
            <v>Cảng Hải Phòng&lt;-&gt; Vân Dương ,Quế Võ (Bắc Ninh)</v>
          </cell>
          <cell r="E2363">
            <v>220</v>
          </cell>
          <cell r="F2363">
            <v>2</v>
          </cell>
          <cell r="G2363">
            <v>4</v>
          </cell>
          <cell r="H2363">
            <v>22</v>
          </cell>
          <cell r="I2363">
            <v>317600</v>
          </cell>
          <cell r="J2363">
            <v>60000</v>
          </cell>
          <cell r="K2363">
            <v>20000</v>
          </cell>
          <cell r="L2363">
            <v>80000</v>
          </cell>
          <cell r="M2363">
            <v>200000</v>
          </cell>
          <cell r="N2363">
            <v>200000</v>
          </cell>
          <cell r="O2363">
            <v>717600</v>
          </cell>
          <cell r="P2363">
            <v>2350000</v>
          </cell>
          <cell r="R2363">
            <v>1632400</v>
          </cell>
        </row>
        <row r="2364">
          <cell r="C2364" t="str">
            <v>vdqv3.5</v>
          </cell>
          <cell r="D2364" t="str">
            <v>Cảng Hải Phòng&lt;-&gt; Vân Dương ,Quế Võ (Bắc Ninh)</v>
          </cell>
          <cell r="E2364">
            <v>220</v>
          </cell>
          <cell r="F2364">
            <v>2</v>
          </cell>
          <cell r="G2364">
            <v>4</v>
          </cell>
          <cell r="H2364">
            <v>26.4</v>
          </cell>
          <cell r="I2364">
            <v>381119.99999999994</v>
          </cell>
          <cell r="J2364">
            <v>60000</v>
          </cell>
          <cell r="K2364">
            <v>20000</v>
          </cell>
          <cell r="L2364">
            <v>80000</v>
          </cell>
          <cell r="M2364">
            <v>200000</v>
          </cell>
          <cell r="N2364">
            <v>200000</v>
          </cell>
          <cell r="O2364">
            <v>781120</v>
          </cell>
          <cell r="P2364">
            <v>2550000</v>
          </cell>
          <cell r="R2364">
            <v>1768880</v>
          </cell>
        </row>
        <row r="2365">
          <cell r="C2365" t="str">
            <v>vdqvvn1</v>
          </cell>
          <cell r="D2365" t="str">
            <v>Cảng Hải Phòng&lt;-&gt; Vân Dương ,Quế Võ (Bắc Ninh)</v>
          </cell>
          <cell r="E2365">
            <v>220</v>
          </cell>
          <cell r="F2365">
            <v>2</v>
          </cell>
          <cell r="G2365">
            <v>4</v>
          </cell>
          <cell r="H2365">
            <v>66</v>
          </cell>
          <cell r="I2365">
            <v>952799.99999999988</v>
          </cell>
          <cell r="J2365">
            <v>320000</v>
          </cell>
          <cell r="K2365">
            <v>150000</v>
          </cell>
          <cell r="L2365">
            <v>200000</v>
          </cell>
          <cell r="M2365">
            <v>700000</v>
          </cell>
          <cell r="N2365">
            <v>200000</v>
          </cell>
          <cell r="O2365">
            <v>1852800</v>
          </cell>
          <cell r="P2365">
            <v>3900000</v>
          </cell>
          <cell r="R2365">
            <v>2047200</v>
          </cell>
          <cell r="S2365" t="str">
            <v>Vinalink</v>
          </cell>
        </row>
        <row r="2366">
          <cell r="C2366" t="str">
            <v>vdqvvn2</v>
          </cell>
          <cell r="D2366" t="str">
            <v>Cảng Hải Phòng&lt;-&gt; Vân Dương ,Quế Võ (Bắc Ninh)</v>
          </cell>
          <cell r="E2366">
            <v>220</v>
          </cell>
          <cell r="F2366">
            <v>2</v>
          </cell>
          <cell r="G2366">
            <v>4</v>
          </cell>
          <cell r="H2366">
            <v>70.400000000000006</v>
          </cell>
          <cell r="I2366">
            <v>1016319.9999999999</v>
          </cell>
          <cell r="J2366">
            <v>320000</v>
          </cell>
          <cell r="K2366">
            <v>150000</v>
          </cell>
          <cell r="L2366">
            <v>200000</v>
          </cell>
          <cell r="M2366">
            <v>700000</v>
          </cell>
          <cell r="N2366">
            <v>200000</v>
          </cell>
          <cell r="O2366">
            <v>1916320</v>
          </cell>
          <cell r="P2366">
            <v>3900000</v>
          </cell>
          <cell r="R2366">
            <v>1983680</v>
          </cell>
          <cell r="S2366" t="str">
            <v>Vinalink</v>
          </cell>
        </row>
        <row r="2367">
          <cell r="C2367" t="str">
            <v>vdqvvn3</v>
          </cell>
          <cell r="D2367" t="str">
            <v>Cảng Hải Phòng&lt;-&gt; Vân Dương ,Quế Võ (Bắc Ninh)</v>
          </cell>
          <cell r="E2367">
            <v>220</v>
          </cell>
          <cell r="F2367">
            <v>2</v>
          </cell>
          <cell r="G2367">
            <v>4</v>
          </cell>
          <cell r="H2367">
            <v>77</v>
          </cell>
          <cell r="I2367">
            <v>1111600</v>
          </cell>
          <cell r="J2367">
            <v>320000</v>
          </cell>
          <cell r="K2367">
            <v>150000</v>
          </cell>
          <cell r="L2367">
            <v>200000</v>
          </cell>
          <cell r="M2367">
            <v>700000</v>
          </cell>
          <cell r="N2367">
            <v>200000</v>
          </cell>
          <cell r="O2367">
            <v>2011600</v>
          </cell>
          <cell r="P2367">
            <v>3900000</v>
          </cell>
          <cell r="R2367">
            <v>1888400</v>
          </cell>
          <cell r="S2367" t="str">
            <v>Vinalink</v>
          </cell>
        </row>
        <row r="2368">
          <cell r="C2368" t="str">
            <v>vdqvvn4</v>
          </cell>
          <cell r="D2368" t="str">
            <v>Cảng Hải Phòng&lt;-&gt; Vân Dương ,Quế Võ (Bắc Ninh)</v>
          </cell>
          <cell r="E2368">
            <v>220</v>
          </cell>
          <cell r="F2368">
            <v>2</v>
          </cell>
          <cell r="G2368">
            <v>4</v>
          </cell>
          <cell r="H2368">
            <v>66</v>
          </cell>
          <cell r="I2368">
            <v>952799.99999999988</v>
          </cell>
          <cell r="J2368">
            <v>320000</v>
          </cell>
          <cell r="K2368">
            <v>150000</v>
          </cell>
          <cell r="L2368">
            <v>200000</v>
          </cell>
          <cell r="M2368">
            <v>700000</v>
          </cell>
          <cell r="N2368">
            <v>200000</v>
          </cell>
          <cell r="O2368">
            <v>1852800</v>
          </cell>
          <cell r="R2368">
            <v>-1852800</v>
          </cell>
          <cell r="S2368" t="str">
            <v>Vinalink</v>
          </cell>
        </row>
        <row r="2369">
          <cell r="C2369" t="str">
            <v>vdqvmt1</v>
          </cell>
          <cell r="D2369" t="str">
            <v>Cảng Hải Phòng&lt;-&gt; Vân Dương ,Quế Võ (Bắc Ninh)</v>
          </cell>
          <cell r="E2369">
            <v>220</v>
          </cell>
          <cell r="F2369">
            <v>2</v>
          </cell>
          <cell r="G2369">
            <v>4</v>
          </cell>
          <cell r="H2369">
            <v>66</v>
          </cell>
          <cell r="I2369">
            <v>952799.99999999988</v>
          </cell>
          <cell r="J2369">
            <v>320000</v>
          </cell>
          <cell r="K2369">
            <v>150000</v>
          </cell>
          <cell r="L2369">
            <v>200000</v>
          </cell>
          <cell r="M2369">
            <v>700000</v>
          </cell>
          <cell r="N2369">
            <v>200000</v>
          </cell>
          <cell r="O2369">
            <v>1852800</v>
          </cell>
          <cell r="P2369">
            <v>4300000</v>
          </cell>
          <cell r="R2369">
            <v>2447200</v>
          </cell>
          <cell r="S2369" t="str">
            <v>MTS</v>
          </cell>
        </row>
        <row r="2370">
          <cell r="C2370" t="str">
            <v>vdqvmt2</v>
          </cell>
          <cell r="D2370" t="str">
            <v>Cảng Hải Phòng&lt;-&gt; Vân Dương ,Quế Võ (Bắc Ninh)</v>
          </cell>
          <cell r="E2370">
            <v>220</v>
          </cell>
          <cell r="F2370">
            <v>2</v>
          </cell>
          <cell r="G2370">
            <v>4</v>
          </cell>
          <cell r="H2370">
            <v>70.400000000000006</v>
          </cell>
          <cell r="I2370">
            <v>1016319.9999999999</v>
          </cell>
          <cell r="J2370">
            <v>320000</v>
          </cell>
          <cell r="K2370">
            <v>150000</v>
          </cell>
          <cell r="L2370">
            <v>200000</v>
          </cell>
          <cell r="M2370">
            <v>700000</v>
          </cell>
          <cell r="N2370">
            <v>200000</v>
          </cell>
          <cell r="O2370">
            <v>1916320</v>
          </cell>
          <cell r="P2370">
            <v>4300000</v>
          </cell>
          <cell r="R2370">
            <v>2383680</v>
          </cell>
          <cell r="S2370" t="str">
            <v>MTS</v>
          </cell>
        </row>
        <row r="2371">
          <cell r="C2371" t="str">
            <v>vdqvmt3</v>
          </cell>
          <cell r="D2371" t="str">
            <v>Cảng Hải Phòng&lt;-&gt; Vân Dương ,Quế Võ (Bắc Ninh)</v>
          </cell>
          <cell r="E2371">
            <v>220</v>
          </cell>
          <cell r="F2371">
            <v>2</v>
          </cell>
          <cell r="G2371">
            <v>4</v>
          </cell>
          <cell r="H2371">
            <v>77</v>
          </cell>
          <cell r="I2371">
            <v>1111600</v>
          </cell>
          <cell r="J2371">
            <v>320000</v>
          </cell>
          <cell r="K2371">
            <v>150000</v>
          </cell>
          <cell r="L2371">
            <v>200000</v>
          </cell>
          <cell r="M2371">
            <v>700000</v>
          </cell>
          <cell r="N2371">
            <v>200000</v>
          </cell>
          <cell r="O2371">
            <v>2011600</v>
          </cell>
          <cell r="P2371">
            <v>4300000</v>
          </cell>
          <cell r="R2371">
            <v>2288400</v>
          </cell>
          <cell r="S2371" t="str">
            <v>MTS</v>
          </cell>
        </row>
        <row r="2372">
          <cell r="C2372" t="str">
            <v>vdqvmt4</v>
          </cell>
          <cell r="D2372" t="str">
            <v>Cảng Hải Phòng&lt;-&gt; Vân Dương ,Quế Võ (Bắc Ninh)</v>
          </cell>
          <cell r="E2372">
            <v>220</v>
          </cell>
          <cell r="F2372">
            <v>2</v>
          </cell>
          <cell r="G2372">
            <v>4</v>
          </cell>
          <cell r="H2372">
            <v>66</v>
          </cell>
          <cell r="I2372">
            <v>952799.99999999988</v>
          </cell>
          <cell r="J2372">
            <v>320000</v>
          </cell>
          <cell r="K2372">
            <v>150000</v>
          </cell>
          <cell r="L2372">
            <v>200000</v>
          </cell>
          <cell r="M2372">
            <v>700000</v>
          </cell>
          <cell r="N2372">
            <v>200000</v>
          </cell>
          <cell r="O2372">
            <v>1852800</v>
          </cell>
          <cell r="P2372">
            <v>4300000</v>
          </cell>
          <cell r="R2372">
            <v>2447200</v>
          </cell>
          <cell r="S2372" t="str">
            <v>MTS</v>
          </cell>
        </row>
        <row r="2373">
          <cell r="C2373" t="str">
            <v>vdqvbgmt1</v>
          </cell>
          <cell r="D2373" t="str">
            <v>Cảng Hải Phòng&lt;-&gt; Vân Dương (BN) - TP Bắc Giang.</v>
          </cell>
          <cell r="E2373">
            <v>280</v>
          </cell>
          <cell r="F2373">
            <v>2</v>
          </cell>
          <cell r="G2373">
            <v>4</v>
          </cell>
          <cell r="H2373">
            <v>84</v>
          </cell>
          <cell r="I2373">
            <v>1212654.5454545454</v>
          </cell>
          <cell r="J2373">
            <v>320000</v>
          </cell>
          <cell r="K2373">
            <v>150000</v>
          </cell>
          <cell r="L2373">
            <v>200000</v>
          </cell>
          <cell r="M2373">
            <v>700000</v>
          </cell>
          <cell r="N2373">
            <v>250000</v>
          </cell>
          <cell r="O2373">
            <v>2162654.5454545454</v>
          </cell>
          <cell r="R2373">
            <v>-2162654.5454545454</v>
          </cell>
          <cell r="S2373" t="str">
            <v>MTS</v>
          </cell>
        </row>
        <row r="2374">
          <cell r="C2374" t="str">
            <v>vdqvbgmt2</v>
          </cell>
          <cell r="D2374" t="str">
            <v>Cảng Hải Phòng&lt;-&gt; Vân Dương (BN) - TP Bắc Giang.</v>
          </cell>
          <cell r="E2374">
            <v>280</v>
          </cell>
          <cell r="F2374">
            <v>2</v>
          </cell>
          <cell r="G2374">
            <v>4</v>
          </cell>
          <cell r="H2374">
            <v>89.6</v>
          </cell>
          <cell r="I2374">
            <v>1293498.1818181816</v>
          </cell>
          <cell r="J2374">
            <v>320000</v>
          </cell>
          <cell r="K2374">
            <v>150000</v>
          </cell>
          <cell r="L2374">
            <v>200000</v>
          </cell>
          <cell r="M2374">
            <v>700000</v>
          </cell>
          <cell r="N2374">
            <v>250000</v>
          </cell>
          <cell r="O2374">
            <v>2243498.1818181816</v>
          </cell>
          <cell r="R2374">
            <v>-2243498.1818181816</v>
          </cell>
          <cell r="S2374" t="str">
            <v>MTS</v>
          </cell>
        </row>
        <row r="2375">
          <cell r="C2375" t="str">
            <v>vdqvbgmt3</v>
          </cell>
          <cell r="D2375" t="str">
            <v>Cảng Hải Phòng&lt;-&gt; Vân Dương (BN) - TP Bắc Giang.</v>
          </cell>
          <cell r="E2375">
            <v>280</v>
          </cell>
          <cell r="F2375">
            <v>2</v>
          </cell>
          <cell r="G2375">
            <v>4</v>
          </cell>
          <cell r="H2375">
            <v>98</v>
          </cell>
          <cell r="I2375">
            <v>1414763.6363636362</v>
          </cell>
          <cell r="J2375">
            <v>320000</v>
          </cell>
          <cell r="K2375">
            <v>150000</v>
          </cell>
          <cell r="L2375">
            <v>200000</v>
          </cell>
          <cell r="M2375">
            <v>700000</v>
          </cell>
          <cell r="N2375">
            <v>250000</v>
          </cell>
          <cell r="O2375">
            <v>2364763.6363636362</v>
          </cell>
          <cell r="R2375">
            <v>-2364763.6363636362</v>
          </cell>
          <cell r="S2375" t="str">
            <v>MTS</v>
          </cell>
        </row>
        <row r="2376">
          <cell r="C2376" t="str">
            <v>vdqvbgmt4</v>
          </cell>
          <cell r="D2376" t="str">
            <v>Cảng Hải Phòng&lt;-&gt; Vân Dương (BN) - TP Bắc Giang.</v>
          </cell>
          <cell r="E2376">
            <v>280</v>
          </cell>
          <cell r="F2376">
            <v>2</v>
          </cell>
          <cell r="G2376">
            <v>4</v>
          </cell>
          <cell r="H2376">
            <v>84</v>
          </cell>
          <cell r="I2376">
            <v>1212654.5454545454</v>
          </cell>
          <cell r="J2376">
            <v>320000</v>
          </cell>
          <cell r="K2376">
            <v>150000</v>
          </cell>
          <cell r="L2376">
            <v>200000</v>
          </cell>
          <cell r="M2376">
            <v>700000</v>
          </cell>
          <cell r="N2376">
            <v>250000</v>
          </cell>
          <cell r="O2376">
            <v>2162654.5454545454</v>
          </cell>
          <cell r="R2376">
            <v>-2162654.5454545454</v>
          </cell>
          <cell r="S2376" t="str">
            <v>MTS</v>
          </cell>
        </row>
        <row r="2377">
          <cell r="C2377" t="str">
            <v>dgvdqvmt2</v>
          </cell>
          <cell r="D2377" t="str">
            <v>Cảng Hải Phòng&lt;-&gt; Đức Giang (Hà Nội) + Vân Dương (Bắc Ninh)</v>
          </cell>
          <cell r="E2377">
            <v>280</v>
          </cell>
          <cell r="F2377">
            <v>2</v>
          </cell>
          <cell r="G2377">
            <v>4</v>
          </cell>
          <cell r="H2377">
            <v>89.6</v>
          </cell>
          <cell r="I2377">
            <v>1293498.1818181816</v>
          </cell>
          <cell r="J2377">
            <v>320000</v>
          </cell>
          <cell r="K2377">
            <v>250000</v>
          </cell>
          <cell r="L2377">
            <v>200000</v>
          </cell>
          <cell r="M2377">
            <v>800000</v>
          </cell>
          <cell r="N2377">
            <v>250000</v>
          </cell>
          <cell r="O2377">
            <v>2343498.1818181816</v>
          </cell>
          <cell r="P2377">
            <v>6050000</v>
          </cell>
          <cell r="R2377">
            <v>3706501.8181818184</v>
          </cell>
          <cell r="S2377" t="str">
            <v>MTS</v>
          </cell>
        </row>
        <row r="2378">
          <cell r="C2378" t="str">
            <v>dgvdqvvn2</v>
          </cell>
          <cell r="D2378" t="str">
            <v>Cảng Hải Phòng&lt;-&gt; Đức Giang (Hà Nội) + Vân Dương (Bắc Ninh)</v>
          </cell>
          <cell r="E2378">
            <v>270</v>
          </cell>
          <cell r="F2378">
            <v>2</v>
          </cell>
          <cell r="G2378">
            <v>4</v>
          </cell>
          <cell r="H2378">
            <v>86.4</v>
          </cell>
          <cell r="I2378">
            <v>1247301.8181818181</v>
          </cell>
          <cell r="J2378">
            <v>320000</v>
          </cell>
          <cell r="K2378">
            <v>250000</v>
          </cell>
          <cell r="L2378">
            <v>200000</v>
          </cell>
          <cell r="M2378">
            <v>800000</v>
          </cell>
          <cell r="N2378">
            <v>250000</v>
          </cell>
          <cell r="O2378">
            <v>2297301.8181818184</v>
          </cell>
          <cell r="P2378">
            <v>5850000</v>
          </cell>
          <cell r="R2378">
            <v>3552698.1818181816</v>
          </cell>
          <cell r="S2378" t="str">
            <v>Vinalink</v>
          </cell>
        </row>
        <row r="2379">
          <cell r="C2379" t="str">
            <v>ttbn</v>
          </cell>
          <cell r="D2379" t="str">
            <v>Cảng Hải Phòng&lt;-&gt; KCN Thuận Thành (Bắc Ninh)</v>
          </cell>
          <cell r="E2379">
            <v>200</v>
          </cell>
          <cell r="F2379">
            <v>2</v>
          </cell>
          <cell r="G2379">
            <v>5</v>
          </cell>
          <cell r="H2379">
            <v>64</v>
          </cell>
          <cell r="I2379">
            <v>923927.27272727271</v>
          </cell>
          <cell r="J2379">
            <v>320000</v>
          </cell>
          <cell r="K2379">
            <v>200000</v>
          </cell>
          <cell r="L2379">
            <v>200000</v>
          </cell>
          <cell r="M2379">
            <v>750000</v>
          </cell>
          <cell r="N2379">
            <v>200000</v>
          </cell>
          <cell r="O2379">
            <v>1873927.2727272727</v>
          </cell>
          <cell r="P2379">
            <v>4454545.4545454541</v>
          </cell>
          <cell r="R2379">
            <v>2580618.1818181816</v>
          </cell>
        </row>
        <row r="2380">
          <cell r="C2380" t="str">
            <v>txbg</v>
          </cell>
          <cell r="D2380" t="str">
            <v>Cảng Hải Phòng&lt;-&gt; Cụm CN Thọ Xương (Bắc Giang)</v>
          </cell>
          <cell r="E2380">
            <v>320</v>
          </cell>
          <cell r="F2380">
            <v>3</v>
          </cell>
          <cell r="G2380">
            <v>6</v>
          </cell>
          <cell r="H2380">
            <v>102.4</v>
          </cell>
          <cell r="I2380">
            <v>1478283.6363636362</v>
          </cell>
          <cell r="J2380">
            <v>480000</v>
          </cell>
          <cell r="K2380">
            <v>300000</v>
          </cell>
          <cell r="L2380">
            <v>150000</v>
          </cell>
          <cell r="M2380">
            <v>950000</v>
          </cell>
          <cell r="N2380">
            <v>250000</v>
          </cell>
          <cell r="O2380">
            <v>2678283.6363636362</v>
          </cell>
          <cell r="P2380">
            <v>5909090.9090909082</v>
          </cell>
          <cell r="R2380">
            <v>3230807.272727272</v>
          </cell>
        </row>
        <row r="2381">
          <cell r="C2381" t="str">
            <v>xgbg</v>
          </cell>
          <cell r="D2381" t="str">
            <v>Cảng Hải Phòng&lt;-&gt; Xương Giang (Bắc Giang)</v>
          </cell>
          <cell r="E2381">
            <v>330</v>
          </cell>
          <cell r="F2381">
            <v>3</v>
          </cell>
          <cell r="G2381">
            <v>6</v>
          </cell>
          <cell r="H2381">
            <v>105.6</v>
          </cell>
          <cell r="I2381">
            <v>1524479.9999999998</v>
          </cell>
          <cell r="J2381">
            <v>480000</v>
          </cell>
          <cell r="K2381">
            <v>300000</v>
          </cell>
          <cell r="L2381">
            <v>150000</v>
          </cell>
          <cell r="M2381">
            <v>950000</v>
          </cell>
          <cell r="N2381">
            <v>250000</v>
          </cell>
          <cell r="O2381">
            <v>2724480</v>
          </cell>
          <cell r="R2381">
            <v>-2724480</v>
          </cell>
        </row>
        <row r="2382">
          <cell r="C2382" t="str">
            <v>bgnb</v>
          </cell>
          <cell r="D2382" t="str">
            <v>Quang Châu (Bắc Giang) &lt;-&gt; Nội Bài</v>
          </cell>
          <cell r="E2382">
            <v>260</v>
          </cell>
          <cell r="F2382">
            <v>3</v>
          </cell>
          <cell r="G2382">
            <v>6</v>
          </cell>
          <cell r="H2382">
            <v>83.2</v>
          </cell>
          <cell r="I2382">
            <v>1201105.4545454544</v>
          </cell>
          <cell r="J2382">
            <v>480000</v>
          </cell>
          <cell r="K2382">
            <v>300000</v>
          </cell>
          <cell r="L2382">
            <v>150000</v>
          </cell>
          <cell r="M2382">
            <v>950000</v>
          </cell>
          <cell r="N2382">
            <v>200000</v>
          </cell>
          <cell r="O2382">
            <v>2351105.4545454541</v>
          </cell>
          <cell r="R2382">
            <v>-2351105.4545454541</v>
          </cell>
        </row>
        <row r="2383">
          <cell r="C2383" t="str">
            <v>qcbg</v>
          </cell>
          <cell r="D2383" t="str">
            <v>Cảng Hải Phòng&lt;-&gt; Quang Châu (Bắc Giang)</v>
          </cell>
          <cell r="E2383">
            <v>240</v>
          </cell>
          <cell r="F2383">
            <v>2</v>
          </cell>
          <cell r="G2383">
            <v>6</v>
          </cell>
          <cell r="H2383">
            <v>76.8</v>
          </cell>
          <cell r="I2383">
            <v>1108712.7272727273</v>
          </cell>
          <cell r="J2383">
            <v>320000</v>
          </cell>
          <cell r="K2383">
            <v>150000</v>
          </cell>
          <cell r="L2383">
            <v>200000</v>
          </cell>
          <cell r="M2383">
            <v>700000</v>
          </cell>
          <cell r="N2383">
            <v>200000</v>
          </cell>
          <cell r="O2383">
            <v>2008712.7272727273</v>
          </cell>
          <cell r="P2383">
            <v>4200000</v>
          </cell>
          <cell r="R2383">
            <v>2191287.2727272725</v>
          </cell>
        </row>
        <row r="2384">
          <cell r="C2384" t="str">
            <v>qcbg1</v>
          </cell>
          <cell r="D2384" t="str">
            <v>Cảng Hải Phòng&lt;-&gt; Quang Châu (Bắc Giang)</v>
          </cell>
          <cell r="E2384">
            <v>240</v>
          </cell>
          <cell r="F2384">
            <v>2</v>
          </cell>
          <cell r="G2384">
            <v>6</v>
          </cell>
          <cell r="H2384">
            <v>72</v>
          </cell>
          <cell r="I2384">
            <v>1039418.1818181818</v>
          </cell>
          <cell r="J2384">
            <v>320000</v>
          </cell>
          <cell r="K2384">
            <v>150000</v>
          </cell>
          <cell r="L2384">
            <v>200000</v>
          </cell>
          <cell r="M2384">
            <v>700000</v>
          </cell>
          <cell r="N2384">
            <v>200000</v>
          </cell>
          <cell r="O2384">
            <v>1939418.1818181816</v>
          </cell>
          <cell r="P2384">
            <v>4200000</v>
          </cell>
          <cell r="R2384">
            <v>2260581.8181818184</v>
          </cell>
        </row>
        <row r="2385">
          <cell r="C2385" t="str">
            <v>qcbg2</v>
          </cell>
          <cell r="D2385" t="str">
            <v>Cảng Hải Phòng&lt;-&gt; Quang Châu (Bắc Giang)</v>
          </cell>
          <cell r="E2385">
            <v>240</v>
          </cell>
          <cell r="F2385">
            <v>2</v>
          </cell>
          <cell r="G2385">
            <v>6</v>
          </cell>
          <cell r="H2385">
            <v>76.8</v>
          </cell>
          <cell r="I2385">
            <v>1108712.7272727273</v>
          </cell>
          <cell r="J2385">
            <v>320000</v>
          </cell>
          <cell r="K2385">
            <v>150000</v>
          </cell>
          <cell r="L2385">
            <v>200000</v>
          </cell>
          <cell r="M2385">
            <v>700000</v>
          </cell>
          <cell r="N2385">
            <v>200000</v>
          </cell>
          <cell r="O2385">
            <v>2008712.7272727273</v>
          </cell>
          <cell r="P2385">
            <v>4200000</v>
          </cell>
          <cell r="R2385">
            <v>2191287.2727272725</v>
          </cell>
        </row>
        <row r="2386">
          <cell r="C2386" t="str">
            <v>qcbg3</v>
          </cell>
          <cell r="D2386" t="str">
            <v>Cảng Hải Phòng&lt;-&gt; Quang Châu (Bắc Giang)</v>
          </cell>
          <cell r="E2386">
            <v>240</v>
          </cell>
          <cell r="F2386">
            <v>2</v>
          </cell>
          <cell r="G2386">
            <v>6</v>
          </cell>
          <cell r="H2386">
            <v>84</v>
          </cell>
          <cell r="I2386">
            <v>1212654.5454545454</v>
          </cell>
          <cell r="J2386">
            <v>320000</v>
          </cell>
          <cell r="K2386">
            <v>150000</v>
          </cell>
          <cell r="L2386">
            <v>200000</v>
          </cell>
          <cell r="M2386">
            <v>700000</v>
          </cell>
          <cell r="N2386">
            <v>200000</v>
          </cell>
          <cell r="O2386">
            <v>2112654.5454545454</v>
          </cell>
          <cell r="P2386">
            <v>4600000</v>
          </cell>
          <cell r="R2386">
            <v>2487345.4545454546</v>
          </cell>
        </row>
        <row r="2387">
          <cell r="C2387" t="str">
            <v>qcbg4</v>
          </cell>
          <cell r="D2387" t="str">
            <v>Cảng Hải Phòng&lt;-&gt; Quang Châu (Bắc Giang)</v>
          </cell>
          <cell r="E2387">
            <v>240</v>
          </cell>
          <cell r="F2387">
            <v>2</v>
          </cell>
          <cell r="G2387">
            <v>6</v>
          </cell>
          <cell r="H2387">
            <v>72</v>
          </cell>
          <cell r="I2387">
            <v>1039418.1818181818</v>
          </cell>
          <cell r="J2387">
            <v>320000</v>
          </cell>
          <cell r="K2387">
            <v>150000</v>
          </cell>
          <cell r="L2387">
            <v>200000</v>
          </cell>
          <cell r="M2387">
            <v>700000</v>
          </cell>
          <cell r="N2387">
            <v>200000</v>
          </cell>
          <cell r="O2387">
            <v>1939418.1818181816</v>
          </cell>
          <cell r="P2387">
            <v>3900000</v>
          </cell>
          <cell r="R2387">
            <v>1960581.8181818184</v>
          </cell>
        </row>
        <row r="2388">
          <cell r="C2388" t="str">
            <v>qcbg5</v>
          </cell>
          <cell r="D2388" t="str">
            <v>Cảng Hải Phòng&lt;-&gt; Quang Châu (Bắc Giang)</v>
          </cell>
          <cell r="E2388">
            <v>240</v>
          </cell>
          <cell r="F2388">
            <v>2</v>
          </cell>
          <cell r="G2388">
            <v>6</v>
          </cell>
          <cell r="H2388">
            <v>33.6</v>
          </cell>
          <cell r="I2388">
            <v>485061.81818181812</v>
          </cell>
          <cell r="J2388">
            <v>88000</v>
          </cell>
          <cell r="K2388">
            <v>30000</v>
          </cell>
          <cell r="L2388">
            <v>80000</v>
          </cell>
          <cell r="M2388">
            <v>200000</v>
          </cell>
          <cell r="N2388">
            <v>200000</v>
          </cell>
          <cell r="O2388">
            <v>885061.81818181812</v>
          </cell>
          <cell r="R2388">
            <v>-885061.81818181812</v>
          </cell>
        </row>
        <row r="2389">
          <cell r="C2389" t="str">
            <v>qcbg8</v>
          </cell>
          <cell r="D2389" t="str">
            <v>Cảng Hải Phòng&lt;-&gt; Quang Châu (Bắc Giang)</v>
          </cell>
          <cell r="E2389">
            <v>240</v>
          </cell>
          <cell r="F2389">
            <v>2</v>
          </cell>
          <cell r="G2389">
            <v>6</v>
          </cell>
          <cell r="H2389">
            <v>45.6</v>
          </cell>
          <cell r="I2389">
            <v>658298.18181818177</v>
          </cell>
          <cell r="J2389">
            <v>88000</v>
          </cell>
          <cell r="K2389">
            <v>30000</v>
          </cell>
          <cell r="L2389">
            <v>80000</v>
          </cell>
          <cell r="M2389">
            <v>200000</v>
          </cell>
          <cell r="N2389">
            <v>200000</v>
          </cell>
          <cell r="O2389">
            <v>1058298.1818181816</v>
          </cell>
          <cell r="R2389">
            <v>-1058298.1818181816</v>
          </cell>
        </row>
        <row r="2390">
          <cell r="C2390" t="str">
            <v>qcbg1.5</v>
          </cell>
          <cell r="D2390" t="str">
            <v>Cảng Hải Phòng&lt;-&gt; Quang Châu (Bắc Giang)</v>
          </cell>
          <cell r="E2390">
            <v>240</v>
          </cell>
          <cell r="F2390">
            <v>2</v>
          </cell>
          <cell r="G2390">
            <v>6</v>
          </cell>
          <cell r="H2390">
            <v>19.2</v>
          </cell>
          <cell r="I2390">
            <v>277178.18181818182</v>
          </cell>
          <cell r="J2390">
            <v>40000</v>
          </cell>
          <cell r="K2390">
            <v>20000</v>
          </cell>
          <cell r="L2390">
            <v>80000</v>
          </cell>
          <cell r="M2390">
            <v>150000</v>
          </cell>
          <cell r="N2390">
            <v>200000</v>
          </cell>
          <cell r="O2390">
            <v>627178.18181818188</v>
          </cell>
          <cell r="R2390">
            <v>-627178.18181818188</v>
          </cell>
        </row>
        <row r="2391">
          <cell r="C2391" t="str">
            <v>qcbg2.5</v>
          </cell>
          <cell r="D2391" t="str">
            <v>Cảng Hải Phòng&lt;-&gt; Quang Châu (Bắc Giang)</v>
          </cell>
          <cell r="E2391">
            <v>240</v>
          </cell>
          <cell r="F2391">
            <v>2</v>
          </cell>
          <cell r="G2391">
            <v>6</v>
          </cell>
          <cell r="H2391">
            <v>24</v>
          </cell>
          <cell r="I2391">
            <v>346472.72727272724</v>
          </cell>
          <cell r="J2391">
            <v>60000</v>
          </cell>
          <cell r="K2391">
            <v>20000</v>
          </cell>
          <cell r="L2391">
            <v>80000</v>
          </cell>
          <cell r="M2391">
            <v>200000</v>
          </cell>
          <cell r="N2391">
            <v>200000</v>
          </cell>
          <cell r="O2391">
            <v>746472.72727272729</v>
          </cell>
          <cell r="R2391">
            <v>-746472.72727272729</v>
          </cell>
        </row>
        <row r="2392">
          <cell r="C2392" t="str">
            <v>qcbg3.5</v>
          </cell>
          <cell r="D2392" t="str">
            <v>Cảng Hải Phòng&lt;-&gt; Quang Châu (Bắc Giang)</v>
          </cell>
          <cell r="E2392">
            <v>240</v>
          </cell>
          <cell r="F2392">
            <v>2</v>
          </cell>
          <cell r="G2392">
            <v>6</v>
          </cell>
          <cell r="H2392">
            <v>28.8</v>
          </cell>
          <cell r="I2392">
            <v>415767.27272727271</v>
          </cell>
          <cell r="J2392">
            <v>60000</v>
          </cell>
          <cell r="K2392">
            <v>20000</v>
          </cell>
          <cell r="L2392">
            <v>80000</v>
          </cell>
          <cell r="M2392">
            <v>200000</v>
          </cell>
          <cell r="N2392">
            <v>200000</v>
          </cell>
          <cell r="O2392">
            <v>815767.27272727271</v>
          </cell>
          <cell r="R2392">
            <v>-815767.27272727271</v>
          </cell>
        </row>
        <row r="2393">
          <cell r="C2393" t="str">
            <v>qcbgdcn1</v>
          </cell>
          <cell r="D2393" t="str">
            <v>Cảng Hải Phòng&lt;-&gt; Quang Châu (Bắc Giang)</v>
          </cell>
          <cell r="E2393">
            <v>240</v>
          </cell>
          <cell r="F2393">
            <v>2</v>
          </cell>
          <cell r="G2393">
            <v>6</v>
          </cell>
          <cell r="H2393">
            <v>72</v>
          </cell>
          <cell r="I2393">
            <v>1039418.1818181818</v>
          </cell>
          <cell r="J2393">
            <v>320000</v>
          </cell>
          <cell r="K2393">
            <v>150000</v>
          </cell>
          <cell r="L2393">
            <v>200000</v>
          </cell>
          <cell r="M2393">
            <v>700000</v>
          </cell>
          <cell r="N2393">
            <v>200000</v>
          </cell>
          <cell r="O2393">
            <v>1939418.1818181816</v>
          </cell>
          <cell r="P2393">
            <v>5400000</v>
          </cell>
          <cell r="Q2393">
            <v>800000</v>
          </cell>
          <cell r="R2393">
            <v>2660581.8181818184</v>
          </cell>
          <cell r="S2393" t="str">
            <v>Damco (Nga)</v>
          </cell>
        </row>
        <row r="2394">
          <cell r="C2394" t="str">
            <v>qcbgdcn2</v>
          </cell>
          <cell r="D2394" t="str">
            <v>Cảng Hải Phòng&lt;-&gt; Quang Châu (Bắc Giang)</v>
          </cell>
          <cell r="E2394">
            <v>240</v>
          </cell>
          <cell r="F2394">
            <v>2</v>
          </cell>
          <cell r="G2394">
            <v>6</v>
          </cell>
          <cell r="H2394">
            <v>76.8</v>
          </cell>
          <cell r="I2394">
            <v>1108712.7272727273</v>
          </cell>
          <cell r="J2394">
            <v>320000</v>
          </cell>
          <cell r="K2394">
            <v>150000</v>
          </cell>
          <cell r="L2394">
            <v>200000</v>
          </cell>
          <cell r="M2394">
            <v>700000</v>
          </cell>
          <cell r="N2394">
            <v>200000</v>
          </cell>
          <cell r="O2394">
            <v>2008712.7272727273</v>
          </cell>
          <cell r="P2394">
            <v>5400000</v>
          </cell>
          <cell r="Q2394">
            <v>800000</v>
          </cell>
          <cell r="R2394">
            <v>2591287.2727272725</v>
          </cell>
          <cell r="S2394" t="str">
            <v>Damco (Nga)</v>
          </cell>
        </row>
        <row r="2395">
          <cell r="C2395" t="str">
            <v>qcbgdcn2.2</v>
          </cell>
          <cell r="D2395" t="str">
            <v>Cảng Hải Phòng&lt;-&gt; Quang Châu (Bắc Giang)</v>
          </cell>
          <cell r="E2395">
            <v>240</v>
          </cell>
          <cell r="F2395">
            <v>2</v>
          </cell>
          <cell r="G2395">
            <v>6</v>
          </cell>
          <cell r="H2395">
            <v>76.8</v>
          </cell>
          <cell r="I2395">
            <v>1108712.7272727273</v>
          </cell>
          <cell r="J2395">
            <v>320000</v>
          </cell>
          <cell r="K2395">
            <v>150000</v>
          </cell>
          <cell r="L2395">
            <v>200000</v>
          </cell>
          <cell r="M2395">
            <v>700000</v>
          </cell>
          <cell r="N2395">
            <v>200000</v>
          </cell>
          <cell r="O2395">
            <v>2008712.7272727273</v>
          </cell>
          <cell r="P2395">
            <v>5400000</v>
          </cell>
          <cell r="Q2395">
            <v>800000</v>
          </cell>
          <cell r="R2395">
            <v>2591287.2727272725</v>
          </cell>
          <cell r="S2395" t="str">
            <v>Damco (Nga)</v>
          </cell>
        </row>
        <row r="2396">
          <cell r="C2396" t="str">
            <v>qcbgdcn3</v>
          </cell>
          <cell r="D2396" t="str">
            <v>Cảng Hải Phòng&lt;-&gt; Quang Châu (Bắc Giang)</v>
          </cell>
          <cell r="E2396">
            <v>240</v>
          </cell>
          <cell r="F2396">
            <v>2</v>
          </cell>
          <cell r="G2396">
            <v>6</v>
          </cell>
          <cell r="H2396">
            <v>84</v>
          </cell>
          <cell r="I2396">
            <v>1212654.5454545454</v>
          </cell>
          <cell r="J2396">
            <v>320000</v>
          </cell>
          <cell r="K2396">
            <v>150000</v>
          </cell>
          <cell r="L2396">
            <v>200000</v>
          </cell>
          <cell r="M2396">
            <v>700000</v>
          </cell>
          <cell r="N2396">
            <v>200000</v>
          </cell>
          <cell r="O2396">
            <v>2112654.5454545454</v>
          </cell>
          <cell r="P2396">
            <v>5800000</v>
          </cell>
          <cell r="Q2396">
            <v>600000</v>
          </cell>
          <cell r="R2396">
            <v>3087345.4545454546</v>
          </cell>
          <cell r="S2396" t="str">
            <v>Damco (Nga)</v>
          </cell>
        </row>
        <row r="2397">
          <cell r="C2397" t="str">
            <v>qcbgdcn3.3</v>
          </cell>
          <cell r="D2397" t="str">
            <v>Cảng Hải Phòng&lt;-&gt; Quang Châu (Bắc Giang)</v>
          </cell>
          <cell r="E2397">
            <v>240</v>
          </cell>
          <cell r="F2397">
            <v>2</v>
          </cell>
          <cell r="G2397">
            <v>6</v>
          </cell>
          <cell r="H2397">
            <v>84</v>
          </cell>
          <cell r="I2397">
            <v>1212654.5454545454</v>
          </cell>
          <cell r="J2397">
            <v>320000</v>
          </cell>
          <cell r="K2397">
            <v>150000</v>
          </cell>
          <cell r="L2397">
            <v>200000</v>
          </cell>
          <cell r="M2397">
            <v>700000</v>
          </cell>
          <cell r="N2397">
            <v>200000</v>
          </cell>
          <cell r="O2397">
            <v>2112654.5454545454</v>
          </cell>
          <cell r="P2397">
            <v>5400000</v>
          </cell>
          <cell r="Q2397">
            <v>800000</v>
          </cell>
          <cell r="R2397">
            <v>2487345.4545454546</v>
          </cell>
          <cell r="S2397" t="str">
            <v>Damco (Nga)</v>
          </cell>
        </row>
        <row r="2398">
          <cell r="C2398" t="str">
            <v>qcbgdcn4</v>
          </cell>
          <cell r="D2398" t="str">
            <v>Cảng Hải Phòng&lt;-&gt; Quang Châu (Bắc Giang)</v>
          </cell>
          <cell r="E2398">
            <v>240</v>
          </cell>
          <cell r="F2398">
            <v>2</v>
          </cell>
          <cell r="G2398">
            <v>6</v>
          </cell>
          <cell r="H2398">
            <v>72</v>
          </cell>
          <cell r="I2398">
            <v>1039418.1818181818</v>
          </cell>
          <cell r="J2398">
            <v>320000</v>
          </cell>
          <cell r="K2398">
            <v>150000</v>
          </cell>
          <cell r="L2398">
            <v>200000</v>
          </cell>
          <cell r="M2398">
            <v>700000</v>
          </cell>
          <cell r="N2398">
            <v>200000</v>
          </cell>
          <cell r="O2398">
            <v>1939418.1818181816</v>
          </cell>
          <cell r="P2398">
            <v>5400000</v>
          </cell>
          <cell r="Q2398">
            <v>800000</v>
          </cell>
          <cell r="R2398">
            <v>2660581.8181818184</v>
          </cell>
          <cell r="S2398" t="str">
            <v>Damco (Nga)</v>
          </cell>
        </row>
        <row r="2399">
          <cell r="C2399" t="str">
            <v>qcbgvt1</v>
          </cell>
          <cell r="D2399" t="str">
            <v>Cảng Hải Phòng&lt;-&gt; Quang Châu (Bắc Giang)</v>
          </cell>
          <cell r="E2399">
            <v>240</v>
          </cell>
          <cell r="F2399">
            <v>2</v>
          </cell>
          <cell r="G2399">
            <v>6</v>
          </cell>
          <cell r="H2399">
            <v>72</v>
          </cell>
          <cell r="I2399">
            <v>1039418.1818181818</v>
          </cell>
          <cell r="J2399">
            <v>320000</v>
          </cell>
          <cell r="K2399">
            <v>150000</v>
          </cell>
          <cell r="L2399">
            <v>200000</v>
          </cell>
          <cell r="M2399">
            <v>700000</v>
          </cell>
          <cell r="N2399">
            <v>200000</v>
          </cell>
          <cell r="O2399">
            <v>1939418.1818181816</v>
          </cell>
          <cell r="P2399">
            <v>4300000</v>
          </cell>
          <cell r="R2399">
            <v>2360581.8181818184</v>
          </cell>
          <cell r="S2399" t="str">
            <v>Viettrans</v>
          </cell>
        </row>
        <row r="2400">
          <cell r="C2400" t="str">
            <v>qcbgvt2</v>
          </cell>
          <cell r="D2400" t="str">
            <v>Cảng Hải Phòng&lt;-&gt; Quang Châu (Bắc Giang)</v>
          </cell>
          <cell r="E2400">
            <v>240</v>
          </cell>
          <cell r="F2400">
            <v>2</v>
          </cell>
          <cell r="G2400">
            <v>6</v>
          </cell>
          <cell r="H2400">
            <v>76.8</v>
          </cell>
          <cell r="I2400">
            <v>1108712.7272727273</v>
          </cell>
          <cell r="J2400">
            <v>320000</v>
          </cell>
          <cell r="K2400">
            <v>150000</v>
          </cell>
          <cell r="L2400">
            <v>200000</v>
          </cell>
          <cell r="M2400">
            <v>700000</v>
          </cell>
          <cell r="N2400">
            <v>200000</v>
          </cell>
          <cell r="O2400">
            <v>2008712.7272727273</v>
          </cell>
          <cell r="P2400">
            <v>4300000</v>
          </cell>
          <cell r="R2400">
            <v>2291287.2727272725</v>
          </cell>
          <cell r="S2400" t="str">
            <v>Viettrans</v>
          </cell>
        </row>
        <row r="2401">
          <cell r="C2401" t="str">
            <v>qcbgvt2.2</v>
          </cell>
          <cell r="D2401" t="str">
            <v>Cảng Hải Phòng&lt;-&gt; Quang Châu (Bắc Giang)</v>
          </cell>
          <cell r="E2401">
            <v>240</v>
          </cell>
          <cell r="F2401">
            <v>2</v>
          </cell>
          <cell r="G2401">
            <v>6</v>
          </cell>
          <cell r="H2401">
            <v>76.8</v>
          </cell>
          <cell r="I2401">
            <v>1108712.7272727273</v>
          </cell>
          <cell r="J2401">
            <v>320000</v>
          </cell>
          <cell r="K2401">
            <v>150000</v>
          </cell>
          <cell r="L2401">
            <v>200000</v>
          </cell>
          <cell r="M2401">
            <v>700000</v>
          </cell>
          <cell r="N2401">
            <v>200000</v>
          </cell>
          <cell r="O2401">
            <v>2008712.7272727273</v>
          </cell>
          <cell r="P2401">
            <v>3900000</v>
          </cell>
          <cell r="R2401">
            <v>1891287.2727272727</v>
          </cell>
          <cell r="S2401" t="str">
            <v>Viettrans</v>
          </cell>
        </row>
        <row r="2402">
          <cell r="C2402" t="str">
            <v>qcbgvt3</v>
          </cell>
          <cell r="D2402" t="str">
            <v>Cảng Hải Phòng&lt;-&gt; Quang Châu (Bắc Giang)</v>
          </cell>
          <cell r="E2402">
            <v>240</v>
          </cell>
          <cell r="F2402">
            <v>2</v>
          </cell>
          <cell r="G2402">
            <v>6</v>
          </cell>
          <cell r="H2402">
            <v>84</v>
          </cell>
          <cell r="I2402">
            <v>1212654.5454545454</v>
          </cell>
          <cell r="J2402">
            <v>320000</v>
          </cell>
          <cell r="K2402">
            <v>150000</v>
          </cell>
          <cell r="L2402">
            <v>200000</v>
          </cell>
          <cell r="M2402">
            <v>700000</v>
          </cell>
          <cell r="N2402">
            <v>200000</v>
          </cell>
          <cell r="O2402">
            <v>2112654.5454545454</v>
          </cell>
          <cell r="P2402">
            <v>4300000</v>
          </cell>
          <cell r="R2402">
            <v>2187345.4545454546</v>
          </cell>
          <cell r="S2402" t="str">
            <v>Viettrans</v>
          </cell>
        </row>
        <row r="2403">
          <cell r="C2403" t="str">
            <v>qcbgvt3.3</v>
          </cell>
          <cell r="D2403" t="str">
            <v>Cảng Hải Phòng&lt;-&gt; Quang Châu (Bắc Giang)</v>
          </cell>
          <cell r="E2403">
            <v>240</v>
          </cell>
          <cell r="F2403">
            <v>2</v>
          </cell>
          <cell r="G2403">
            <v>6</v>
          </cell>
          <cell r="H2403">
            <v>84</v>
          </cell>
          <cell r="I2403">
            <v>1212654.5454545454</v>
          </cell>
          <cell r="J2403">
            <v>320000</v>
          </cell>
          <cell r="K2403">
            <v>150000</v>
          </cell>
          <cell r="L2403">
            <v>200000</v>
          </cell>
          <cell r="M2403">
            <v>700000</v>
          </cell>
          <cell r="N2403">
            <v>200000</v>
          </cell>
          <cell r="O2403">
            <v>2112654.5454545454</v>
          </cell>
          <cell r="P2403">
            <v>3900000</v>
          </cell>
          <cell r="R2403">
            <v>1787345.4545454546</v>
          </cell>
          <cell r="S2403" t="str">
            <v>Viettrans</v>
          </cell>
        </row>
        <row r="2404">
          <cell r="C2404" t="str">
            <v>qcbgvt4</v>
          </cell>
          <cell r="D2404" t="str">
            <v>Cảng Hải Phòng&lt;-&gt; Quang Châu (Bắc Giang)</v>
          </cell>
          <cell r="E2404">
            <v>240</v>
          </cell>
          <cell r="F2404">
            <v>2</v>
          </cell>
          <cell r="G2404">
            <v>6</v>
          </cell>
          <cell r="H2404">
            <v>72</v>
          </cell>
          <cell r="I2404">
            <v>1039418.1818181818</v>
          </cell>
          <cell r="J2404">
            <v>320000</v>
          </cell>
          <cell r="K2404">
            <v>150000</v>
          </cell>
          <cell r="L2404">
            <v>200000</v>
          </cell>
          <cell r="M2404">
            <v>700000</v>
          </cell>
          <cell r="N2404">
            <v>200000</v>
          </cell>
          <cell r="O2404">
            <v>1939418.1818181816</v>
          </cell>
          <cell r="P2404">
            <v>3900000</v>
          </cell>
          <cell r="R2404">
            <v>1960581.8181818184</v>
          </cell>
          <cell r="S2404" t="str">
            <v>Viettrans</v>
          </cell>
        </row>
        <row r="2405">
          <cell r="C2405" t="str">
            <v>qcbgvt1.5</v>
          </cell>
          <cell r="D2405" t="str">
            <v>Cảng Hải Phòng&lt;-&gt; Quang Châu (Bắc Giang)</v>
          </cell>
          <cell r="E2405">
            <v>240</v>
          </cell>
          <cell r="F2405">
            <v>2</v>
          </cell>
          <cell r="G2405">
            <v>6</v>
          </cell>
          <cell r="H2405">
            <v>19.2</v>
          </cell>
          <cell r="I2405">
            <v>277178.18181818182</v>
          </cell>
          <cell r="J2405">
            <v>40000</v>
          </cell>
          <cell r="K2405">
            <v>20000</v>
          </cell>
          <cell r="L2405">
            <v>80000</v>
          </cell>
          <cell r="M2405">
            <v>140000</v>
          </cell>
          <cell r="N2405">
            <v>200000</v>
          </cell>
          <cell r="O2405">
            <v>617178.18181818188</v>
          </cell>
          <cell r="P2405">
            <v>1300000</v>
          </cell>
          <cell r="R2405">
            <v>682821.81818181812</v>
          </cell>
          <cell r="S2405" t="str">
            <v>Viettrans</v>
          </cell>
        </row>
        <row r="2406">
          <cell r="C2406" t="str">
            <v>qcbgvt2.5</v>
          </cell>
          <cell r="D2406" t="str">
            <v>Cảng Hải Phòng&lt;-&gt; Quang Châu (Bắc Giang)</v>
          </cell>
          <cell r="E2406">
            <v>240</v>
          </cell>
          <cell r="F2406">
            <v>2</v>
          </cell>
          <cell r="G2406">
            <v>6</v>
          </cell>
          <cell r="H2406">
            <v>26.4</v>
          </cell>
          <cell r="I2406">
            <v>381119.99999999994</v>
          </cell>
          <cell r="J2406">
            <v>60000</v>
          </cell>
          <cell r="K2406">
            <v>20000</v>
          </cell>
          <cell r="L2406">
            <v>80000</v>
          </cell>
          <cell r="M2406">
            <v>160000</v>
          </cell>
          <cell r="N2406">
            <v>200000</v>
          </cell>
          <cell r="O2406">
            <v>741120</v>
          </cell>
          <cell r="P2406">
            <v>1800000</v>
          </cell>
          <cell r="R2406">
            <v>1058880</v>
          </cell>
          <cell r="S2406" t="str">
            <v>Viettrans</v>
          </cell>
        </row>
        <row r="2407">
          <cell r="C2407" t="str">
            <v>qcbgvt3.5</v>
          </cell>
          <cell r="D2407" t="str">
            <v>Cảng Hải Phòng&lt;-&gt; Quang Châu (Bắc Giang)</v>
          </cell>
          <cell r="E2407">
            <v>240</v>
          </cell>
          <cell r="F2407">
            <v>2</v>
          </cell>
          <cell r="G2407">
            <v>6</v>
          </cell>
          <cell r="H2407">
            <v>26.4</v>
          </cell>
          <cell r="I2407">
            <v>381119.99999999994</v>
          </cell>
          <cell r="J2407">
            <v>60000</v>
          </cell>
          <cell r="K2407">
            <v>20000</v>
          </cell>
          <cell r="L2407">
            <v>80000</v>
          </cell>
          <cell r="M2407">
            <v>160000</v>
          </cell>
          <cell r="N2407">
            <v>200000</v>
          </cell>
          <cell r="O2407">
            <v>741120</v>
          </cell>
          <cell r="P2407">
            <v>1900000</v>
          </cell>
          <cell r="R2407">
            <v>1158880</v>
          </cell>
          <cell r="S2407" t="str">
            <v>Viettrans</v>
          </cell>
        </row>
        <row r="2408">
          <cell r="C2408" t="str">
            <v>qcbgvt5</v>
          </cell>
          <cell r="D2408" t="str">
            <v>Cảng Hải Phòng&lt;-&gt; Quang Châu (Bắc Giang)</v>
          </cell>
          <cell r="E2408">
            <v>240</v>
          </cell>
          <cell r="F2408">
            <v>2</v>
          </cell>
          <cell r="G2408">
            <v>6</v>
          </cell>
          <cell r="H2408">
            <v>33.6</v>
          </cell>
          <cell r="I2408">
            <v>485061.81818181812</v>
          </cell>
          <cell r="J2408">
            <v>88000</v>
          </cell>
          <cell r="K2408">
            <v>30000</v>
          </cell>
          <cell r="L2408">
            <v>80000</v>
          </cell>
          <cell r="M2408">
            <v>198000</v>
          </cell>
          <cell r="N2408">
            <v>200000</v>
          </cell>
          <cell r="O2408">
            <v>883061.81818181812</v>
          </cell>
          <cell r="P2408">
            <v>2700000</v>
          </cell>
          <cell r="R2408">
            <v>1816938.1818181819</v>
          </cell>
          <cell r="S2408" t="str">
            <v>Viettrans</v>
          </cell>
        </row>
        <row r="2409">
          <cell r="C2409" t="str">
            <v>qcbgvt8</v>
          </cell>
          <cell r="D2409" t="str">
            <v>Cảng Hải Phòng&lt;-&gt; Quang Châu (Bắc Giang)</v>
          </cell>
          <cell r="E2409">
            <v>240</v>
          </cell>
          <cell r="F2409">
            <v>2</v>
          </cell>
          <cell r="G2409">
            <v>6</v>
          </cell>
          <cell r="H2409">
            <v>45.6</v>
          </cell>
          <cell r="I2409">
            <v>658298.18181818177</v>
          </cell>
          <cell r="J2409">
            <v>88000</v>
          </cell>
          <cell r="K2409">
            <v>30000</v>
          </cell>
          <cell r="L2409">
            <v>80000</v>
          </cell>
          <cell r="M2409">
            <v>198000</v>
          </cell>
          <cell r="N2409">
            <v>200000</v>
          </cell>
          <cell r="O2409">
            <v>1056298.1818181816</v>
          </cell>
          <cell r="P2409">
            <v>3700000</v>
          </cell>
          <cell r="R2409">
            <v>2643701.8181818184</v>
          </cell>
          <cell r="S2409" t="str">
            <v>Viettrans</v>
          </cell>
        </row>
        <row r="2410">
          <cell r="C2410" t="str">
            <v>bnhp</v>
          </cell>
          <cell r="D2410" t="str">
            <v xml:space="preserve">Bắc Ninh &lt;-&gt; Hải Phòng </v>
          </cell>
          <cell r="E2410">
            <v>240</v>
          </cell>
          <cell r="F2410">
            <v>3</v>
          </cell>
          <cell r="G2410">
            <v>6</v>
          </cell>
          <cell r="H2410">
            <v>76.8</v>
          </cell>
          <cell r="I2410">
            <v>1108712.7272727273</v>
          </cell>
          <cell r="J2410">
            <v>480000</v>
          </cell>
          <cell r="K2410">
            <v>300000</v>
          </cell>
          <cell r="L2410">
            <v>150000</v>
          </cell>
          <cell r="M2410">
            <v>950000</v>
          </cell>
          <cell r="N2410">
            <v>200000</v>
          </cell>
          <cell r="O2410">
            <v>2258712.7272727275</v>
          </cell>
          <cell r="R2410">
            <v>-2258712.7272727275</v>
          </cell>
        </row>
        <row r="2411">
          <cell r="C2411" t="str">
            <v>bghp</v>
          </cell>
          <cell r="D2411" t="str">
            <v xml:space="preserve"> Quang Châu (Bắc Giang)&lt;-&gt; Hải Phòng </v>
          </cell>
          <cell r="E2411">
            <v>240</v>
          </cell>
          <cell r="F2411">
            <v>3</v>
          </cell>
          <cell r="G2411">
            <v>6</v>
          </cell>
          <cell r="H2411">
            <v>76.8</v>
          </cell>
          <cell r="I2411">
            <v>1108712.7272727273</v>
          </cell>
          <cell r="J2411">
            <v>480000</v>
          </cell>
          <cell r="K2411">
            <v>300000</v>
          </cell>
          <cell r="L2411">
            <v>150000</v>
          </cell>
          <cell r="M2411">
            <v>950000</v>
          </cell>
          <cell r="N2411">
            <v>200000</v>
          </cell>
          <cell r="O2411">
            <v>2258712.7272727275</v>
          </cell>
          <cell r="R2411">
            <v>-2258712.7272727275</v>
          </cell>
        </row>
        <row r="2412">
          <cell r="C2412" t="str">
            <v>hhbg</v>
          </cell>
          <cell r="D2412" t="str">
            <v>Cảng Hải Phòng&lt;-&gt; Hòa Hiệp, Bắc Giang</v>
          </cell>
          <cell r="E2412">
            <v>290</v>
          </cell>
          <cell r="F2412">
            <v>3</v>
          </cell>
          <cell r="G2412">
            <v>6</v>
          </cell>
          <cell r="H2412">
            <v>92.8</v>
          </cell>
          <cell r="I2412">
            <v>1339694.5454545454</v>
          </cell>
          <cell r="J2412">
            <v>480000</v>
          </cell>
          <cell r="K2412">
            <v>300000</v>
          </cell>
          <cell r="L2412">
            <v>200000</v>
          </cell>
          <cell r="M2412">
            <v>1000000</v>
          </cell>
          <cell r="N2412">
            <v>250000</v>
          </cell>
          <cell r="O2412">
            <v>2589694.5454545454</v>
          </cell>
          <cell r="P2412">
            <v>4700000</v>
          </cell>
          <cell r="R2412">
            <v>2110305.4545454546</v>
          </cell>
          <cell r="S2412">
            <v>2110305.4545454546</v>
          </cell>
        </row>
        <row r="2413">
          <cell r="C2413" t="str">
            <v>tpbg</v>
          </cell>
          <cell r="D2413" t="str">
            <v>Cảng Hải Phòng&lt;-&gt; TP Bắc Giang</v>
          </cell>
          <cell r="E2413">
            <v>270</v>
          </cell>
          <cell r="F2413">
            <v>2</v>
          </cell>
          <cell r="G2413">
            <v>6</v>
          </cell>
          <cell r="H2413">
            <v>86.4</v>
          </cell>
          <cell r="I2413">
            <v>1247301.8181818181</v>
          </cell>
          <cell r="J2413">
            <v>320000</v>
          </cell>
          <cell r="K2413">
            <v>250000</v>
          </cell>
          <cell r="L2413">
            <v>200000</v>
          </cell>
          <cell r="M2413">
            <v>800000</v>
          </cell>
          <cell r="N2413">
            <v>250000</v>
          </cell>
          <cell r="O2413">
            <v>2297301.8181818184</v>
          </cell>
          <cell r="P2413">
            <v>4600000</v>
          </cell>
          <cell r="R2413">
            <v>2302698.1818181816</v>
          </cell>
        </row>
        <row r="2414">
          <cell r="C2414" t="str">
            <v>tpbg1</v>
          </cell>
          <cell r="D2414" t="str">
            <v>Cảng Hải Phòng&lt;-&gt; TP Bắc Giang</v>
          </cell>
          <cell r="E2414">
            <v>270</v>
          </cell>
          <cell r="F2414">
            <v>2</v>
          </cell>
          <cell r="G2414">
            <v>6</v>
          </cell>
          <cell r="H2414">
            <v>81</v>
          </cell>
          <cell r="I2414">
            <v>1169345.4545454544</v>
          </cell>
          <cell r="J2414">
            <v>320000</v>
          </cell>
          <cell r="K2414">
            <v>250000</v>
          </cell>
          <cell r="L2414">
            <v>200000</v>
          </cell>
          <cell r="M2414">
            <v>800000</v>
          </cell>
          <cell r="N2414">
            <v>250000</v>
          </cell>
          <cell r="O2414">
            <v>2219345.4545454541</v>
          </cell>
          <cell r="P2414">
            <v>4400000</v>
          </cell>
          <cell r="R2414">
            <v>2180654.5454545459</v>
          </cell>
        </row>
        <row r="2415">
          <cell r="C2415" t="str">
            <v>tpbg2</v>
          </cell>
          <cell r="D2415" t="str">
            <v>Cảng Hải Phòng&lt;-&gt; TP Bắc Giang</v>
          </cell>
          <cell r="E2415">
            <v>270</v>
          </cell>
          <cell r="F2415">
            <v>2</v>
          </cell>
          <cell r="G2415">
            <v>6</v>
          </cell>
          <cell r="H2415">
            <v>86.4</v>
          </cell>
          <cell r="I2415">
            <v>1247301.8181818181</v>
          </cell>
          <cell r="J2415">
            <v>320000</v>
          </cell>
          <cell r="K2415">
            <v>250000</v>
          </cell>
          <cell r="L2415">
            <v>200000</v>
          </cell>
          <cell r="M2415">
            <v>800000</v>
          </cell>
          <cell r="N2415">
            <v>250000</v>
          </cell>
          <cell r="O2415">
            <v>2297301.8181818184</v>
          </cell>
          <cell r="P2415">
            <v>4500000</v>
          </cell>
          <cell r="R2415">
            <v>2202698.1818181816</v>
          </cell>
        </row>
        <row r="2416">
          <cell r="C2416" t="str">
            <v>tpbg3</v>
          </cell>
          <cell r="D2416" t="str">
            <v>Cảng Hải Phòng&lt;-&gt; TP Bắc Giang</v>
          </cell>
          <cell r="E2416">
            <v>270</v>
          </cell>
          <cell r="F2416">
            <v>2</v>
          </cell>
          <cell r="G2416">
            <v>6</v>
          </cell>
          <cell r="H2416">
            <v>94.5</v>
          </cell>
          <cell r="I2416">
            <v>1364236.3636363635</v>
          </cell>
          <cell r="J2416">
            <v>320000</v>
          </cell>
          <cell r="K2416">
            <v>250000</v>
          </cell>
          <cell r="L2416">
            <v>200000</v>
          </cell>
          <cell r="M2416">
            <v>800000</v>
          </cell>
          <cell r="N2416">
            <v>250000</v>
          </cell>
          <cell r="O2416">
            <v>2414236.3636363633</v>
          </cell>
          <cell r="P2416">
            <v>4600000</v>
          </cell>
          <cell r="R2416">
            <v>2185763.6363636367</v>
          </cell>
        </row>
        <row r="2417">
          <cell r="C2417" t="str">
            <v>tpbg4</v>
          </cell>
          <cell r="D2417" t="str">
            <v>Cảng Hải Phòng&lt;-&gt; TP Bắc Giang</v>
          </cell>
          <cell r="E2417">
            <v>270</v>
          </cell>
          <cell r="F2417">
            <v>2</v>
          </cell>
          <cell r="G2417">
            <v>6</v>
          </cell>
          <cell r="H2417">
            <v>81</v>
          </cell>
          <cell r="I2417">
            <v>1169345.4545454544</v>
          </cell>
          <cell r="J2417">
            <v>320000</v>
          </cell>
          <cell r="K2417">
            <v>250000</v>
          </cell>
          <cell r="L2417">
            <v>200000</v>
          </cell>
          <cell r="M2417">
            <v>800000</v>
          </cell>
          <cell r="N2417">
            <v>250000</v>
          </cell>
          <cell r="O2417">
            <v>2219345.4545454541</v>
          </cell>
          <cell r="P2417">
            <v>4200000</v>
          </cell>
          <cell r="R2417">
            <v>1980654.5454545459</v>
          </cell>
        </row>
        <row r="2418">
          <cell r="C2418" t="str">
            <v>tpbg5</v>
          </cell>
          <cell r="D2418" t="str">
            <v>Cảng Hải Phòng&lt;-&gt; TP Bắc Giang</v>
          </cell>
          <cell r="E2418">
            <v>270</v>
          </cell>
          <cell r="F2418">
            <v>2</v>
          </cell>
          <cell r="G2418">
            <v>6</v>
          </cell>
          <cell r="H2418">
            <v>37.799999999999997</v>
          </cell>
          <cell r="I2418">
            <v>545694.54545454541</v>
          </cell>
          <cell r="J2418">
            <v>88000</v>
          </cell>
          <cell r="K2418">
            <v>30000</v>
          </cell>
          <cell r="L2418">
            <v>80000</v>
          </cell>
          <cell r="M2418">
            <v>200000</v>
          </cell>
          <cell r="N2418">
            <v>250000</v>
          </cell>
          <cell r="O2418">
            <v>995694.54545454541</v>
          </cell>
          <cell r="P2418">
            <v>2550000</v>
          </cell>
          <cell r="R2418">
            <v>1554305.4545454546</v>
          </cell>
        </row>
        <row r="2419">
          <cell r="C2419" t="str">
            <v>tpbg8</v>
          </cell>
          <cell r="D2419" t="str">
            <v>Cảng Hải Phòng&lt;-&gt; TP Bắc Giang</v>
          </cell>
          <cell r="E2419">
            <v>270</v>
          </cell>
          <cell r="F2419">
            <v>2</v>
          </cell>
          <cell r="G2419">
            <v>6</v>
          </cell>
          <cell r="H2419">
            <v>37.799999999999997</v>
          </cell>
          <cell r="I2419">
            <v>545694.54545454541</v>
          </cell>
          <cell r="J2419">
            <v>88000</v>
          </cell>
          <cell r="K2419">
            <v>30000</v>
          </cell>
          <cell r="L2419">
            <v>80000</v>
          </cell>
          <cell r="M2419">
            <v>200000</v>
          </cell>
          <cell r="N2419">
            <v>250000</v>
          </cell>
          <cell r="O2419">
            <v>995694.54545454541</v>
          </cell>
          <cell r="P2419">
            <v>2900000</v>
          </cell>
          <cell r="R2419">
            <v>1904305.4545454546</v>
          </cell>
        </row>
        <row r="2420">
          <cell r="C2420" t="str">
            <v>tpbg1.5</v>
          </cell>
          <cell r="D2420" t="str">
            <v>Cảng Hải Phòng&lt;-&gt; TP Bắc Giang</v>
          </cell>
          <cell r="E2420">
            <v>270</v>
          </cell>
          <cell r="F2420">
            <v>2</v>
          </cell>
          <cell r="G2420">
            <v>6</v>
          </cell>
          <cell r="H2420">
            <v>21.6</v>
          </cell>
          <cell r="I2420">
            <v>311825.45454545453</v>
          </cell>
          <cell r="J2420">
            <v>40000</v>
          </cell>
          <cell r="K2420">
            <v>20000</v>
          </cell>
          <cell r="L2420">
            <v>80000</v>
          </cell>
          <cell r="M2420">
            <v>150000</v>
          </cell>
          <cell r="N2420">
            <v>250000</v>
          </cell>
          <cell r="O2420">
            <v>711825.45454545459</v>
          </cell>
          <cell r="P2420">
            <v>1500000</v>
          </cell>
          <cell r="R2420">
            <v>788174.54545454541</v>
          </cell>
        </row>
        <row r="2421">
          <cell r="C2421" t="str">
            <v>tpbg2.5</v>
          </cell>
          <cell r="D2421" t="str">
            <v>Cảng Hải Phòng&lt;-&gt; TP Bắc Giang</v>
          </cell>
          <cell r="E2421">
            <v>270</v>
          </cell>
          <cell r="F2421">
            <v>2</v>
          </cell>
          <cell r="G2421">
            <v>6</v>
          </cell>
          <cell r="H2421">
            <v>27</v>
          </cell>
          <cell r="I2421">
            <v>389781.81818181818</v>
          </cell>
          <cell r="J2421">
            <v>60000</v>
          </cell>
          <cell r="K2421">
            <v>20000</v>
          </cell>
          <cell r="L2421">
            <v>80000</v>
          </cell>
          <cell r="M2421">
            <v>200000</v>
          </cell>
          <cell r="N2421">
            <v>250000</v>
          </cell>
          <cell r="O2421">
            <v>839781.81818181812</v>
          </cell>
          <cell r="P2421">
            <v>1950000</v>
          </cell>
          <cell r="R2421">
            <v>1110218.1818181819</v>
          </cell>
        </row>
        <row r="2422">
          <cell r="C2422" t="str">
            <v>tpbg3.5</v>
          </cell>
          <cell r="D2422" t="str">
            <v>Cảng Hải Phòng&lt;-&gt; TP Bắc Giang</v>
          </cell>
          <cell r="E2422">
            <v>270</v>
          </cell>
          <cell r="F2422">
            <v>2</v>
          </cell>
          <cell r="G2422">
            <v>6</v>
          </cell>
          <cell r="H2422">
            <v>32.4</v>
          </cell>
          <cell r="I2422">
            <v>467738.18181818177</v>
          </cell>
          <cell r="J2422">
            <v>60000</v>
          </cell>
          <cell r="K2422">
            <v>20000</v>
          </cell>
          <cell r="L2422">
            <v>80000</v>
          </cell>
          <cell r="M2422">
            <v>200000</v>
          </cell>
          <cell r="N2422">
            <v>250000</v>
          </cell>
          <cell r="O2422">
            <v>917738.18181818177</v>
          </cell>
          <cell r="P2422">
            <v>2150000</v>
          </cell>
          <cell r="R2422">
            <v>1232261.8181818184</v>
          </cell>
        </row>
        <row r="2423">
          <cell r="C2423" t="str">
            <v>tpbgvt1</v>
          </cell>
          <cell r="D2423" t="str">
            <v>Cảng Hải Phòng&lt;-&gt; TP Bắc Giang</v>
          </cell>
          <cell r="E2423">
            <v>270</v>
          </cell>
          <cell r="F2423">
            <v>2</v>
          </cell>
          <cell r="G2423">
            <v>6</v>
          </cell>
          <cell r="H2423">
            <v>78.3</v>
          </cell>
          <cell r="I2423">
            <v>1130367.2727272727</v>
          </cell>
          <cell r="J2423">
            <v>320000</v>
          </cell>
          <cell r="K2423">
            <v>250000</v>
          </cell>
          <cell r="L2423">
            <v>200000</v>
          </cell>
          <cell r="M2423">
            <v>800000</v>
          </cell>
          <cell r="N2423">
            <v>250000</v>
          </cell>
          <cell r="O2423">
            <v>2180367.2727272725</v>
          </cell>
          <cell r="R2423">
            <v>-2180367.2727272725</v>
          </cell>
          <cell r="S2423" t="str">
            <v>Viettrans</v>
          </cell>
        </row>
        <row r="2424">
          <cell r="C2424" t="str">
            <v>tpbgvt2</v>
          </cell>
          <cell r="D2424" t="str">
            <v>Cảng Hải Phòng&lt;-&gt; TP Bắc Giang</v>
          </cell>
          <cell r="E2424">
            <v>270</v>
          </cell>
          <cell r="F2424">
            <v>2</v>
          </cell>
          <cell r="G2424">
            <v>6</v>
          </cell>
          <cell r="H2424">
            <v>86.4</v>
          </cell>
          <cell r="I2424">
            <v>1247301.8181818181</v>
          </cell>
          <cell r="J2424">
            <v>320000</v>
          </cell>
          <cell r="K2424">
            <v>250000</v>
          </cell>
          <cell r="L2424">
            <v>200000</v>
          </cell>
          <cell r="M2424">
            <v>800000</v>
          </cell>
          <cell r="N2424">
            <v>250000</v>
          </cell>
          <cell r="O2424">
            <v>2297301.8181818184</v>
          </cell>
          <cell r="R2424">
            <v>-2297301.8181818184</v>
          </cell>
          <cell r="S2424" t="str">
            <v>Viettrans</v>
          </cell>
        </row>
        <row r="2425">
          <cell r="C2425" t="str">
            <v>tpbgvt2.2</v>
          </cell>
          <cell r="D2425" t="str">
            <v>Cảng Hải Phòng&lt;-&gt; TP Bắc Giang</v>
          </cell>
          <cell r="E2425">
            <v>270</v>
          </cell>
          <cell r="F2425">
            <v>2</v>
          </cell>
          <cell r="G2425">
            <v>6</v>
          </cell>
          <cell r="H2425">
            <v>86.4</v>
          </cell>
          <cell r="I2425">
            <v>1247301.8181818181</v>
          </cell>
          <cell r="J2425">
            <v>320000</v>
          </cell>
          <cell r="K2425">
            <v>250000</v>
          </cell>
          <cell r="L2425">
            <v>200000</v>
          </cell>
          <cell r="M2425">
            <v>800000</v>
          </cell>
          <cell r="N2425">
            <v>250000</v>
          </cell>
          <cell r="O2425">
            <v>2297301.8181818184</v>
          </cell>
          <cell r="R2425">
            <v>-2297301.8181818184</v>
          </cell>
          <cell r="S2425" t="str">
            <v>Viettrans</v>
          </cell>
        </row>
        <row r="2426">
          <cell r="C2426" t="str">
            <v>tpbgvt3</v>
          </cell>
          <cell r="D2426" t="str">
            <v>Cảng Hải Phòng&lt;-&gt; TP Bắc Giang</v>
          </cell>
          <cell r="E2426">
            <v>270</v>
          </cell>
          <cell r="F2426">
            <v>2</v>
          </cell>
          <cell r="G2426">
            <v>6</v>
          </cell>
          <cell r="H2426">
            <v>94.5</v>
          </cell>
          <cell r="I2426">
            <v>1364236.3636363635</v>
          </cell>
          <cell r="J2426">
            <v>320000</v>
          </cell>
          <cell r="K2426">
            <v>250000</v>
          </cell>
          <cell r="L2426">
            <v>200000</v>
          </cell>
          <cell r="M2426">
            <v>800000</v>
          </cell>
          <cell r="N2426">
            <v>250000</v>
          </cell>
          <cell r="O2426">
            <v>2414236.3636363633</v>
          </cell>
          <cell r="R2426">
            <v>-2414236.3636363633</v>
          </cell>
          <cell r="S2426" t="str">
            <v>Viettrans</v>
          </cell>
        </row>
        <row r="2427">
          <cell r="C2427" t="str">
            <v>tpbgvt3.3</v>
          </cell>
          <cell r="D2427" t="str">
            <v>Cảng Hải Phòng&lt;-&gt; TP Bắc Giang</v>
          </cell>
          <cell r="E2427">
            <v>270</v>
          </cell>
          <cell r="F2427">
            <v>2</v>
          </cell>
          <cell r="G2427">
            <v>6</v>
          </cell>
          <cell r="H2427">
            <v>94.5</v>
          </cell>
          <cell r="I2427">
            <v>1364236.3636363635</v>
          </cell>
          <cell r="J2427">
            <v>320000</v>
          </cell>
          <cell r="K2427">
            <v>250000</v>
          </cell>
          <cell r="L2427">
            <v>200000</v>
          </cell>
          <cell r="M2427">
            <v>800000</v>
          </cell>
          <cell r="N2427">
            <v>250000</v>
          </cell>
          <cell r="O2427">
            <v>2414236.3636363633</v>
          </cell>
          <cell r="R2427">
            <v>-2414236.3636363633</v>
          </cell>
          <cell r="S2427" t="str">
            <v>Viettrans</v>
          </cell>
        </row>
        <row r="2428">
          <cell r="C2428" t="str">
            <v>tpbgvt4</v>
          </cell>
          <cell r="D2428" t="str">
            <v>Cảng Hải Phòng&lt;-&gt; TP Bắc Giang</v>
          </cell>
          <cell r="E2428">
            <v>270</v>
          </cell>
          <cell r="F2428">
            <v>2</v>
          </cell>
          <cell r="G2428">
            <v>6</v>
          </cell>
          <cell r="H2428">
            <v>81</v>
          </cell>
          <cell r="I2428">
            <v>1169345.4545454544</v>
          </cell>
          <cell r="J2428">
            <v>320000</v>
          </cell>
          <cell r="K2428">
            <v>250000</v>
          </cell>
          <cell r="L2428">
            <v>200000</v>
          </cell>
          <cell r="M2428">
            <v>800000</v>
          </cell>
          <cell r="N2428">
            <v>250000</v>
          </cell>
          <cell r="O2428">
            <v>2219345.4545454541</v>
          </cell>
          <cell r="R2428">
            <v>-2219345.4545454541</v>
          </cell>
          <cell r="S2428" t="str">
            <v>Viettrans</v>
          </cell>
        </row>
        <row r="2429">
          <cell r="C2429" t="str">
            <v>tpbgvn1</v>
          </cell>
          <cell r="D2429" t="str">
            <v>Cảng Hải Phòng&lt;-&gt; TP Bắc Giang</v>
          </cell>
          <cell r="E2429">
            <v>270</v>
          </cell>
          <cell r="F2429">
            <v>2</v>
          </cell>
          <cell r="G2429">
            <v>6</v>
          </cell>
          <cell r="H2429">
            <v>81</v>
          </cell>
          <cell r="I2429">
            <v>1169345.4545454544</v>
          </cell>
          <cell r="J2429">
            <v>320000</v>
          </cell>
          <cell r="K2429">
            <v>250000</v>
          </cell>
          <cell r="L2429">
            <v>200000</v>
          </cell>
          <cell r="M2429">
            <v>800000</v>
          </cell>
          <cell r="N2429">
            <v>250000</v>
          </cell>
          <cell r="O2429">
            <v>2219345.4545454541</v>
          </cell>
          <cell r="P2429">
            <v>4700000</v>
          </cell>
          <cell r="R2429">
            <v>2480654.5454545459</v>
          </cell>
          <cell r="S2429" t="str">
            <v>Vinalink</v>
          </cell>
        </row>
        <row r="2430">
          <cell r="C2430" t="str">
            <v>tpbgvn2</v>
          </cell>
          <cell r="D2430" t="str">
            <v>Cảng Hải Phòng&lt;-&gt; TP Bắc Giang</v>
          </cell>
          <cell r="E2430">
            <v>270</v>
          </cell>
          <cell r="F2430">
            <v>2</v>
          </cell>
          <cell r="G2430">
            <v>6</v>
          </cell>
          <cell r="H2430">
            <v>86.4</v>
          </cell>
          <cell r="I2430">
            <v>1247301.8181818181</v>
          </cell>
          <cell r="J2430">
            <v>320000</v>
          </cell>
          <cell r="K2430">
            <v>250000</v>
          </cell>
          <cell r="L2430">
            <v>200000</v>
          </cell>
          <cell r="M2430">
            <v>800000</v>
          </cell>
          <cell r="N2430">
            <v>250000</v>
          </cell>
          <cell r="O2430">
            <v>2297301.8181818184</v>
          </cell>
          <cell r="P2430">
            <v>4700000</v>
          </cell>
          <cell r="R2430">
            <v>2402698.1818181816</v>
          </cell>
          <cell r="S2430" t="str">
            <v>Vinalink</v>
          </cell>
        </row>
        <row r="2431">
          <cell r="C2431" t="str">
            <v>tpbgvn2.2</v>
          </cell>
          <cell r="D2431" t="str">
            <v>Cảng Hải Phòng&lt;-&gt; TP Bắc Giang</v>
          </cell>
          <cell r="E2431">
            <v>270</v>
          </cell>
          <cell r="F2431">
            <v>2</v>
          </cell>
          <cell r="G2431">
            <v>6</v>
          </cell>
          <cell r="H2431">
            <v>86.4</v>
          </cell>
          <cell r="I2431">
            <v>1247301.8181818181</v>
          </cell>
          <cell r="J2431">
            <v>320000</v>
          </cell>
          <cell r="K2431">
            <v>250000</v>
          </cell>
          <cell r="L2431">
            <v>200000</v>
          </cell>
          <cell r="M2431">
            <v>800000</v>
          </cell>
          <cell r="N2431">
            <v>250000</v>
          </cell>
          <cell r="O2431">
            <v>2297301.8181818184</v>
          </cell>
          <cell r="P2431">
            <v>4500000</v>
          </cell>
          <cell r="R2431">
            <v>2202698.1818181816</v>
          </cell>
          <cell r="S2431" t="str">
            <v>Vinalink</v>
          </cell>
        </row>
        <row r="2432">
          <cell r="C2432" t="str">
            <v>tpbgvn3</v>
          </cell>
          <cell r="D2432" t="str">
            <v>Cảng Hải Phòng&lt;-&gt; TP Bắc Giang</v>
          </cell>
          <cell r="E2432">
            <v>270</v>
          </cell>
          <cell r="F2432">
            <v>2</v>
          </cell>
          <cell r="G2432">
            <v>6</v>
          </cell>
          <cell r="H2432">
            <v>94.5</v>
          </cell>
          <cell r="I2432">
            <v>1364236.3636363635</v>
          </cell>
          <cell r="J2432">
            <v>320000</v>
          </cell>
          <cell r="K2432">
            <v>250000</v>
          </cell>
          <cell r="L2432">
            <v>200000</v>
          </cell>
          <cell r="M2432">
            <v>800000</v>
          </cell>
          <cell r="N2432">
            <v>250000</v>
          </cell>
          <cell r="O2432">
            <v>2414236.3636363633</v>
          </cell>
          <cell r="P2432">
            <v>4700000</v>
          </cell>
          <cell r="R2432">
            <v>2285763.6363636367</v>
          </cell>
          <cell r="S2432" t="str">
            <v>Vinalink</v>
          </cell>
        </row>
        <row r="2433">
          <cell r="C2433" t="str">
            <v>tpbgvn3.3</v>
          </cell>
          <cell r="D2433" t="str">
            <v>Cảng Hải Phòng&lt;-&gt; TP Bắc Giang</v>
          </cell>
          <cell r="E2433">
            <v>270</v>
          </cell>
          <cell r="F2433">
            <v>2</v>
          </cell>
          <cell r="G2433">
            <v>6</v>
          </cell>
          <cell r="H2433">
            <v>94.5</v>
          </cell>
          <cell r="I2433">
            <v>1364236.3636363635</v>
          </cell>
          <cell r="J2433">
            <v>320000</v>
          </cell>
          <cell r="K2433">
            <v>250000</v>
          </cell>
          <cell r="L2433">
            <v>200000</v>
          </cell>
          <cell r="M2433">
            <v>800000</v>
          </cell>
          <cell r="N2433">
            <v>250000</v>
          </cell>
          <cell r="O2433">
            <v>2414236.3636363633</v>
          </cell>
          <cell r="P2433">
            <v>4500000</v>
          </cell>
          <cell r="R2433">
            <v>2085763.6363636367</v>
          </cell>
          <cell r="S2433" t="str">
            <v>Vinalink</v>
          </cell>
        </row>
        <row r="2434">
          <cell r="C2434" t="str">
            <v>tpbgvn4</v>
          </cell>
          <cell r="D2434" t="str">
            <v>Cảng Hải Phòng&lt;-&gt; TP Bắc Giang</v>
          </cell>
          <cell r="E2434">
            <v>270</v>
          </cell>
          <cell r="F2434">
            <v>2</v>
          </cell>
          <cell r="G2434">
            <v>6</v>
          </cell>
          <cell r="H2434">
            <v>81</v>
          </cell>
          <cell r="I2434">
            <v>1169345.4545454544</v>
          </cell>
          <cell r="J2434">
            <v>320000</v>
          </cell>
          <cell r="K2434">
            <v>250000</v>
          </cell>
          <cell r="L2434">
            <v>200000</v>
          </cell>
          <cell r="M2434">
            <v>800000</v>
          </cell>
          <cell r="N2434">
            <v>250000</v>
          </cell>
          <cell r="O2434">
            <v>2219345.4545454541</v>
          </cell>
          <cell r="P2434">
            <v>4500000</v>
          </cell>
          <cell r="R2434">
            <v>2280654.5454545459</v>
          </cell>
          <cell r="S2434" t="str">
            <v>Vinalink</v>
          </cell>
        </row>
        <row r="2435">
          <cell r="C2435" t="str">
            <v>tpbgjdl1.5</v>
          </cell>
          <cell r="D2435" t="str">
            <v>Cảng Hải Phòng&lt;-&gt; TP Bắc Giang</v>
          </cell>
          <cell r="E2435">
            <v>270</v>
          </cell>
          <cell r="F2435">
            <v>2</v>
          </cell>
          <cell r="G2435">
            <v>6</v>
          </cell>
          <cell r="H2435">
            <v>21.6</v>
          </cell>
          <cell r="I2435">
            <v>311825.45454545453</v>
          </cell>
          <cell r="J2435">
            <v>40000</v>
          </cell>
          <cell r="K2435">
            <v>20000</v>
          </cell>
          <cell r="L2435">
            <v>120000</v>
          </cell>
          <cell r="M2435">
            <v>180000</v>
          </cell>
          <cell r="N2435">
            <v>250000</v>
          </cell>
          <cell r="O2435">
            <v>741825.45454545459</v>
          </cell>
          <cell r="P2435">
            <v>1300000</v>
          </cell>
          <cell r="Q2435">
            <v>91000.000000000015</v>
          </cell>
          <cell r="R2435">
            <v>467174.54545454541</v>
          </cell>
          <cell r="S2435" t="str">
            <v>JDL</v>
          </cell>
        </row>
        <row r="2436">
          <cell r="C2436" t="str">
            <v>tpbgjdl2.5</v>
          </cell>
          <cell r="D2436" t="str">
            <v>Cảng Hải Phòng&lt;-&gt; TP Bắc Giang</v>
          </cell>
          <cell r="E2436">
            <v>270</v>
          </cell>
          <cell r="F2436">
            <v>2</v>
          </cell>
          <cell r="G2436">
            <v>6</v>
          </cell>
          <cell r="H2436">
            <v>29.7</v>
          </cell>
          <cell r="I2436">
            <v>428759.99999999994</v>
          </cell>
          <cell r="J2436">
            <v>60000</v>
          </cell>
          <cell r="K2436">
            <v>20000</v>
          </cell>
          <cell r="L2436">
            <v>120000</v>
          </cell>
          <cell r="M2436">
            <v>200000</v>
          </cell>
          <cell r="N2436">
            <v>250000</v>
          </cell>
          <cell r="O2436">
            <v>878760</v>
          </cell>
          <cell r="P2436">
            <v>1750000</v>
          </cell>
          <cell r="Q2436">
            <v>122500.00000000001</v>
          </cell>
          <cell r="R2436">
            <v>748740</v>
          </cell>
          <cell r="S2436" t="str">
            <v>JDL</v>
          </cell>
        </row>
        <row r="2437">
          <cell r="C2437" t="str">
            <v>tpbgjdl3.5</v>
          </cell>
          <cell r="D2437" t="str">
            <v>Cảng Hải Phòng&lt;-&gt; TP Bắc Giang</v>
          </cell>
          <cell r="E2437">
            <v>270</v>
          </cell>
          <cell r="F2437">
            <v>2</v>
          </cell>
          <cell r="G2437">
            <v>6</v>
          </cell>
          <cell r="H2437">
            <v>29.7</v>
          </cell>
          <cell r="I2437">
            <v>428759.99999999994</v>
          </cell>
          <cell r="J2437">
            <v>60000</v>
          </cell>
          <cell r="K2437">
            <v>20000</v>
          </cell>
          <cell r="L2437">
            <v>120000</v>
          </cell>
          <cell r="M2437">
            <v>200000</v>
          </cell>
          <cell r="N2437">
            <v>250000</v>
          </cell>
          <cell r="O2437">
            <v>878760</v>
          </cell>
          <cell r="P2437">
            <v>1900000</v>
          </cell>
          <cell r="Q2437">
            <v>133000</v>
          </cell>
          <cell r="R2437">
            <v>888240</v>
          </cell>
          <cell r="S2437" t="str">
            <v>JDL</v>
          </cell>
        </row>
        <row r="2438">
          <cell r="C2438" t="str">
            <v>tpbgjdl5</v>
          </cell>
          <cell r="D2438" t="str">
            <v>Cảng Hải Phòng&lt;-&gt; TP Bắc Giang</v>
          </cell>
          <cell r="E2438">
            <v>270</v>
          </cell>
          <cell r="F2438">
            <v>2</v>
          </cell>
          <cell r="G2438">
            <v>6</v>
          </cell>
          <cell r="H2438">
            <v>37.799999999999997</v>
          </cell>
          <cell r="I2438">
            <v>545694.54545454541</v>
          </cell>
          <cell r="J2438">
            <v>88000</v>
          </cell>
          <cell r="K2438">
            <v>30000</v>
          </cell>
          <cell r="L2438">
            <v>120000</v>
          </cell>
          <cell r="M2438">
            <v>238000</v>
          </cell>
          <cell r="N2438">
            <v>250000</v>
          </cell>
          <cell r="O2438">
            <v>1033694.5454545454</v>
          </cell>
          <cell r="P2438">
            <v>2550000</v>
          </cell>
          <cell r="Q2438">
            <v>178500.00000000003</v>
          </cell>
          <cell r="R2438">
            <v>1337805.4545454546</v>
          </cell>
          <cell r="S2438" t="str">
            <v>JDL</v>
          </cell>
        </row>
        <row r="2439">
          <cell r="C2439" t="str">
            <v>tpbgjdl8</v>
          </cell>
          <cell r="D2439" t="str">
            <v>Cảng Hải Phòng&lt;-&gt; TP Bắc Giang</v>
          </cell>
          <cell r="E2439">
            <v>270</v>
          </cell>
          <cell r="F2439">
            <v>2</v>
          </cell>
          <cell r="G2439">
            <v>6</v>
          </cell>
          <cell r="H2439">
            <v>51.3</v>
          </cell>
          <cell r="I2439">
            <v>740585.45454545447</v>
          </cell>
          <cell r="J2439">
            <v>88000</v>
          </cell>
          <cell r="K2439">
            <v>30000</v>
          </cell>
          <cell r="L2439">
            <v>120000</v>
          </cell>
          <cell r="M2439">
            <v>238000</v>
          </cell>
          <cell r="N2439">
            <v>250000</v>
          </cell>
          <cell r="O2439">
            <v>1228585.4545454546</v>
          </cell>
          <cell r="P2439">
            <v>2900000</v>
          </cell>
          <cell r="Q2439">
            <v>203000.00000000003</v>
          </cell>
          <cell r="R2439">
            <v>1468414.5454545454</v>
          </cell>
          <cell r="S2439" t="str">
            <v>JDL</v>
          </cell>
        </row>
        <row r="2440">
          <cell r="C2440" t="str">
            <v>ybbg</v>
          </cell>
          <cell r="D2440" t="str">
            <v>Yên Bái &lt;-&gt; Bắc Giang</v>
          </cell>
          <cell r="E2440">
            <v>240</v>
          </cell>
          <cell r="F2440">
            <v>3</v>
          </cell>
          <cell r="G2440">
            <v>6</v>
          </cell>
          <cell r="H2440">
            <v>76.8</v>
          </cell>
          <cell r="I2440">
            <v>1108712.7272727273</v>
          </cell>
          <cell r="J2440">
            <v>480000</v>
          </cell>
          <cell r="K2440">
            <v>300000</v>
          </cell>
          <cell r="L2440">
            <v>150000</v>
          </cell>
          <cell r="M2440">
            <v>950000</v>
          </cell>
          <cell r="N2440">
            <v>200000</v>
          </cell>
          <cell r="O2440">
            <v>2258712.7272727275</v>
          </cell>
          <cell r="R2440">
            <v>-2258712.7272727275</v>
          </cell>
        </row>
        <row r="2441">
          <cell r="C2441" t="str">
            <v>dtbg</v>
          </cell>
          <cell r="D2441" t="str">
            <v>Cảng Hải Phòng&lt;-&gt; Đình Trám (Bắc Giang)</v>
          </cell>
          <cell r="E2441">
            <v>260</v>
          </cell>
          <cell r="F2441">
            <v>2</v>
          </cell>
          <cell r="G2441">
            <v>6</v>
          </cell>
          <cell r="H2441">
            <v>83.2</v>
          </cell>
          <cell r="I2441">
            <v>1201105.4545454544</v>
          </cell>
          <cell r="J2441">
            <v>320000</v>
          </cell>
          <cell r="K2441">
            <v>250000</v>
          </cell>
          <cell r="L2441">
            <v>200000</v>
          </cell>
          <cell r="M2441">
            <v>800000</v>
          </cell>
          <cell r="N2441">
            <v>200000</v>
          </cell>
          <cell r="O2441">
            <v>2201105.4545454541</v>
          </cell>
          <cell r="P2441">
            <v>4600000</v>
          </cell>
          <cell r="R2441">
            <v>2398894.5454545459</v>
          </cell>
        </row>
        <row r="2442">
          <cell r="C2442" t="str">
            <v>dtbg1</v>
          </cell>
          <cell r="D2442" t="str">
            <v>Cảng Hải Phòng&lt;-&gt; Đình Trám (Bắc Giang)</v>
          </cell>
          <cell r="E2442">
            <v>260</v>
          </cell>
          <cell r="F2442">
            <v>2</v>
          </cell>
          <cell r="G2442">
            <v>6</v>
          </cell>
          <cell r="H2442">
            <v>78</v>
          </cell>
          <cell r="I2442">
            <v>1126036.3636363635</v>
          </cell>
          <cell r="J2442">
            <v>320000</v>
          </cell>
          <cell r="K2442">
            <v>250000</v>
          </cell>
          <cell r="L2442">
            <v>200000</v>
          </cell>
          <cell r="M2442">
            <v>800000</v>
          </cell>
          <cell r="N2442">
            <v>200000</v>
          </cell>
          <cell r="O2442">
            <v>2126036.3636363633</v>
          </cell>
          <cell r="P2442">
            <v>4600000</v>
          </cell>
          <cell r="R2442">
            <v>2473963.6363636367</v>
          </cell>
        </row>
        <row r="2443">
          <cell r="C2443" t="str">
            <v>dtbg2</v>
          </cell>
          <cell r="D2443" t="str">
            <v>Cảng Hải Phòng&lt;-&gt; Đình Trám (Bắc Giang)</v>
          </cell>
          <cell r="E2443">
            <v>260</v>
          </cell>
          <cell r="F2443">
            <v>2</v>
          </cell>
          <cell r="G2443">
            <v>6</v>
          </cell>
          <cell r="H2443">
            <v>83.2</v>
          </cell>
          <cell r="I2443">
            <v>1201105.4545454544</v>
          </cell>
          <cell r="J2443">
            <v>320000</v>
          </cell>
          <cell r="K2443">
            <v>250000</v>
          </cell>
          <cell r="L2443">
            <v>200000</v>
          </cell>
          <cell r="M2443">
            <v>800000</v>
          </cell>
          <cell r="N2443">
            <v>200000</v>
          </cell>
          <cell r="O2443">
            <v>2201105.4545454541</v>
          </cell>
          <cell r="P2443">
            <v>4600000</v>
          </cell>
          <cell r="R2443">
            <v>2398894.5454545459</v>
          </cell>
        </row>
        <row r="2444">
          <cell r="C2444" t="str">
            <v>dtbg3</v>
          </cell>
          <cell r="D2444" t="str">
            <v>Cảng Hải Phòng&lt;-&gt; Đình Trám (Bắc Giang)</v>
          </cell>
          <cell r="E2444">
            <v>260</v>
          </cell>
          <cell r="F2444">
            <v>2</v>
          </cell>
          <cell r="G2444">
            <v>6</v>
          </cell>
          <cell r="H2444">
            <v>91</v>
          </cell>
          <cell r="I2444">
            <v>1313709.0909090908</v>
          </cell>
          <cell r="J2444">
            <v>320000</v>
          </cell>
          <cell r="K2444">
            <v>250000</v>
          </cell>
          <cell r="L2444">
            <v>200000</v>
          </cell>
          <cell r="M2444">
            <v>800000</v>
          </cell>
          <cell r="N2444">
            <v>200000</v>
          </cell>
          <cell r="O2444">
            <v>2313709.0909090908</v>
          </cell>
          <cell r="P2444">
            <v>5000000</v>
          </cell>
          <cell r="R2444">
            <v>2686290.9090909092</v>
          </cell>
        </row>
        <row r="2445">
          <cell r="C2445" t="str">
            <v>dtbg4</v>
          </cell>
          <cell r="D2445" t="str">
            <v>Cảng Hải Phòng&lt;-&gt; Đình Trám (Bắc Giang)</v>
          </cell>
          <cell r="E2445">
            <v>260</v>
          </cell>
          <cell r="F2445">
            <v>2</v>
          </cell>
          <cell r="G2445">
            <v>6</v>
          </cell>
          <cell r="H2445">
            <v>78</v>
          </cell>
          <cell r="I2445">
            <v>1126036.3636363635</v>
          </cell>
          <cell r="J2445">
            <v>320000</v>
          </cell>
          <cell r="K2445">
            <v>250000</v>
          </cell>
          <cell r="L2445">
            <v>200000</v>
          </cell>
          <cell r="M2445">
            <v>800000</v>
          </cell>
          <cell r="N2445">
            <v>200000</v>
          </cell>
          <cell r="O2445">
            <v>2126036.3636363633</v>
          </cell>
          <cell r="P2445">
            <v>4300000</v>
          </cell>
          <cell r="R2445">
            <v>2173963.6363636367</v>
          </cell>
        </row>
        <row r="2446">
          <cell r="C2446" t="str">
            <v>dtbg5</v>
          </cell>
          <cell r="D2446" t="str">
            <v>Cảng Hải Phòng&lt;-&gt; Đình Trám (Bắc Giang)</v>
          </cell>
          <cell r="E2446">
            <v>260</v>
          </cell>
          <cell r="F2446">
            <v>2</v>
          </cell>
          <cell r="G2446">
            <v>6</v>
          </cell>
          <cell r="H2446">
            <v>36.4</v>
          </cell>
          <cell r="I2446">
            <v>525483.63636363635</v>
          </cell>
          <cell r="J2446">
            <v>88000</v>
          </cell>
          <cell r="K2446">
            <v>30000</v>
          </cell>
          <cell r="L2446">
            <v>80000</v>
          </cell>
          <cell r="M2446">
            <v>200000</v>
          </cell>
          <cell r="N2446">
            <v>200000</v>
          </cell>
          <cell r="O2446">
            <v>925483.63636363635</v>
          </cell>
          <cell r="R2446">
            <v>-925483.63636363635</v>
          </cell>
        </row>
        <row r="2447">
          <cell r="C2447" t="str">
            <v>dtbg8</v>
          </cell>
          <cell r="D2447" t="str">
            <v>Cảng Hải Phòng&lt;-&gt; Đình Trám (Bắc Giang)</v>
          </cell>
          <cell r="E2447">
            <v>260</v>
          </cell>
          <cell r="F2447">
            <v>2</v>
          </cell>
          <cell r="G2447">
            <v>6</v>
          </cell>
          <cell r="H2447">
            <v>49.4</v>
          </cell>
          <cell r="I2447">
            <v>713156.36363636353</v>
          </cell>
          <cell r="J2447">
            <v>88000</v>
          </cell>
          <cell r="K2447">
            <v>30000</v>
          </cell>
          <cell r="L2447">
            <v>80000</v>
          </cell>
          <cell r="M2447">
            <v>200000</v>
          </cell>
          <cell r="N2447">
            <v>200000</v>
          </cell>
          <cell r="O2447">
            <v>1113156.3636363635</v>
          </cell>
          <cell r="R2447">
            <v>-1113156.3636363635</v>
          </cell>
        </row>
        <row r="2448">
          <cell r="C2448" t="str">
            <v>dtbg1.5</v>
          </cell>
          <cell r="D2448" t="str">
            <v>Cảng Hải Phòng&lt;-&gt; Đình Trám (Bắc Giang)</v>
          </cell>
          <cell r="E2448">
            <v>260</v>
          </cell>
          <cell r="F2448">
            <v>2</v>
          </cell>
          <cell r="G2448">
            <v>6</v>
          </cell>
          <cell r="H2448">
            <v>20.8</v>
          </cell>
          <cell r="I2448">
            <v>300276.36363636359</v>
          </cell>
          <cell r="J2448">
            <v>40000</v>
          </cell>
          <cell r="K2448">
            <v>20000</v>
          </cell>
          <cell r="L2448">
            <v>80000</v>
          </cell>
          <cell r="M2448">
            <v>150000</v>
          </cell>
          <cell r="N2448">
            <v>200000</v>
          </cell>
          <cell r="O2448">
            <v>650276.36363636353</v>
          </cell>
          <cell r="R2448">
            <v>-650276.36363636353</v>
          </cell>
        </row>
        <row r="2449">
          <cell r="C2449" t="str">
            <v>dtbg2.5</v>
          </cell>
          <cell r="D2449" t="str">
            <v>Cảng Hải Phòng&lt;-&gt; Đình Trám (Bắc Giang)</v>
          </cell>
          <cell r="E2449">
            <v>260</v>
          </cell>
          <cell r="F2449">
            <v>2</v>
          </cell>
          <cell r="G2449">
            <v>6</v>
          </cell>
          <cell r="H2449">
            <v>26</v>
          </cell>
          <cell r="I2449">
            <v>375345.45454545453</v>
          </cell>
          <cell r="J2449">
            <v>60000</v>
          </cell>
          <cell r="K2449">
            <v>20000</v>
          </cell>
          <cell r="L2449">
            <v>80000</v>
          </cell>
          <cell r="M2449">
            <v>200000</v>
          </cell>
          <cell r="N2449">
            <v>200000</v>
          </cell>
          <cell r="O2449">
            <v>775345.45454545459</v>
          </cell>
          <cell r="R2449">
            <v>-775345.45454545459</v>
          </cell>
        </row>
        <row r="2450">
          <cell r="C2450" t="str">
            <v>dtbg3.5</v>
          </cell>
          <cell r="D2450" t="str">
            <v>Cảng Hải Phòng&lt;-&gt; Đình Trám (Bắc Giang)</v>
          </cell>
          <cell r="E2450">
            <v>260</v>
          </cell>
          <cell r="F2450">
            <v>2</v>
          </cell>
          <cell r="G2450">
            <v>6</v>
          </cell>
          <cell r="H2450">
            <v>31.2</v>
          </cell>
          <cell r="I2450">
            <v>450414.54545454541</v>
          </cell>
          <cell r="J2450">
            <v>60000</v>
          </cell>
          <cell r="K2450">
            <v>20000</v>
          </cell>
          <cell r="L2450">
            <v>80000</v>
          </cell>
          <cell r="M2450">
            <v>200000</v>
          </cell>
          <cell r="N2450">
            <v>200000</v>
          </cell>
          <cell r="O2450">
            <v>850414.54545454541</v>
          </cell>
          <cell r="R2450">
            <v>-850414.54545454541</v>
          </cell>
        </row>
        <row r="2451">
          <cell r="C2451" t="str">
            <v>dtbgvv1</v>
          </cell>
          <cell r="D2451" t="str">
            <v>Cảng Hải Phòng&lt;-&gt; Đình Trám (Bắc Giang)</v>
          </cell>
          <cell r="E2451">
            <v>260</v>
          </cell>
          <cell r="F2451">
            <v>2</v>
          </cell>
          <cell r="G2451">
            <v>6</v>
          </cell>
          <cell r="H2451">
            <v>78</v>
          </cell>
          <cell r="I2451">
            <v>1126036.3636363635</v>
          </cell>
          <cell r="J2451">
            <v>320000</v>
          </cell>
          <cell r="K2451">
            <v>250000</v>
          </cell>
          <cell r="L2451">
            <v>200000</v>
          </cell>
          <cell r="M2451">
            <v>800000</v>
          </cell>
          <cell r="N2451">
            <v>200000</v>
          </cell>
          <cell r="O2451">
            <v>2126036.3636363633</v>
          </cell>
          <cell r="P2451">
            <v>4550000</v>
          </cell>
          <cell r="Q2451">
            <v>100000</v>
          </cell>
          <cell r="R2451">
            <v>2323963.6363636367</v>
          </cell>
          <cell r="S2451" t="str">
            <v>VVMV</v>
          </cell>
        </row>
        <row r="2452">
          <cell r="C2452" t="str">
            <v>dtbgvv2</v>
          </cell>
          <cell r="D2452" t="str">
            <v>Cảng Hải Phòng&lt;-&gt; Đình Trám (Bắc Giang)</v>
          </cell>
          <cell r="E2452">
            <v>260</v>
          </cell>
          <cell r="F2452">
            <v>2</v>
          </cell>
          <cell r="G2452">
            <v>6</v>
          </cell>
          <cell r="H2452">
            <v>83.2</v>
          </cell>
          <cell r="I2452">
            <v>1201105.4545454544</v>
          </cell>
          <cell r="J2452">
            <v>320000</v>
          </cell>
          <cell r="K2452">
            <v>250000</v>
          </cell>
          <cell r="L2452">
            <v>200000</v>
          </cell>
          <cell r="M2452">
            <v>800000</v>
          </cell>
          <cell r="N2452">
            <v>200000</v>
          </cell>
          <cell r="O2452">
            <v>2201105.4545454541</v>
          </cell>
          <cell r="P2452">
            <v>4550000</v>
          </cell>
          <cell r="Q2452">
            <v>100000</v>
          </cell>
          <cell r="R2452">
            <v>2248894.5454545459</v>
          </cell>
          <cell r="S2452" t="str">
            <v>VVMV</v>
          </cell>
        </row>
        <row r="2453">
          <cell r="C2453" t="str">
            <v>dtbgvv2.2</v>
          </cell>
          <cell r="D2453" t="str">
            <v>Cảng Hải Phòng&lt;-&gt; Đình Trám (Bắc Giang)</v>
          </cell>
          <cell r="E2453">
            <v>260</v>
          </cell>
          <cell r="F2453">
            <v>2</v>
          </cell>
          <cell r="G2453">
            <v>6</v>
          </cell>
          <cell r="H2453">
            <v>83.2</v>
          </cell>
          <cell r="I2453">
            <v>1201105.4545454544</v>
          </cell>
          <cell r="J2453">
            <v>320000</v>
          </cell>
          <cell r="K2453">
            <v>250000</v>
          </cell>
          <cell r="L2453">
            <v>200000</v>
          </cell>
          <cell r="M2453">
            <v>800000</v>
          </cell>
          <cell r="N2453">
            <v>200000</v>
          </cell>
          <cell r="O2453">
            <v>2201105.4545454541</v>
          </cell>
          <cell r="P2453">
            <v>3950000</v>
          </cell>
          <cell r="Q2453">
            <v>100000</v>
          </cell>
          <cell r="R2453">
            <v>1648894.5454545459</v>
          </cell>
          <cell r="S2453" t="str">
            <v>VVMV</v>
          </cell>
        </row>
        <row r="2454">
          <cell r="C2454" t="str">
            <v>dtbgvv3</v>
          </cell>
          <cell r="D2454" t="str">
            <v>Cảng Hải Phòng&lt;-&gt; Đình Trám (Bắc Giang)</v>
          </cell>
          <cell r="E2454">
            <v>260</v>
          </cell>
          <cell r="F2454">
            <v>2</v>
          </cell>
          <cell r="G2454">
            <v>6</v>
          </cell>
          <cell r="H2454">
            <v>91</v>
          </cell>
          <cell r="I2454">
            <v>1313709.0909090908</v>
          </cell>
          <cell r="J2454">
            <v>320000</v>
          </cell>
          <cell r="K2454">
            <v>250000</v>
          </cell>
          <cell r="L2454">
            <v>200000</v>
          </cell>
          <cell r="M2454">
            <v>800000</v>
          </cell>
          <cell r="N2454">
            <v>200000</v>
          </cell>
          <cell r="O2454">
            <v>2313709.0909090908</v>
          </cell>
          <cell r="P2454">
            <v>4550000</v>
          </cell>
          <cell r="Q2454">
            <v>100000</v>
          </cell>
          <cell r="R2454">
            <v>2136290.9090909092</v>
          </cell>
          <cell r="S2454" t="str">
            <v>VVMV</v>
          </cell>
        </row>
        <row r="2455">
          <cell r="C2455" t="str">
            <v>dtbgvv3.3</v>
          </cell>
          <cell r="D2455" t="str">
            <v>Cảng Hải Phòng&lt;-&gt; Đình Trám (Bắc Giang)</v>
          </cell>
          <cell r="E2455">
            <v>260</v>
          </cell>
          <cell r="F2455">
            <v>2</v>
          </cell>
          <cell r="G2455">
            <v>6</v>
          </cell>
          <cell r="H2455">
            <v>91</v>
          </cell>
          <cell r="I2455">
            <v>1313709.0909090908</v>
          </cell>
          <cell r="J2455">
            <v>320000</v>
          </cell>
          <cell r="K2455">
            <v>250000</v>
          </cell>
          <cell r="L2455">
            <v>200000</v>
          </cell>
          <cell r="M2455">
            <v>800000</v>
          </cell>
          <cell r="N2455">
            <v>200000</v>
          </cell>
          <cell r="O2455">
            <v>2313709.0909090908</v>
          </cell>
          <cell r="P2455">
            <v>3950000</v>
          </cell>
          <cell r="Q2455">
            <v>100000</v>
          </cell>
          <cell r="R2455">
            <v>1536290.9090909092</v>
          </cell>
          <cell r="S2455" t="str">
            <v>VVMV</v>
          </cell>
        </row>
        <row r="2456">
          <cell r="C2456" t="str">
            <v>dtbgvv4</v>
          </cell>
          <cell r="D2456" t="str">
            <v>Cảng Hải Phòng&lt;-&gt; Đình Trám (Bắc Giang)</v>
          </cell>
          <cell r="E2456">
            <v>260</v>
          </cell>
          <cell r="F2456">
            <v>2</v>
          </cell>
          <cell r="G2456">
            <v>6</v>
          </cell>
          <cell r="H2456">
            <v>78</v>
          </cell>
          <cell r="I2456">
            <v>1126036.3636363635</v>
          </cell>
          <cell r="J2456">
            <v>320000</v>
          </cell>
          <cell r="K2456">
            <v>250000</v>
          </cell>
          <cell r="L2456">
            <v>200000</v>
          </cell>
          <cell r="M2456">
            <v>800000</v>
          </cell>
          <cell r="N2456">
            <v>200000</v>
          </cell>
          <cell r="O2456">
            <v>2126036.3636363633</v>
          </cell>
          <cell r="P2456">
            <v>3950000</v>
          </cell>
          <cell r="Q2456">
            <v>100000</v>
          </cell>
          <cell r="R2456">
            <v>1723963.6363636367</v>
          </cell>
          <cell r="S2456" t="str">
            <v>VVMV</v>
          </cell>
        </row>
        <row r="2457">
          <cell r="C2457" t="str">
            <v>vtbg</v>
          </cell>
          <cell r="D2457" t="str">
            <v>Cảng Hải Phòng&lt;-&gt; Vân Trung (Bắc Giang)</v>
          </cell>
          <cell r="E2457">
            <v>260</v>
          </cell>
          <cell r="F2457">
            <v>2</v>
          </cell>
          <cell r="G2457">
            <v>6</v>
          </cell>
          <cell r="H2457">
            <v>83.2</v>
          </cell>
          <cell r="I2457">
            <v>1201105.4545454544</v>
          </cell>
          <cell r="J2457">
            <v>320000</v>
          </cell>
          <cell r="K2457">
            <v>250000</v>
          </cell>
          <cell r="L2457">
            <v>200000</v>
          </cell>
          <cell r="M2457">
            <v>800000</v>
          </cell>
          <cell r="N2457">
            <v>200000</v>
          </cell>
          <cell r="O2457">
            <v>2201105.4545454541</v>
          </cell>
          <cell r="P2457">
            <v>4600000</v>
          </cell>
          <cell r="R2457">
            <v>2398894.5454545459</v>
          </cell>
        </row>
        <row r="2458">
          <cell r="C2458" t="str">
            <v>vtbg1</v>
          </cell>
          <cell r="D2458" t="str">
            <v>Cảng Hải Phòng&lt;-&gt; Vân Trung (Bắc Giang)</v>
          </cell>
          <cell r="E2458">
            <v>260</v>
          </cell>
          <cell r="F2458">
            <v>2</v>
          </cell>
          <cell r="G2458">
            <v>6</v>
          </cell>
          <cell r="H2458">
            <v>78</v>
          </cell>
          <cell r="I2458">
            <v>1126036.3636363635</v>
          </cell>
          <cell r="J2458">
            <v>320000</v>
          </cell>
          <cell r="K2458">
            <v>250000</v>
          </cell>
          <cell r="L2458">
            <v>200000</v>
          </cell>
          <cell r="M2458">
            <v>800000</v>
          </cell>
          <cell r="N2458">
            <v>200000</v>
          </cell>
          <cell r="O2458">
            <v>2126036.3636363633</v>
          </cell>
          <cell r="P2458">
            <v>4600000</v>
          </cell>
          <cell r="R2458">
            <v>2473963.6363636367</v>
          </cell>
        </row>
        <row r="2459">
          <cell r="C2459" t="str">
            <v>vtbg2</v>
          </cell>
          <cell r="D2459" t="str">
            <v>Cảng Hải Phòng&lt;-&gt; Vân Trung (Bắc Giang)</v>
          </cell>
          <cell r="E2459">
            <v>260</v>
          </cell>
          <cell r="F2459">
            <v>2</v>
          </cell>
          <cell r="G2459">
            <v>6</v>
          </cell>
          <cell r="H2459">
            <v>83.2</v>
          </cell>
          <cell r="I2459">
            <v>1201105.4545454544</v>
          </cell>
          <cell r="J2459">
            <v>320000</v>
          </cell>
          <cell r="K2459">
            <v>250000</v>
          </cell>
          <cell r="L2459">
            <v>200000</v>
          </cell>
          <cell r="M2459">
            <v>800000</v>
          </cell>
          <cell r="N2459">
            <v>200000</v>
          </cell>
          <cell r="O2459">
            <v>2201105.4545454541</v>
          </cell>
          <cell r="P2459">
            <v>4600000</v>
          </cell>
          <cell r="R2459">
            <v>2398894.5454545459</v>
          </cell>
        </row>
        <row r="2460">
          <cell r="C2460" t="str">
            <v>vtbg3</v>
          </cell>
          <cell r="D2460" t="str">
            <v>Cảng Hải Phòng&lt;-&gt; Vân Trung (Bắc Giang)</v>
          </cell>
          <cell r="E2460">
            <v>260</v>
          </cell>
          <cell r="F2460">
            <v>2</v>
          </cell>
          <cell r="G2460">
            <v>6</v>
          </cell>
          <cell r="H2460">
            <v>91</v>
          </cell>
          <cell r="I2460">
            <v>1313709.0909090908</v>
          </cell>
          <cell r="J2460">
            <v>320000</v>
          </cell>
          <cell r="K2460">
            <v>250000</v>
          </cell>
          <cell r="L2460">
            <v>200000</v>
          </cell>
          <cell r="M2460">
            <v>800000</v>
          </cell>
          <cell r="N2460">
            <v>200000</v>
          </cell>
          <cell r="O2460">
            <v>2313709.0909090908</v>
          </cell>
          <cell r="P2460">
            <v>5000000</v>
          </cell>
          <cell r="R2460">
            <v>2686290.9090909092</v>
          </cell>
        </row>
        <row r="2461">
          <cell r="C2461" t="str">
            <v>vtbg4</v>
          </cell>
          <cell r="D2461" t="str">
            <v>Cảng Hải Phòng&lt;-&gt; Vân Trung (Bắc Giang)</v>
          </cell>
          <cell r="E2461">
            <v>260</v>
          </cell>
          <cell r="F2461">
            <v>2</v>
          </cell>
          <cell r="G2461">
            <v>6</v>
          </cell>
          <cell r="H2461">
            <v>78</v>
          </cell>
          <cell r="I2461">
            <v>1126036.3636363635</v>
          </cell>
          <cell r="J2461">
            <v>320000</v>
          </cell>
          <cell r="K2461">
            <v>250000</v>
          </cell>
          <cell r="L2461">
            <v>200000</v>
          </cell>
          <cell r="M2461">
            <v>800000</v>
          </cell>
          <cell r="N2461">
            <v>200000</v>
          </cell>
          <cell r="O2461">
            <v>2126036.3636363633</v>
          </cell>
          <cell r="P2461">
            <v>4300000</v>
          </cell>
          <cell r="R2461">
            <v>2173963.6363636367</v>
          </cell>
        </row>
        <row r="2462">
          <cell r="C2462" t="str">
            <v>vtbg5</v>
          </cell>
          <cell r="D2462" t="str">
            <v>Cảng Hải Phòng&lt;-&gt; Vân Trung (Bắc Giang)</v>
          </cell>
          <cell r="E2462">
            <v>260</v>
          </cell>
          <cell r="F2462">
            <v>2</v>
          </cell>
          <cell r="G2462">
            <v>6</v>
          </cell>
          <cell r="H2462">
            <v>36.4</v>
          </cell>
          <cell r="I2462">
            <v>525483.63636363635</v>
          </cell>
          <cell r="J2462">
            <v>88000</v>
          </cell>
          <cell r="K2462">
            <v>30000</v>
          </cell>
          <cell r="L2462">
            <v>80000</v>
          </cell>
          <cell r="M2462">
            <v>200000</v>
          </cell>
          <cell r="N2462">
            <v>200000</v>
          </cell>
          <cell r="O2462">
            <v>925483.63636363635</v>
          </cell>
          <cell r="P2462">
            <v>3050000</v>
          </cell>
          <cell r="R2462">
            <v>2124516.3636363638</v>
          </cell>
        </row>
        <row r="2463">
          <cell r="C2463" t="str">
            <v>vtbg8</v>
          </cell>
          <cell r="D2463" t="str">
            <v>Cảng Hải Phòng&lt;-&gt; Vân Trung (Bắc Giang)</v>
          </cell>
          <cell r="E2463">
            <v>260</v>
          </cell>
          <cell r="F2463">
            <v>2</v>
          </cell>
          <cell r="G2463">
            <v>6</v>
          </cell>
          <cell r="H2463">
            <v>49.4</v>
          </cell>
          <cell r="I2463">
            <v>713156.36363636353</v>
          </cell>
          <cell r="J2463">
            <v>88000</v>
          </cell>
          <cell r="K2463">
            <v>30000</v>
          </cell>
          <cell r="L2463">
            <v>80000</v>
          </cell>
          <cell r="M2463">
            <v>200000</v>
          </cell>
          <cell r="N2463">
            <v>200000</v>
          </cell>
          <cell r="O2463">
            <v>1113156.3636363635</v>
          </cell>
          <cell r="P2463">
            <v>3560000</v>
          </cell>
          <cell r="R2463">
            <v>2446843.6363636367</v>
          </cell>
        </row>
        <row r="2464">
          <cell r="C2464" t="str">
            <v>vtbg1.5</v>
          </cell>
          <cell r="D2464" t="str">
            <v>Cảng Hải Phòng&lt;-&gt; Vân Trung (Bắc Giang)</v>
          </cell>
          <cell r="E2464">
            <v>260</v>
          </cell>
          <cell r="F2464">
            <v>2</v>
          </cell>
          <cell r="G2464">
            <v>6</v>
          </cell>
          <cell r="H2464">
            <v>20.8</v>
          </cell>
          <cell r="I2464">
            <v>300276.36363636359</v>
          </cell>
          <cell r="J2464">
            <v>40000</v>
          </cell>
          <cell r="K2464">
            <v>20000</v>
          </cell>
          <cell r="L2464">
            <v>80000</v>
          </cell>
          <cell r="M2464">
            <v>150000</v>
          </cell>
          <cell r="N2464">
            <v>200000</v>
          </cell>
          <cell r="O2464">
            <v>650276.36363636353</v>
          </cell>
          <cell r="P2464">
            <v>1500000</v>
          </cell>
          <cell r="R2464">
            <v>849723.63636363647</v>
          </cell>
        </row>
        <row r="2465">
          <cell r="C2465" t="str">
            <v>vtbg2.5</v>
          </cell>
          <cell r="D2465" t="str">
            <v>Cảng Hải Phòng&lt;-&gt; Vân Trung (Bắc Giang)</v>
          </cell>
          <cell r="E2465">
            <v>260</v>
          </cell>
          <cell r="F2465">
            <v>2</v>
          </cell>
          <cell r="G2465">
            <v>6</v>
          </cell>
          <cell r="H2465">
            <v>26</v>
          </cell>
          <cell r="I2465">
            <v>375345.45454545453</v>
          </cell>
          <cell r="J2465">
            <v>60000</v>
          </cell>
          <cell r="K2465">
            <v>20000</v>
          </cell>
          <cell r="L2465">
            <v>80000</v>
          </cell>
          <cell r="M2465">
            <v>200000</v>
          </cell>
          <cell r="N2465">
            <v>200000</v>
          </cell>
          <cell r="O2465">
            <v>775345.45454545459</v>
          </cell>
          <cell r="P2465">
            <v>1950000</v>
          </cell>
          <cell r="R2465">
            <v>1174654.5454545454</v>
          </cell>
        </row>
        <row r="2466">
          <cell r="C2466" t="str">
            <v>vtbg3.5</v>
          </cell>
          <cell r="D2466" t="str">
            <v>Cảng Hải Phòng&lt;-&gt; Vân Trung (Bắc Giang)</v>
          </cell>
          <cell r="E2466">
            <v>260</v>
          </cell>
          <cell r="F2466">
            <v>2</v>
          </cell>
          <cell r="G2466">
            <v>6</v>
          </cell>
          <cell r="H2466">
            <v>31.2</v>
          </cell>
          <cell r="I2466">
            <v>450414.54545454541</v>
          </cell>
          <cell r="J2466">
            <v>60000</v>
          </cell>
          <cell r="K2466">
            <v>20000</v>
          </cell>
          <cell r="L2466">
            <v>80000</v>
          </cell>
          <cell r="M2466">
            <v>200000</v>
          </cell>
          <cell r="N2466">
            <v>200000</v>
          </cell>
          <cell r="O2466">
            <v>850414.54545454541</v>
          </cell>
          <cell r="P2466">
            <v>2250000</v>
          </cell>
          <cell r="R2466">
            <v>1399585.4545454546</v>
          </cell>
        </row>
        <row r="2467">
          <cell r="C2467" t="str">
            <v>vtbgsch1</v>
          </cell>
          <cell r="D2467" t="str">
            <v>Cảng Hải Phòng&lt;-&gt; Vân Trung (Bắc Giang)</v>
          </cell>
          <cell r="E2467">
            <v>260</v>
          </cell>
          <cell r="F2467">
            <v>2</v>
          </cell>
          <cell r="G2467">
            <v>6</v>
          </cell>
          <cell r="H2467">
            <v>78</v>
          </cell>
          <cell r="I2467">
            <v>1126036.3636363635</v>
          </cell>
          <cell r="J2467">
            <v>320000</v>
          </cell>
          <cell r="K2467">
            <v>250000</v>
          </cell>
          <cell r="L2467">
            <v>200000</v>
          </cell>
          <cell r="M2467">
            <v>800000</v>
          </cell>
          <cell r="N2467">
            <v>200000</v>
          </cell>
          <cell r="O2467">
            <v>2126036.3636363633</v>
          </cell>
          <cell r="P2467">
            <v>4500000</v>
          </cell>
          <cell r="R2467">
            <v>2373963.6363636367</v>
          </cell>
          <cell r="S2467" t="str">
            <v>SchenkerHP</v>
          </cell>
        </row>
        <row r="2468">
          <cell r="C2468" t="str">
            <v>vtbgsch2</v>
          </cell>
          <cell r="D2468" t="str">
            <v>Cảng Hải Phòng&lt;-&gt; Vân Trung (Bắc Giang)</v>
          </cell>
          <cell r="E2468">
            <v>260</v>
          </cell>
          <cell r="F2468">
            <v>2</v>
          </cell>
          <cell r="G2468">
            <v>6</v>
          </cell>
          <cell r="H2468">
            <v>83.2</v>
          </cell>
          <cell r="I2468">
            <v>1201105.4545454544</v>
          </cell>
          <cell r="J2468">
            <v>320000</v>
          </cell>
          <cell r="K2468">
            <v>250000</v>
          </cell>
          <cell r="L2468">
            <v>200000</v>
          </cell>
          <cell r="M2468">
            <v>800000</v>
          </cell>
          <cell r="N2468">
            <v>200000</v>
          </cell>
          <cell r="O2468">
            <v>2201105.4545454541</v>
          </cell>
          <cell r="P2468">
            <v>4500000</v>
          </cell>
          <cell r="R2468">
            <v>2298894.5454545459</v>
          </cell>
          <cell r="S2468" t="str">
            <v>SchenkerHP</v>
          </cell>
        </row>
        <row r="2469">
          <cell r="C2469" t="str">
            <v>vtbgsch3</v>
          </cell>
          <cell r="D2469" t="str">
            <v>Cảng Hải Phòng&lt;-&gt; Vân Trung (Bắc Giang)</v>
          </cell>
          <cell r="E2469">
            <v>260</v>
          </cell>
          <cell r="F2469">
            <v>2</v>
          </cell>
          <cell r="G2469">
            <v>6</v>
          </cell>
          <cell r="H2469">
            <v>91</v>
          </cell>
          <cell r="I2469">
            <v>1313709.0909090908</v>
          </cell>
          <cell r="J2469">
            <v>320000</v>
          </cell>
          <cell r="K2469">
            <v>250000</v>
          </cell>
          <cell r="L2469">
            <v>200000</v>
          </cell>
          <cell r="M2469">
            <v>800000</v>
          </cell>
          <cell r="N2469">
            <v>200000</v>
          </cell>
          <cell r="O2469">
            <v>2313709.0909090908</v>
          </cell>
          <cell r="P2469">
            <v>4500000</v>
          </cell>
          <cell r="R2469">
            <v>2186290.9090909092</v>
          </cell>
          <cell r="S2469" t="str">
            <v>SchenkerHP</v>
          </cell>
        </row>
        <row r="2470">
          <cell r="C2470" t="str">
            <v>vtbgsch5</v>
          </cell>
          <cell r="D2470" t="str">
            <v>Cảng Hải Phòng&lt;-&gt; Vân Trung (Bắc Giang)</v>
          </cell>
          <cell r="E2470">
            <v>260</v>
          </cell>
          <cell r="F2470">
            <v>2</v>
          </cell>
          <cell r="G2470">
            <v>6</v>
          </cell>
          <cell r="H2470">
            <v>36.4</v>
          </cell>
          <cell r="I2470">
            <v>525483.63636363635</v>
          </cell>
          <cell r="J2470">
            <v>88000</v>
          </cell>
          <cell r="K2470">
            <v>250000</v>
          </cell>
          <cell r="L2470">
            <v>80000</v>
          </cell>
          <cell r="M2470">
            <v>450000</v>
          </cell>
          <cell r="N2470">
            <v>200000</v>
          </cell>
          <cell r="O2470">
            <v>1175483.6363636362</v>
          </cell>
          <cell r="P2470">
            <v>3050000</v>
          </cell>
          <cell r="R2470">
            <v>1874516.3636363638</v>
          </cell>
          <cell r="S2470" t="str">
            <v>SchenkerHP</v>
          </cell>
        </row>
        <row r="2471">
          <cell r="C2471" t="str">
            <v>vtbgsch8</v>
          </cell>
          <cell r="D2471" t="str">
            <v>Cảng Hải Phòng&lt;-&gt; Vân Trung (Bắc Giang)</v>
          </cell>
          <cell r="E2471">
            <v>260</v>
          </cell>
          <cell r="F2471">
            <v>2</v>
          </cell>
          <cell r="G2471">
            <v>6</v>
          </cell>
          <cell r="H2471">
            <v>49.4</v>
          </cell>
          <cell r="I2471">
            <v>713156.36363636353</v>
          </cell>
          <cell r="J2471">
            <v>88000</v>
          </cell>
          <cell r="K2471">
            <v>250000</v>
          </cell>
          <cell r="L2471">
            <v>80000</v>
          </cell>
          <cell r="M2471">
            <v>450000</v>
          </cell>
          <cell r="N2471">
            <v>200000</v>
          </cell>
          <cell r="O2471">
            <v>1363156.3636363635</v>
          </cell>
          <cell r="P2471">
            <v>3560000</v>
          </cell>
          <cell r="R2471">
            <v>2196843.6363636367</v>
          </cell>
          <cell r="S2471" t="str">
            <v>SchenkerHP</v>
          </cell>
        </row>
        <row r="2472">
          <cell r="C2472" t="str">
            <v>skbg</v>
          </cell>
          <cell r="D2472" t="str">
            <v>Cảng Hải Phòng&lt;-&gt; KCN Sông Khê  (Bắc Giang)</v>
          </cell>
          <cell r="E2472">
            <v>260</v>
          </cell>
          <cell r="F2472">
            <v>2</v>
          </cell>
          <cell r="G2472">
            <v>6</v>
          </cell>
          <cell r="H2472">
            <v>83.2</v>
          </cell>
          <cell r="I2472">
            <v>1201105.4545454544</v>
          </cell>
          <cell r="J2472">
            <v>320000</v>
          </cell>
          <cell r="K2472">
            <v>250000</v>
          </cell>
          <cell r="L2472">
            <v>200000</v>
          </cell>
          <cell r="M2472">
            <v>800000</v>
          </cell>
          <cell r="N2472">
            <v>200000</v>
          </cell>
          <cell r="O2472">
            <v>2201105.4545454541</v>
          </cell>
          <cell r="P2472">
            <v>4600000</v>
          </cell>
          <cell r="R2472">
            <v>2398894.5454545459</v>
          </cell>
        </row>
        <row r="2473">
          <cell r="C2473" t="str">
            <v>skbg1</v>
          </cell>
          <cell r="D2473" t="str">
            <v>Cảng Hải Phòng&lt;-&gt; KCN Sông Khê  (Bắc Giang)</v>
          </cell>
          <cell r="E2473">
            <v>260</v>
          </cell>
          <cell r="F2473">
            <v>2</v>
          </cell>
          <cell r="G2473">
            <v>6</v>
          </cell>
          <cell r="H2473">
            <v>78</v>
          </cell>
          <cell r="I2473">
            <v>1126036.3636363635</v>
          </cell>
          <cell r="J2473">
            <v>320000</v>
          </cell>
          <cell r="K2473">
            <v>250000</v>
          </cell>
          <cell r="L2473">
            <v>200000</v>
          </cell>
          <cell r="M2473">
            <v>800000</v>
          </cell>
          <cell r="N2473">
            <v>200000</v>
          </cell>
          <cell r="O2473">
            <v>2126036.3636363633</v>
          </cell>
          <cell r="P2473">
            <v>4600000</v>
          </cell>
          <cell r="R2473">
            <v>2473963.6363636367</v>
          </cell>
        </row>
        <row r="2474">
          <cell r="C2474" t="str">
            <v>skbg2</v>
          </cell>
          <cell r="D2474" t="str">
            <v>Cảng Hải Phòng&lt;-&gt; KCN Sông Khê  (Bắc Giang)</v>
          </cell>
          <cell r="E2474">
            <v>260</v>
          </cell>
          <cell r="F2474">
            <v>2</v>
          </cell>
          <cell r="G2474">
            <v>6</v>
          </cell>
          <cell r="H2474">
            <v>83.2</v>
          </cell>
          <cell r="I2474">
            <v>1201105.4545454544</v>
          </cell>
          <cell r="J2474">
            <v>320000</v>
          </cell>
          <cell r="K2474">
            <v>250000</v>
          </cell>
          <cell r="L2474">
            <v>200000</v>
          </cell>
          <cell r="M2474">
            <v>800000</v>
          </cell>
          <cell r="N2474">
            <v>200000</v>
          </cell>
          <cell r="O2474">
            <v>2201105.4545454541</v>
          </cell>
          <cell r="P2474">
            <v>4600000</v>
          </cell>
          <cell r="R2474">
            <v>2398894.5454545459</v>
          </cell>
        </row>
        <row r="2475">
          <cell r="C2475" t="str">
            <v>skbg3</v>
          </cell>
          <cell r="D2475" t="str">
            <v>Cảng Hải Phòng&lt;-&gt; KCN Sông Khê  (Bắc Giang)</v>
          </cell>
          <cell r="E2475">
            <v>260</v>
          </cell>
          <cell r="F2475">
            <v>2</v>
          </cell>
          <cell r="G2475">
            <v>6</v>
          </cell>
          <cell r="H2475">
            <v>91</v>
          </cell>
          <cell r="I2475">
            <v>1313709.0909090908</v>
          </cell>
          <cell r="J2475">
            <v>320000</v>
          </cell>
          <cell r="K2475">
            <v>250000</v>
          </cell>
          <cell r="L2475">
            <v>200000</v>
          </cell>
          <cell r="M2475">
            <v>800000</v>
          </cell>
          <cell r="N2475">
            <v>200000</v>
          </cell>
          <cell r="O2475">
            <v>2313709.0909090908</v>
          </cell>
          <cell r="P2475">
            <v>4600000</v>
          </cell>
          <cell r="R2475">
            <v>2286290.9090909092</v>
          </cell>
        </row>
        <row r="2476">
          <cell r="C2476" t="str">
            <v>skbg4</v>
          </cell>
          <cell r="D2476" t="str">
            <v>Cảng Hải Phòng&lt;-&gt; KCN Sông Khê  (Bắc Giang)</v>
          </cell>
          <cell r="E2476">
            <v>260</v>
          </cell>
          <cell r="F2476">
            <v>2</v>
          </cell>
          <cell r="G2476">
            <v>6</v>
          </cell>
          <cell r="H2476">
            <v>78</v>
          </cell>
          <cell r="I2476">
            <v>1126036.3636363635</v>
          </cell>
          <cell r="J2476">
            <v>320000</v>
          </cell>
          <cell r="K2476">
            <v>250000</v>
          </cell>
          <cell r="L2476">
            <v>200000</v>
          </cell>
          <cell r="M2476">
            <v>800000</v>
          </cell>
          <cell r="N2476">
            <v>200000</v>
          </cell>
          <cell r="O2476">
            <v>2126036.3636363633</v>
          </cell>
          <cell r="P2476">
            <v>4300000</v>
          </cell>
          <cell r="R2476">
            <v>2173963.6363636367</v>
          </cell>
        </row>
        <row r="2477">
          <cell r="C2477" t="str">
            <v>skbg5</v>
          </cell>
          <cell r="D2477" t="str">
            <v>Cảng Hải Phòng&lt;-&gt; KCN Sông Khê  (Bắc Giang)</v>
          </cell>
          <cell r="E2477">
            <v>260</v>
          </cell>
          <cell r="F2477">
            <v>2</v>
          </cell>
          <cell r="G2477">
            <v>6</v>
          </cell>
          <cell r="H2477">
            <v>36.4</v>
          </cell>
          <cell r="I2477">
            <v>525483.63636363635</v>
          </cell>
          <cell r="J2477">
            <v>88000</v>
          </cell>
          <cell r="K2477">
            <v>30000</v>
          </cell>
          <cell r="L2477">
            <v>80000</v>
          </cell>
          <cell r="M2477">
            <v>200000</v>
          </cell>
          <cell r="N2477">
            <v>200000</v>
          </cell>
          <cell r="O2477">
            <v>925483.63636363635</v>
          </cell>
          <cell r="P2477">
            <v>3050000</v>
          </cell>
          <cell r="R2477">
            <v>2124516.3636363638</v>
          </cell>
        </row>
        <row r="2478">
          <cell r="C2478" t="str">
            <v>skbg8</v>
          </cell>
          <cell r="D2478" t="str">
            <v>Cảng Hải Phòng&lt;-&gt; KCN Sông Khê  (Bắc Giang)</v>
          </cell>
          <cell r="E2478">
            <v>260</v>
          </cell>
          <cell r="F2478">
            <v>2</v>
          </cell>
          <cell r="G2478">
            <v>6</v>
          </cell>
          <cell r="H2478">
            <v>49.4</v>
          </cell>
          <cell r="I2478">
            <v>713156.36363636353</v>
          </cell>
          <cell r="J2478">
            <v>88000</v>
          </cell>
          <cell r="K2478">
            <v>30000</v>
          </cell>
          <cell r="L2478">
            <v>80000</v>
          </cell>
          <cell r="M2478">
            <v>200000</v>
          </cell>
          <cell r="N2478">
            <v>200000</v>
          </cell>
          <cell r="O2478">
            <v>1113156.3636363635</v>
          </cell>
          <cell r="P2478">
            <v>3560000</v>
          </cell>
          <cell r="R2478">
            <v>2446843.6363636367</v>
          </cell>
        </row>
        <row r="2479">
          <cell r="C2479" t="str">
            <v>skbg1.5</v>
          </cell>
          <cell r="D2479" t="str">
            <v>Cảng Hải Phòng&lt;-&gt; KCN Sông Khê  (Bắc Giang)</v>
          </cell>
          <cell r="E2479">
            <v>260</v>
          </cell>
          <cell r="F2479">
            <v>2</v>
          </cell>
          <cell r="G2479">
            <v>6</v>
          </cell>
          <cell r="H2479">
            <v>20.8</v>
          </cell>
          <cell r="I2479">
            <v>300276.36363636359</v>
          </cell>
          <cell r="J2479">
            <v>40000</v>
          </cell>
          <cell r="K2479">
            <v>20000</v>
          </cell>
          <cell r="L2479">
            <v>80000</v>
          </cell>
          <cell r="M2479">
            <v>150000</v>
          </cell>
          <cell r="N2479">
            <v>200000</v>
          </cell>
          <cell r="O2479">
            <v>650276.36363636353</v>
          </cell>
          <cell r="P2479">
            <v>1500000</v>
          </cell>
          <cell r="R2479">
            <v>849723.63636363647</v>
          </cell>
        </row>
        <row r="2480">
          <cell r="C2480" t="str">
            <v>skbg2.5</v>
          </cell>
          <cell r="D2480" t="str">
            <v>Cảng Hải Phòng&lt;-&gt; KCN Sông Khê  (Bắc Giang)</v>
          </cell>
          <cell r="E2480">
            <v>260</v>
          </cell>
          <cell r="F2480">
            <v>2</v>
          </cell>
          <cell r="G2480">
            <v>6</v>
          </cell>
          <cell r="H2480">
            <v>26</v>
          </cell>
          <cell r="I2480">
            <v>375345.45454545453</v>
          </cell>
          <cell r="J2480">
            <v>60000</v>
          </cell>
          <cell r="K2480">
            <v>20000</v>
          </cell>
          <cell r="L2480">
            <v>80000</v>
          </cell>
          <cell r="M2480">
            <v>200000</v>
          </cell>
          <cell r="N2480">
            <v>200000</v>
          </cell>
          <cell r="O2480">
            <v>775345.45454545459</v>
          </cell>
          <cell r="P2480">
            <v>1950000</v>
          </cell>
          <cell r="R2480">
            <v>1174654.5454545454</v>
          </cell>
        </row>
        <row r="2481">
          <cell r="C2481" t="str">
            <v>skbg3.5</v>
          </cell>
          <cell r="D2481" t="str">
            <v>Cảng Hải Phòng&lt;-&gt; KCN Sông Khê  (Bắc Giang)</v>
          </cell>
          <cell r="E2481">
            <v>260</v>
          </cell>
          <cell r="F2481">
            <v>2</v>
          </cell>
          <cell r="G2481">
            <v>6</v>
          </cell>
          <cell r="H2481">
            <v>31.2</v>
          </cell>
          <cell r="I2481">
            <v>450414.54545454541</v>
          </cell>
          <cell r="J2481">
            <v>60000</v>
          </cell>
          <cell r="K2481">
            <v>20000</v>
          </cell>
          <cell r="L2481">
            <v>80000</v>
          </cell>
          <cell r="M2481">
            <v>200000</v>
          </cell>
          <cell r="N2481">
            <v>200000</v>
          </cell>
          <cell r="O2481">
            <v>850414.54545454541</v>
          </cell>
          <cell r="P2481">
            <v>2250000</v>
          </cell>
          <cell r="R2481">
            <v>1399585.4545454546</v>
          </cell>
        </row>
        <row r="2482">
          <cell r="C2482" t="str">
            <v>skbgvt1</v>
          </cell>
          <cell r="D2482" t="str">
            <v>Cảng Hải Phòng&lt;-&gt; KCN Sông Khê  (Bắc Giang)</v>
          </cell>
          <cell r="E2482">
            <v>260</v>
          </cell>
          <cell r="F2482">
            <v>2</v>
          </cell>
          <cell r="G2482">
            <v>6</v>
          </cell>
          <cell r="H2482">
            <v>78</v>
          </cell>
          <cell r="I2482">
            <v>1126036.3636363635</v>
          </cell>
          <cell r="J2482">
            <v>320000</v>
          </cell>
          <cell r="K2482">
            <v>250000</v>
          </cell>
          <cell r="L2482">
            <v>200000</v>
          </cell>
          <cell r="M2482">
            <v>800000</v>
          </cell>
          <cell r="N2482">
            <v>200000</v>
          </cell>
          <cell r="O2482">
            <v>2126036.3636363633</v>
          </cell>
          <cell r="P2482">
            <v>4550000</v>
          </cell>
          <cell r="R2482">
            <v>2423963.6363636367</v>
          </cell>
          <cell r="S2482" t="str">
            <v>Viettrans</v>
          </cell>
        </row>
        <row r="2483">
          <cell r="C2483" t="str">
            <v>skbgvt2</v>
          </cell>
          <cell r="D2483" t="str">
            <v>Cảng Hải Phòng&lt;-&gt; KCN Sông Khê  (Bắc Giang)</v>
          </cell>
          <cell r="E2483">
            <v>260</v>
          </cell>
          <cell r="F2483">
            <v>2</v>
          </cell>
          <cell r="G2483">
            <v>6</v>
          </cell>
          <cell r="H2483">
            <v>83.2</v>
          </cell>
          <cell r="I2483">
            <v>1201105.4545454544</v>
          </cell>
          <cell r="J2483">
            <v>320000</v>
          </cell>
          <cell r="K2483">
            <v>250000</v>
          </cell>
          <cell r="L2483">
            <v>200000</v>
          </cell>
          <cell r="M2483">
            <v>800000</v>
          </cell>
          <cell r="N2483">
            <v>200000</v>
          </cell>
          <cell r="O2483">
            <v>2201105.4545454541</v>
          </cell>
          <cell r="P2483">
            <v>4550000</v>
          </cell>
          <cell r="R2483">
            <v>2348894.5454545459</v>
          </cell>
          <cell r="S2483" t="str">
            <v>Viettrans</v>
          </cell>
        </row>
        <row r="2484">
          <cell r="C2484" t="str">
            <v>skbgvt2.2</v>
          </cell>
          <cell r="D2484" t="str">
            <v>Cảng Hải Phòng&lt;-&gt; KCN Sông Khê  (Bắc Giang)</v>
          </cell>
          <cell r="E2484">
            <v>260</v>
          </cell>
          <cell r="F2484">
            <v>2</v>
          </cell>
          <cell r="G2484">
            <v>6</v>
          </cell>
          <cell r="H2484">
            <v>83.2</v>
          </cell>
          <cell r="I2484">
            <v>1201105.4545454544</v>
          </cell>
          <cell r="J2484">
            <v>320000</v>
          </cell>
          <cell r="K2484">
            <v>250000</v>
          </cell>
          <cell r="L2484">
            <v>200000</v>
          </cell>
          <cell r="M2484">
            <v>800000</v>
          </cell>
          <cell r="N2484">
            <v>200000</v>
          </cell>
          <cell r="O2484">
            <v>2201105.4545454541</v>
          </cell>
          <cell r="P2484">
            <v>3900000</v>
          </cell>
          <cell r="R2484">
            <v>1698894.5454545459</v>
          </cell>
          <cell r="S2484" t="str">
            <v>Viettrans</v>
          </cell>
        </row>
        <row r="2485">
          <cell r="C2485" t="str">
            <v>skbgvt3</v>
          </cell>
          <cell r="D2485" t="str">
            <v>Cảng Hải Phòng&lt;-&gt; KCN Sông Khê  (Bắc Giang)</v>
          </cell>
          <cell r="E2485">
            <v>260</v>
          </cell>
          <cell r="F2485">
            <v>2</v>
          </cell>
          <cell r="G2485">
            <v>6</v>
          </cell>
          <cell r="H2485">
            <v>91</v>
          </cell>
          <cell r="I2485">
            <v>1313709.0909090908</v>
          </cell>
          <cell r="J2485">
            <v>320000</v>
          </cell>
          <cell r="K2485">
            <v>250000</v>
          </cell>
          <cell r="L2485">
            <v>200000</v>
          </cell>
          <cell r="M2485">
            <v>800000</v>
          </cell>
          <cell r="N2485">
            <v>200000</v>
          </cell>
          <cell r="O2485">
            <v>2313709.0909090908</v>
          </cell>
          <cell r="P2485">
            <v>4550000</v>
          </cell>
          <cell r="R2485">
            <v>2236290.9090909092</v>
          </cell>
          <cell r="S2485" t="str">
            <v>Viettrans</v>
          </cell>
        </row>
        <row r="2486">
          <cell r="C2486" t="str">
            <v>skbgvt3.3</v>
          </cell>
          <cell r="D2486" t="str">
            <v>Cảng Hải Phòng&lt;-&gt; KCN Sông Khê  (Bắc Giang)</v>
          </cell>
          <cell r="E2486">
            <v>260</v>
          </cell>
          <cell r="F2486">
            <v>2</v>
          </cell>
          <cell r="G2486">
            <v>6</v>
          </cell>
          <cell r="H2486">
            <v>91</v>
          </cell>
          <cell r="I2486">
            <v>1313709.0909090908</v>
          </cell>
          <cell r="J2486">
            <v>320000</v>
          </cell>
          <cell r="K2486">
            <v>250000</v>
          </cell>
          <cell r="L2486">
            <v>200000</v>
          </cell>
          <cell r="M2486">
            <v>800000</v>
          </cell>
          <cell r="N2486">
            <v>200000</v>
          </cell>
          <cell r="O2486">
            <v>2313709.0909090908</v>
          </cell>
          <cell r="P2486">
            <v>3900000</v>
          </cell>
          <cell r="R2486">
            <v>1586290.9090909092</v>
          </cell>
          <cell r="S2486" t="str">
            <v>Viettrans</v>
          </cell>
        </row>
        <row r="2487">
          <cell r="C2487" t="str">
            <v>skbgvt4</v>
          </cell>
          <cell r="D2487" t="str">
            <v>Cảng Hải Phòng&lt;-&gt; KCN Sông Khê  (Bắc Giang)</v>
          </cell>
          <cell r="E2487">
            <v>260</v>
          </cell>
          <cell r="F2487">
            <v>2</v>
          </cell>
          <cell r="G2487">
            <v>6</v>
          </cell>
          <cell r="H2487">
            <v>78</v>
          </cell>
          <cell r="I2487">
            <v>1126036.3636363635</v>
          </cell>
          <cell r="J2487">
            <v>320000</v>
          </cell>
          <cell r="K2487">
            <v>250000</v>
          </cell>
          <cell r="L2487">
            <v>200000</v>
          </cell>
          <cell r="M2487">
            <v>800000</v>
          </cell>
          <cell r="N2487">
            <v>200000</v>
          </cell>
          <cell r="O2487">
            <v>2126036.3636363633</v>
          </cell>
          <cell r="P2487">
            <v>3900000</v>
          </cell>
          <cell r="R2487">
            <v>1773963.6363636367</v>
          </cell>
          <cell r="S2487" t="str">
            <v>Viettrans</v>
          </cell>
        </row>
        <row r="2488">
          <cell r="C2488" t="str">
            <v>skbgvv1</v>
          </cell>
          <cell r="D2488" t="str">
            <v>Cảng Hải Phòng&lt;-&gt; KCN Sông Khê  (Bắc Giang)</v>
          </cell>
          <cell r="E2488">
            <v>260</v>
          </cell>
          <cell r="F2488">
            <v>2</v>
          </cell>
          <cell r="G2488">
            <v>6</v>
          </cell>
          <cell r="H2488">
            <v>78</v>
          </cell>
          <cell r="I2488">
            <v>1126036.3636363635</v>
          </cell>
          <cell r="J2488">
            <v>320000</v>
          </cell>
          <cell r="K2488">
            <v>250000</v>
          </cell>
          <cell r="L2488">
            <v>200000</v>
          </cell>
          <cell r="M2488">
            <v>800000</v>
          </cell>
          <cell r="N2488">
            <v>200000</v>
          </cell>
          <cell r="O2488">
            <v>2126036.3636363633</v>
          </cell>
          <cell r="P2488">
            <v>4550000</v>
          </cell>
          <cell r="Q2488">
            <v>100000</v>
          </cell>
          <cell r="R2488">
            <v>2323963.6363636367</v>
          </cell>
          <cell r="S2488" t="str">
            <v>VVMV</v>
          </cell>
        </row>
        <row r="2489">
          <cell r="C2489" t="str">
            <v>skbgvv2</v>
          </cell>
          <cell r="D2489" t="str">
            <v>Cảng Hải Phòng&lt;-&gt; KCN Sông Khê  (Bắc Giang)</v>
          </cell>
          <cell r="E2489">
            <v>260</v>
          </cell>
          <cell r="F2489">
            <v>2</v>
          </cell>
          <cell r="G2489">
            <v>6</v>
          </cell>
          <cell r="H2489">
            <v>83.2</v>
          </cell>
          <cell r="I2489">
            <v>1201105.4545454544</v>
          </cell>
          <cell r="J2489">
            <v>320000</v>
          </cell>
          <cell r="K2489">
            <v>250000</v>
          </cell>
          <cell r="L2489">
            <v>200000</v>
          </cell>
          <cell r="M2489">
            <v>800000</v>
          </cell>
          <cell r="N2489">
            <v>200000</v>
          </cell>
          <cell r="O2489">
            <v>2201105.4545454541</v>
          </cell>
          <cell r="P2489">
            <v>4550000</v>
          </cell>
          <cell r="Q2489">
            <v>100000</v>
          </cell>
          <cell r="R2489">
            <v>2248894.5454545459</v>
          </cell>
          <cell r="S2489" t="str">
            <v>VVMV</v>
          </cell>
        </row>
        <row r="2490">
          <cell r="C2490" t="str">
            <v>skbgvv3</v>
          </cell>
          <cell r="D2490" t="str">
            <v>Cảng Hải Phòng&lt;-&gt; KCN Sông Khê  (Bắc Giang)</v>
          </cell>
          <cell r="E2490">
            <v>260</v>
          </cell>
          <cell r="F2490">
            <v>2</v>
          </cell>
          <cell r="G2490">
            <v>6</v>
          </cell>
          <cell r="H2490">
            <v>91</v>
          </cell>
          <cell r="I2490">
            <v>1313709.0909090908</v>
          </cell>
          <cell r="J2490">
            <v>320000</v>
          </cell>
          <cell r="K2490">
            <v>250000</v>
          </cell>
          <cell r="L2490">
            <v>200000</v>
          </cell>
          <cell r="M2490">
            <v>800000</v>
          </cell>
          <cell r="N2490">
            <v>200000</v>
          </cell>
          <cell r="O2490">
            <v>2313709.0909090908</v>
          </cell>
          <cell r="P2490">
            <v>4550000</v>
          </cell>
          <cell r="Q2490">
            <v>100000</v>
          </cell>
          <cell r="R2490">
            <v>2136290.9090909092</v>
          </cell>
          <cell r="S2490" t="str">
            <v>VVMV</v>
          </cell>
        </row>
        <row r="2491">
          <cell r="C2491" t="str">
            <v>skbgvv5</v>
          </cell>
          <cell r="D2491" t="str">
            <v>Cảng Hải Phòng&lt;-&gt; KCN Sông Khê  (Bắc Giang)</v>
          </cell>
          <cell r="E2491">
            <v>260</v>
          </cell>
          <cell r="F2491">
            <v>2</v>
          </cell>
          <cell r="G2491">
            <v>6</v>
          </cell>
          <cell r="H2491">
            <v>36.4</v>
          </cell>
          <cell r="I2491">
            <v>525483.63636363635</v>
          </cell>
          <cell r="J2491">
            <v>88000</v>
          </cell>
          <cell r="K2491">
            <v>30000</v>
          </cell>
          <cell r="L2491">
            <v>80000</v>
          </cell>
          <cell r="M2491">
            <v>200000</v>
          </cell>
          <cell r="N2491">
            <v>200000</v>
          </cell>
          <cell r="O2491">
            <v>925483.63636363635</v>
          </cell>
          <cell r="P2491">
            <v>3050000</v>
          </cell>
          <cell r="Q2491">
            <v>100000</v>
          </cell>
          <cell r="R2491">
            <v>2024516.3636363638</v>
          </cell>
          <cell r="S2491" t="str">
            <v>VVMV</v>
          </cell>
        </row>
        <row r="2492">
          <cell r="C2492" t="str">
            <v>skbgvv8</v>
          </cell>
          <cell r="D2492" t="str">
            <v>Cảng Hải Phòng&lt;-&gt; KCN Sông Khê  (Bắc Giang)</v>
          </cell>
          <cell r="E2492">
            <v>260</v>
          </cell>
          <cell r="F2492">
            <v>2</v>
          </cell>
          <cell r="G2492">
            <v>6</v>
          </cell>
          <cell r="H2492">
            <v>49.4</v>
          </cell>
          <cell r="I2492">
            <v>713156.36363636353</v>
          </cell>
          <cell r="J2492">
            <v>88000</v>
          </cell>
          <cell r="K2492">
            <v>30000</v>
          </cell>
          <cell r="L2492">
            <v>80000</v>
          </cell>
          <cell r="M2492">
            <v>200000</v>
          </cell>
          <cell r="N2492">
            <v>200000</v>
          </cell>
          <cell r="O2492">
            <v>1113156.3636363635</v>
          </cell>
          <cell r="P2492">
            <v>3560000</v>
          </cell>
          <cell r="Q2492">
            <v>100000</v>
          </cell>
          <cell r="R2492">
            <v>2346843.6363636367</v>
          </cell>
          <cell r="S2492" t="str">
            <v>VVMV</v>
          </cell>
        </row>
        <row r="2493">
          <cell r="C2493" t="str">
            <v>skbgvv1.5</v>
          </cell>
          <cell r="D2493" t="str">
            <v>Cảng Hải Phòng&lt;-&gt; KCN Sông Khê  (Bắc Giang)</v>
          </cell>
          <cell r="E2493">
            <v>260</v>
          </cell>
          <cell r="F2493">
            <v>2</v>
          </cell>
          <cell r="G2493">
            <v>6</v>
          </cell>
          <cell r="H2493">
            <v>20.8</v>
          </cell>
          <cell r="I2493">
            <v>300276.36363636359</v>
          </cell>
          <cell r="J2493">
            <v>40000</v>
          </cell>
          <cell r="K2493">
            <v>20000</v>
          </cell>
          <cell r="L2493">
            <v>80000</v>
          </cell>
          <cell r="M2493">
            <v>150000</v>
          </cell>
          <cell r="N2493">
            <v>200000</v>
          </cell>
          <cell r="O2493">
            <v>650276.36363636353</v>
          </cell>
          <cell r="P2493">
            <v>1500000</v>
          </cell>
          <cell r="Q2493">
            <v>100000</v>
          </cell>
          <cell r="R2493">
            <v>749723.63636363647</v>
          </cell>
          <cell r="S2493" t="str">
            <v>VVMV</v>
          </cell>
        </row>
        <row r="2494">
          <cell r="C2494" t="str">
            <v>skbgvv2.5</v>
          </cell>
          <cell r="D2494" t="str">
            <v>Cảng Hải Phòng&lt;-&gt; KCN Sông Khê  (Bắc Giang)</v>
          </cell>
          <cell r="E2494">
            <v>260</v>
          </cell>
          <cell r="F2494">
            <v>2</v>
          </cell>
          <cell r="G2494">
            <v>6</v>
          </cell>
          <cell r="H2494">
            <v>26</v>
          </cell>
          <cell r="I2494">
            <v>375345.45454545453</v>
          </cell>
          <cell r="J2494">
            <v>60000</v>
          </cell>
          <cell r="K2494">
            <v>20000</v>
          </cell>
          <cell r="L2494">
            <v>80000</v>
          </cell>
          <cell r="M2494">
            <v>200000</v>
          </cell>
          <cell r="N2494">
            <v>200000</v>
          </cell>
          <cell r="O2494">
            <v>775345.45454545459</v>
          </cell>
          <cell r="P2494">
            <v>1950000</v>
          </cell>
          <cell r="Q2494">
            <v>100000</v>
          </cell>
          <cell r="R2494">
            <v>1074654.5454545454</v>
          </cell>
          <cell r="S2494" t="str">
            <v>VVMV</v>
          </cell>
        </row>
        <row r="2495">
          <cell r="C2495" t="str">
            <v>skbgvv3.5</v>
          </cell>
          <cell r="D2495" t="str">
            <v>Cảng Hải Phòng&lt;-&gt; KCN Sông Khê  (Bắc Giang)</v>
          </cell>
          <cell r="E2495">
            <v>260</v>
          </cell>
          <cell r="F2495">
            <v>2</v>
          </cell>
          <cell r="G2495">
            <v>6</v>
          </cell>
          <cell r="H2495">
            <v>31.2</v>
          </cell>
          <cell r="I2495">
            <v>450414.54545454541</v>
          </cell>
          <cell r="J2495">
            <v>60000</v>
          </cell>
          <cell r="K2495">
            <v>20000</v>
          </cell>
          <cell r="L2495">
            <v>80000</v>
          </cell>
          <cell r="M2495">
            <v>200000</v>
          </cell>
          <cell r="N2495">
            <v>200000</v>
          </cell>
          <cell r="O2495">
            <v>850414.54545454541</v>
          </cell>
          <cell r="P2495">
            <v>2250000</v>
          </cell>
          <cell r="Q2495">
            <v>100000</v>
          </cell>
          <cell r="R2495">
            <v>1299585.4545454546</v>
          </cell>
          <cell r="S2495" t="str">
            <v>VVMV</v>
          </cell>
        </row>
        <row r="2496">
          <cell r="C2496" t="str">
            <v>skbgtsbn</v>
          </cell>
          <cell r="D2496" t="str">
            <v>Cảng Hải Phòng&lt;-&gt;Sông Khê(BG)+ Từ Sơn (BN)</v>
          </cell>
          <cell r="E2496">
            <v>280</v>
          </cell>
          <cell r="F2496">
            <v>3</v>
          </cell>
          <cell r="G2496">
            <v>6</v>
          </cell>
          <cell r="H2496">
            <v>89.6</v>
          </cell>
          <cell r="I2496">
            <v>1293498.1818181816</v>
          </cell>
          <cell r="J2496">
            <v>480000</v>
          </cell>
          <cell r="K2496">
            <v>250000</v>
          </cell>
          <cell r="L2496">
            <v>150000</v>
          </cell>
          <cell r="M2496">
            <v>900000</v>
          </cell>
          <cell r="N2496">
            <v>250000</v>
          </cell>
          <cell r="O2496">
            <v>2443498.1818181816</v>
          </cell>
          <cell r="P2496">
            <v>5500000</v>
          </cell>
          <cell r="R2496">
            <v>3056501.8181818184</v>
          </cell>
        </row>
        <row r="2497">
          <cell r="C2497" t="str">
            <v>nthpskbg</v>
          </cell>
          <cell r="D2497" t="str">
            <v>Cảng Hải Phòng&lt;-&gt;Nguyễn Trãi HP-Sông Khê  (Bắc Giang)</v>
          </cell>
          <cell r="E2497">
            <v>280</v>
          </cell>
          <cell r="F2497">
            <v>3</v>
          </cell>
          <cell r="G2497">
            <v>6</v>
          </cell>
          <cell r="H2497">
            <v>89.6</v>
          </cell>
          <cell r="I2497">
            <v>1293498.1818181816</v>
          </cell>
          <cell r="J2497">
            <v>480000</v>
          </cell>
          <cell r="K2497">
            <v>250000</v>
          </cell>
          <cell r="L2497">
            <v>150000</v>
          </cell>
          <cell r="M2497">
            <v>900000</v>
          </cell>
          <cell r="N2497">
            <v>250000</v>
          </cell>
          <cell r="O2497">
            <v>2443498.1818181816</v>
          </cell>
          <cell r="P2497">
            <v>5500000</v>
          </cell>
          <cell r="R2497">
            <v>3056501.8181818184</v>
          </cell>
        </row>
        <row r="2498">
          <cell r="C2498" t="str">
            <v>lgbg</v>
          </cell>
          <cell r="D2498" t="str">
            <v>Cảng Hải Phòng&lt;-&gt; Lạng Giang  (Bắc Giang)</v>
          </cell>
          <cell r="E2498">
            <v>285</v>
          </cell>
          <cell r="F2498">
            <v>3</v>
          </cell>
          <cell r="G2498">
            <v>6</v>
          </cell>
          <cell r="H2498">
            <v>91.2</v>
          </cell>
          <cell r="I2498">
            <v>1316596.3636363635</v>
          </cell>
          <cell r="J2498">
            <v>480000</v>
          </cell>
          <cell r="K2498">
            <v>250000</v>
          </cell>
          <cell r="L2498">
            <v>150000</v>
          </cell>
          <cell r="M2498">
            <v>900000</v>
          </cell>
          <cell r="N2498">
            <v>250000</v>
          </cell>
          <cell r="O2498">
            <v>2466596.3636363633</v>
          </cell>
          <cell r="P2498">
            <v>5500000</v>
          </cell>
          <cell r="R2498">
            <v>3033403.6363636367</v>
          </cell>
        </row>
        <row r="2499">
          <cell r="C2499" t="str">
            <v>lnbg</v>
          </cell>
          <cell r="D2499" t="str">
            <v>Cảng Hải Phòng&lt;-&gt; Lục Ngạn (Bắc Giang)</v>
          </cell>
          <cell r="E2499">
            <v>300</v>
          </cell>
          <cell r="F2499">
            <v>2</v>
          </cell>
          <cell r="G2499">
            <v>7</v>
          </cell>
          <cell r="H2499">
            <v>96</v>
          </cell>
          <cell r="I2499">
            <v>1385890.9090909089</v>
          </cell>
          <cell r="J2499">
            <v>320000</v>
          </cell>
          <cell r="K2499">
            <v>350000</v>
          </cell>
          <cell r="L2499">
            <v>200000</v>
          </cell>
          <cell r="M2499">
            <v>900000</v>
          </cell>
          <cell r="N2499">
            <v>250000</v>
          </cell>
          <cell r="O2499">
            <v>2535890.9090909092</v>
          </cell>
          <cell r="P2499">
            <v>5500000</v>
          </cell>
          <cell r="R2499">
            <v>2964109.0909090908</v>
          </cell>
        </row>
        <row r="2500">
          <cell r="C2500" t="str">
            <v>lnbg1</v>
          </cell>
          <cell r="D2500" t="str">
            <v>Cảng Hải Phòng&lt;-&gt; Lục Ngạn (Bắc Giang)</v>
          </cell>
          <cell r="E2500">
            <v>250</v>
          </cell>
          <cell r="F2500">
            <v>1</v>
          </cell>
          <cell r="G2500">
            <v>7</v>
          </cell>
          <cell r="H2500">
            <v>75</v>
          </cell>
          <cell r="I2500">
            <v>1082727.2727272727</v>
          </cell>
          <cell r="J2500">
            <v>160000</v>
          </cell>
          <cell r="K2500">
            <v>350000</v>
          </cell>
          <cell r="L2500">
            <v>200000</v>
          </cell>
          <cell r="M2500">
            <v>750000</v>
          </cell>
          <cell r="N2500">
            <v>200000</v>
          </cell>
          <cell r="O2500">
            <v>2032727.2727272727</v>
          </cell>
          <cell r="P2500">
            <v>4500000</v>
          </cell>
          <cell r="R2500">
            <v>2467272.7272727275</v>
          </cell>
        </row>
        <row r="2501">
          <cell r="C2501" t="str">
            <v>lnbg2</v>
          </cell>
          <cell r="D2501" t="str">
            <v>Cảng Hải Phòng&lt;-&gt; Lục Ngạn (Bắc Giang)</v>
          </cell>
          <cell r="E2501">
            <v>250</v>
          </cell>
          <cell r="F2501">
            <v>1</v>
          </cell>
          <cell r="G2501">
            <v>7</v>
          </cell>
          <cell r="H2501">
            <v>80</v>
          </cell>
          <cell r="I2501">
            <v>1154909.0909090908</v>
          </cell>
          <cell r="J2501">
            <v>160000</v>
          </cell>
          <cell r="K2501">
            <v>350000</v>
          </cell>
          <cell r="L2501">
            <v>200000</v>
          </cell>
          <cell r="M2501">
            <v>750000</v>
          </cell>
          <cell r="N2501">
            <v>200000</v>
          </cell>
          <cell r="O2501">
            <v>2104909.0909090908</v>
          </cell>
          <cell r="P2501">
            <v>4500000</v>
          </cell>
          <cell r="R2501">
            <v>2395090.9090909092</v>
          </cell>
        </row>
        <row r="2502">
          <cell r="C2502" t="str">
            <v>lnbg3</v>
          </cell>
          <cell r="D2502" t="str">
            <v>Cảng Hải Phòng&lt;-&gt; Lục Ngạn (Bắc Giang)</v>
          </cell>
          <cell r="E2502">
            <v>250</v>
          </cell>
          <cell r="F2502">
            <v>1</v>
          </cell>
          <cell r="G2502">
            <v>7</v>
          </cell>
          <cell r="H2502">
            <v>87.5</v>
          </cell>
          <cell r="I2502">
            <v>1263181.8181818181</v>
          </cell>
          <cell r="J2502">
            <v>160000</v>
          </cell>
          <cell r="K2502">
            <v>350000</v>
          </cell>
          <cell r="L2502">
            <v>200000</v>
          </cell>
          <cell r="M2502">
            <v>750000</v>
          </cell>
          <cell r="N2502">
            <v>200000</v>
          </cell>
          <cell r="O2502">
            <v>2213181.8181818184</v>
          </cell>
          <cell r="P2502">
            <v>5000000</v>
          </cell>
          <cell r="R2502">
            <v>2786818.1818181816</v>
          </cell>
        </row>
        <row r="2503">
          <cell r="C2503" t="str">
            <v>lnbg4</v>
          </cell>
          <cell r="D2503" t="str">
            <v>Cảng Hải Phòng&lt;-&gt; Lục Ngạn (Bắc Giang)</v>
          </cell>
          <cell r="E2503">
            <v>250</v>
          </cell>
          <cell r="F2503">
            <v>1</v>
          </cell>
          <cell r="G2503">
            <v>7</v>
          </cell>
          <cell r="H2503">
            <v>75</v>
          </cell>
          <cell r="I2503">
            <v>1082727.2727272727</v>
          </cell>
          <cell r="J2503">
            <v>160000</v>
          </cell>
          <cell r="K2503">
            <v>350000</v>
          </cell>
          <cell r="L2503">
            <v>200000</v>
          </cell>
          <cell r="M2503">
            <v>750000</v>
          </cell>
          <cell r="N2503">
            <v>200000</v>
          </cell>
          <cell r="O2503">
            <v>2032727.2727272727</v>
          </cell>
          <cell r="P2503">
            <v>4300000</v>
          </cell>
          <cell r="R2503">
            <v>2267272.7272727275</v>
          </cell>
        </row>
        <row r="2504">
          <cell r="C2504" t="str">
            <v>lnbg5</v>
          </cell>
          <cell r="D2504" t="str">
            <v>Cảng Hải Phòng&lt;-&gt; Lục Ngạn (Bắc Giang)</v>
          </cell>
          <cell r="E2504">
            <v>250</v>
          </cell>
          <cell r="F2504">
            <v>1</v>
          </cell>
          <cell r="G2504">
            <v>7</v>
          </cell>
          <cell r="H2504">
            <v>35</v>
          </cell>
          <cell r="I2504">
            <v>505272.72727272724</v>
          </cell>
          <cell r="J2504">
            <v>44000</v>
          </cell>
          <cell r="K2504">
            <v>30000</v>
          </cell>
          <cell r="L2504">
            <v>80000</v>
          </cell>
          <cell r="M2504">
            <v>200000</v>
          </cell>
          <cell r="N2504">
            <v>200000</v>
          </cell>
          <cell r="O2504">
            <v>905272.72727272729</v>
          </cell>
          <cell r="P2504">
            <v>2500000</v>
          </cell>
          <cell r="R2504">
            <v>1594727.2727272727</v>
          </cell>
        </row>
        <row r="2505">
          <cell r="C2505" t="str">
            <v>lnbg8</v>
          </cell>
          <cell r="D2505" t="str">
            <v>Cảng Hải Phòng&lt;-&gt; Lục Ngạn (Bắc Giang)</v>
          </cell>
          <cell r="E2505">
            <v>250</v>
          </cell>
          <cell r="F2505">
            <v>1</v>
          </cell>
          <cell r="G2505">
            <v>7</v>
          </cell>
          <cell r="H2505">
            <v>47.5</v>
          </cell>
          <cell r="I2505">
            <v>685727.27272727271</v>
          </cell>
          <cell r="J2505">
            <v>44000</v>
          </cell>
          <cell r="K2505">
            <v>30000</v>
          </cell>
          <cell r="L2505">
            <v>80000</v>
          </cell>
          <cell r="M2505">
            <v>200000</v>
          </cell>
          <cell r="N2505">
            <v>200000</v>
          </cell>
          <cell r="O2505">
            <v>1085727.2727272727</v>
          </cell>
          <cell r="P2505">
            <v>3000000</v>
          </cell>
          <cell r="R2505">
            <v>1914272.7272727273</v>
          </cell>
        </row>
        <row r="2506">
          <cell r="C2506" t="str">
            <v>lnbg1.5</v>
          </cell>
          <cell r="D2506" t="str">
            <v>Cảng Hải Phòng&lt;-&gt; Lục Ngạn (Bắc Giang)</v>
          </cell>
          <cell r="E2506">
            <v>250</v>
          </cell>
          <cell r="F2506">
            <v>1</v>
          </cell>
          <cell r="G2506">
            <v>7</v>
          </cell>
          <cell r="H2506">
            <v>20</v>
          </cell>
          <cell r="I2506">
            <v>288727.27272727271</v>
          </cell>
          <cell r="J2506">
            <v>20000</v>
          </cell>
          <cell r="K2506">
            <v>20000</v>
          </cell>
          <cell r="L2506">
            <v>80000</v>
          </cell>
          <cell r="M2506">
            <v>150000</v>
          </cell>
          <cell r="N2506">
            <v>200000</v>
          </cell>
          <cell r="O2506">
            <v>638727.27272727271</v>
          </cell>
          <cell r="P2506">
            <v>1500000</v>
          </cell>
          <cell r="R2506">
            <v>861272.72727272729</v>
          </cell>
        </row>
        <row r="2507">
          <cell r="C2507" t="str">
            <v>lnbg2.5</v>
          </cell>
          <cell r="D2507" t="str">
            <v>Cảng Hải Phòng&lt;-&gt; Lục Ngạn (Bắc Giang)</v>
          </cell>
          <cell r="E2507">
            <v>250</v>
          </cell>
          <cell r="F2507">
            <v>1</v>
          </cell>
          <cell r="G2507">
            <v>7</v>
          </cell>
          <cell r="H2507">
            <v>25</v>
          </cell>
          <cell r="I2507">
            <v>360909.09090909088</v>
          </cell>
          <cell r="J2507">
            <v>30000</v>
          </cell>
          <cell r="K2507">
            <v>20000</v>
          </cell>
          <cell r="L2507">
            <v>80000</v>
          </cell>
          <cell r="M2507">
            <v>150000</v>
          </cell>
          <cell r="N2507">
            <v>200000</v>
          </cell>
          <cell r="O2507">
            <v>710909.09090909082</v>
          </cell>
          <cell r="P2507">
            <v>1700000</v>
          </cell>
          <cell r="R2507">
            <v>989090.90909090918</v>
          </cell>
        </row>
        <row r="2508">
          <cell r="C2508" t="str">
            <v>lnbg3.5</v>
          </cell>
          <cell r="D2508" t="str">
            <v>Cảng Hải Phòng&lt;-&gt; Lục Ngạn (Bắc Giang)</v>
          </cell>
          <cell r="E2508">
            <v>250</v>
          </cell>
          <cell r="F2508">
            <v>1</v>
          </cell>
          <cell r="G2508">
            <v>7</v>
          </cell>
          <cell r="H2508">
            <v>30</v>
          </cell>
          <cell r="I2508">
            <v>433090.90909090906</v>
          </cell>
          <cell r="J2508">
            <v>30000</v>
          </cell>
          <cell r="K2508">
            <v>20000</v>
          </cell>
          <cell r="L2508">
            <v>80000</v>
          </cell>
          <cell r="M2508">
            <v>150000</v>
          </cell>
          <cell r="N2508">
            <v>200000</v>
          </cell>
          <cell r="O2508">
            <v>783090.90909090906</v>
          </cell>
          <cell r="P2508">
            <v>2100000</v>
          </cell>
          <cell r="R2508">
            <v>1316909.0909090908</v>
          </cell>
        </row>
        <row r="2509">
          <cell r="C2509" t="str">
            <v>lnbgqvnh2</v>
          </cell>
          <cell r="D2509" t="str">
            <v>Cảng Hải Phòng&lt;-&gt; Lục Ngạn (Bắc Giang)</v>
          </cell>
          <cell r="E2509">
            <v>85</v>
          </cell>
          <cell r="G2509">
            <v>7</v>
          </cell>
          <cell r="H2509">
            <v>27.2</v>
          </cell>
          <cell r="I2509">
            <v>392669.09090909088</v>
          </cell>
          <cell r="J2509">
            <v>0</v>
          </cell>
          <cell r="K2509">
            <v>500000</v>
          </cell>
          <cell r="M2509">
            <v>500000</v>
          </cell>
          <cell r="O2509">
            <v>892669.09090909082</v>
          </cell>
          <cell r="P2509">
            <v>190000</v>
          </cell>
          <cell r="Q2509">
            <v>15200</v>
          </cell>
          <cell r="R2509">
            <v>-717869.09090909082</v>
          </cell>
          <cell r="S2509" t="str">
            <v>Newhope</v>
          </cell>
        </row>
        <row r="2510">
          <cell r="C2510" t="str">
            <v>lnbgqvnh3</v>
          </cell>
          <cell r="D2510" t="str">
            <v>Cảng Hải Phòng&lt;-&gt; Lục Ngạn (Bắc Giang)</v>
          </cell>
          <cell r="E2510">
            <v>78</v>
          </cell>
          <cell r="G2510">
            <v>7</v>
          </cell>
          <cell r="H2510">
            <v>27.3</v>
          </cell>
          <cell r="I2510">
            <v>394112.72727272724</v>
          </cell>
          <cell r="J2510">
            <v>0</v>
          </cell>
          <cell r="K2510">
            <v>500000</v>
          </cell>
          <cell r="M2510">
            <v>500000</v>
          </cell>
          <cell r="O2510">
            <v>894112.72727272729</v>
          </cell>
          <cell r="P2510">
            <v>190000</v>
          </cell>
          <cell r="Q2510">
            <v>15200</v>
          </cell>
          <cell r="R2510">
            <v>-719312.72727272729</v>
          </cell>
          <cell r="S2510" t="str">
            <v>Newhope</v>
          </cell>
        </row>
        <row r="2511">
          <cell r="C2511" t="str">
            <v>lnam</v>
          </cell>
          <cell r="D2511" t="str">
            <v>Cảng Hải Phòng&lt;-&gt; Lục Nam (Bắc Giang)</v>
          </cell>
          <cell r="E2511">
            <v>200</v>
          </cell>
          <cell r="F2511">
            <v>3</v>
          </cell>
          <cell r="G2511">
            <v>7</v>
          </cell>
          <cell r="H2511">
            <v>64</v>
          </cell>
          <cell r="I2511">
            <v>923927.27272727271</v>
          </cell>
          <cell r="J2511">
            <v>480000</v>
          </cell>
          <cell r="K2511">
            <v>300000</v>
          </cell>
          <cell r="L2511">
            <v>150000</v>
          </cell>
          <cell r="M2511">
            <v>950000</v>
          </cell>
          <cell r="N2511">
            <v>200000</v>
          </cell>
          <cell r="O2511">
            <v>2073927.2727272727</v>
          </cell>
          <cell r="P2511">
            <v>6000000</v>
          </cell>
          <cell r="R2511">
            <v>3926072.7272727275</v>
          </cell>
        </row>
        <row r="2512">
          <cell r="C2512" t="str">
            <v>gkbg</v>
          </cell>
          <cell r="D2512" t="str">
            <v>Haiphong Port &lt;-&gt; Ga Kép-(Bắc Giang)</v>
          </cell>
          <cell r="E2512">
            <v>310</v>
          </cell>
          <cell r="F2512">
            <v>3</v>
          </cell>
          <cell r="G2512">
            <v>6</v>
          </cell>
          <cell r="H2512">
            <v>99.2</v>
          </cell>
          <cell r="I2512">
            <v>1432087.2727272727</v>
          </cell>
          <cell r="J2512">
            <v>480000</v>
          </cell>
          <cell r="K2512">
            <v>300000</v>
          </cell>
          <cell r="L2512">
            <v>150000</v>
          </cell>
          <cell r="M2512">
            <v>950000</v>
          </cell>
          <cell r="N2512">
            <v>250000</v>
          </cell>
          <cell r="O2512">
            <v>2632087.2727272725</v>
          </cell>
          <cell r="P2512">
            <v>5909090.9090909082</v>
          </cell>
          <cell r="R2512">
            <v>3277003.6363636358</v>
          </cell>
        </row>
        <row r="2513">
          <cell r="C2513" t="str">
            <v>lshb</v>
          </cell>
          <cell r="D2513" t="str">
            <v xml:space="preserve">Cảng Hai Phong &lt;-&gt;KCN Lương Sơn -Hòa Bình </v>
          </cell>
          <cell r="E2513">
            <v>360</v>
          </cell>
          <cell r="F2513">
            <v>2</v>
          </cell>
          <cell r="G2513">
            <v>6</v>
          </cell>
          <cell r="H2513">
            <v>115.2</v>
          </cell>
          <cell r="I2513">
            <v>1663069.0909090908</v>
          </cell>
          <cell r="J2513">
            <v>320000</v>
          </cell>
          <cell r="K2513">
            <v>500000</v>
          </cell>
          <cell r="L2513">
            <v>250000</v>
          </cell>
          <cell r="M2513">
            <v>1100000</v>
          </cell>
          <cell r="N2513">
            <v>300000</v>
          </cell>
          <cell r="O2513">
            <v>3063069.0909090908</v>
          </cell>
          <cell r="P2513">
            <v>5800000</v>
          </cell>
          <cell r="R2513">
            <v>2736930.9090909092</v>
          </cell>
        </row>
        <row r="2514">
          <cell r="C2514" t="str">
            <v>lshb1</v>
          </cell>
          <cell r="D2514" t="str">
            <v xml:space="preserve">Cảng Hai Phong &lt;-&gt;KCN Lương Sơn -Hòa Bình </v>
          </cell>
          <cell r="E2514">
            <v>360</v>
          </cell>
          <cell r="F2514">
            <v>2</v>
          </cell>
          <cell r="G2514">
            <v>6</v>
          </cell>
          <cell r="H2514">
            <v>108</v>
          </cell>
          <cell r="I2514">
            <v>1559127.2727272727</v>
          </cell>
          <cell r="J2514">
            <v>320000</v>
          </cell>
          <cell r="K2514">
            <v>500000</v>
          </cell>
          <cell r="L2514">
            <v>250000</v>
          </cell>
          <cell r="M2514">
            <v>1100000</v>
          </cell>
          <cell r="N2514">
            <v>300000</v>
          </cell>
          <cell r="O2514">
            <v>2959127.2727272725</v>
          </cell>
          <cell r="P2514">
            <v>5800000</v>
          </cell>
          <cell r="R2514">
            <v>2840872.7272727275</v>
          </cell>
        </row>
        <row r="2515">
          <cell r="C2515" t="str">
            <v>lshb2</v>
          </cell>
          <cell r="D2515" t="str">
            <v xml:space="preserve">Cảng Hai Phong &lt;-&gt;KCN Lương Sơn -Hòa Bình </v>
          </cell>
          <cell r="E2515">
            <v>360</v>
          </cell>
          <cell r="F2515">
            <v>2</v>
          </cell>
          <cell r="G2515">
            <v>6</v>
          </cell>
          <cell r="H2515">
            <v>115.2</v>
          </cell>
          <cell r="I2515">
            <v>1663069.0909090908</v>
          </cell>
          <cell r="J2515">
            <v>320000</v>
          </cell>
          <cell r="K2515">
            <v>500000</v>
          </cell>
          <cell r="L2515">
            <v>250000</v>
          </cell>
          <cell r="M2515">
            <v>1100000</v>
          </cell>
          <cell r="N2515">
            <v>300000</v>
          </cell>
          <cell r="O2515">
            <v>3063069.0909090908</v>
          </cell>
          <cell r="P2515">
            <v>5800000</v>
          </cell>
          <cell r="R2515">
            <v>2736930.9090909092</v>
          </cell>
        </row>
        <row r="2516">
          <cell r="C2516" t="str">
            <v>lshb3</v>
          </cell>
          <cell r="D2516" t="str">
            <v xml:space="preserve">Cảng Hai Phong &lt;-&gt;KCN Lương Sơn -Hòa Bình </v>
          </cell>
          <cell r="E2516">
            <v>360</v>
          </cell>
          <cell r="F2516">
            <v>2</v>
          </cell>
          <cell r="G2516">
            <v>6</v>
          </cell>
          <cell r="H2516">
            <v>126</v>
          </cell>
          <cell r="I2516">
            <v>1818981.8181818181</v>
          </cell>
          <cell r="J2516">
            <v>320000</v>
          </cell>
          <cell r="K2516">
            <v>500000</v>
          </cell>
          <cell r="L2516">
            <v>250000</v>
          </cell>
          <cell r="M2516">
            <v>1100000</v>
          </cell>
          <cell r="N2516">
            <v>300000</v>
          </cell>
          <cell r="O2516">
            <v>3218981.8181818184</v>
          </cell>
          <cell r="P2516">
            <v>6300000</v>
          </cell>
          <cell r="R2516">
            <v>3081018.1818181816</v>
          </cell>
        </row>
        <row r="2517">
          <cell r="C2517" t="str">
            <v>lshb4</v>
          </cell>
          <cell r="D2517" t="str">
            <v xml:space="preserve">Cảng Hai Phong &lt;-&gt;KCN Lương Sơn -Hòa Bình </v>
          </cell>
          <cell r="E2517">
            <v>360</v>
          </cell>
          <cell r="F2517">
            <v>2</v>
          </cell>
          <cell r="G2517">
            <v>6</v>
          </cell>
          <cell r="H2517">
            <v>108</v>
          </cell>
          <cell r="I2517">
            <v>1559127.2727272727</v>
          </cell>
          <cell r="J2517">
            <v>320000</v>
          </cell>
          <cell r="K2517">
            <v>500000</v>
          </cell>
          <cell r="L2517">
            <v>250000</v>
          </cell>
          <cell r="M2517">
            <v>1100000</v>
          </cell>
          <cell r="N2517">
            <v>300000</v>
          </cell>
          <cell r="O2517">
            <v>2959127.2727272725</v>
          </cell>
          <cell r="P2517">
            <v>5500000</v>
          </cell>
          <cell r="R2517">
            <v>2540872.7272727275</v>
          </cell>
        </row>
        <row r="2518">
          <cell r="C2518" t="str">
            <v>lshb5</v>
          </cell>
          <cell r="D2518" t="str">
            <v xml:space="preserve">Cảng Hai Phong &lt;-&gt;KCN Lương Sơn -Hòa Bình </v>
          </cell>
          <cell r="E2518">
            <v>360</v>
          </cell>
          <cell r="F2518">
            <v>2</v>
          </cell>
          <cell r="G2518">
            <v>6</v>
          </cell>
          <cell r="H2518">
            <v>50.4</v>
          </cell>
          <cell r="I2518">
            <v>727592.72727272718</v>
          </cell>
          <cell r="J2518">
            <v>88000</v>
          </cell>
          <cell r="K2518">
            <v>30000</v>
          </cell>
          <cell r="L2518">
            <v>80000</v>
          </cell>
          <cell r="M2518">
            <v>200000</v>
          </cell>
          <cell r="N2518">
            <v>300000</v>
          </cell>
          <cell r="O2518">
            <v>1227592.7272727271</v>
          </cell>
          <cell r="P2518">
            <v>5100000</v>
          </cell>
          <cell r="R2518">
            <v>3872407.2727272729</v>
          </cell>
        </row>
        <row r="2519">
          <cell r="C2519" t="str">
            <v>lshb8</v>
          </cell>
          <cell r="D2519" t="str">
            <v xml:space="preserve">Cảng Hai Phong &lt;-&gt;KCN Lương Sơn -Hòa Bình </v>
          </cell>
          <cell r="E2519">
            <v>360</v>
          </cell>
          <cell r="F2519">
            <v>2</v>
          </cell>
          <cell r="G2519">
            <v>6</v>
          </cell>
          <cell r="H2519">
            <v>68.400000000000006</v>
          </cell>
          <cell r="I2519">
            <v>987447.27272727259</v>
          </cell>
          <cell r="J2519">
            <v>88000</v>
          </cell>
          <cell r="K2519">
            <v>30000</v>
          </cell>
          <cell r="L2519">
            <v>80000</v>
          </cell>
          <cell r="M2519">
            <v>200000</v>
          </cell>
          <cell r="N2519">
            <v>300000</v>
          </cell>
          <cell r="O2519">
            <v>1487447.2727272725</v>
          </cell>
          <cell r="P2519">
            <v>5500000</v>
          </cell>
          <cell r="R2519">
            <v>4012552.7272727275</v>
          </cell>
        </row>
        <row r="2520">
          <cell r="C2520" t="str">
            <v>lshb1.5</v>
          </cell>
          <cell r="D2520" t="str">
            <v xml:space="preserve">Cảng Hai Phong &lt;-&gt;KCN Lương Sơn -Hòa Bình </v>
          </cell>
          <cell r="E2520">
            <v>360</v>
          </cell>
          <cell r="F2520">
            <v>2</v>
          </cell>
          <cell r="G2520">
            <v>6</v>
          </cell>
          <cell r="H2520">
            <v>28.8</v>
          </cell>
          <cell r="I2520">
            <v>415767.27272727271</v>
          </cell>
          <cell r="J2520">
            <v>40000</v>
          </cell>
          <cell r="K2520">
            <v>20000</v>
          </cell>
          <cell r="L2520">
            <v>80000</v>
          </cell>
          <cell r="M2520">
            <v>150000</v>
          </cell>
          <cell r="N2520">
            <v>300000</v>
          </cell>
          <cell r="O2520">
            <v>865767.27272727271</v>
          </cell>
          <cell r="P2520">
            <v>2800000</v>
          </cell>
          <cell r="R2520">
            <v>1934232.7272727273</v>
          </cell>
        </row>
        <row r="2521">
          <cell r="C2521" t="str">
            <v>lshb2.5</v>
          </cell>
          <cell r="D2521" t="str">
            <v xml:space="preserve">Cảng Hai Phong &lt;-&gt;KCN Lương Sơn -Hòa Bình </v>
          </cell>
          <cell r="E2521">
            <v>360</v>
          </cell>
          <cell r="F2521">
            <v>2</v>
          </cell>
          <cell r="G2521">
            <v>6</v>
          </cell>
          <cell r="H2521">
            <v>36</v>
          </cell>
          <cell r="I2521">
            <v>519709.09090909088</v>
          </cell>
          <cell r="J2521">
            <v>60000</v>
          </cell>
          <cell r="K2521">
            <v>20000</v>
          </cell>
          <cell r="L2521">
            <v>80000</v>
          </cell>
          <cell r="M2521">
            <v>200000</v>
          </cell>
          <cell r="N2521">
            <v>300000</v>
          </cell>
          <cell r="O2521">
            <v>1019709.0909090908</v>
          </cell>
          <cell r="P2521">
            <v>3700000</v>
          </cell>
          <cell r="R2521">
            <v>2680290.9090909092</v>
          </cell>
        </row>
        <row r="2522">
          <cell r="C2522" t="str">
            <v>lshb3.5</v>
          </cell>
          <cell r="D2522" t="str">
            <v xml:space="preserve">Cảng Hai Phong &lt;-&gt;KCN Lương Sơn -Hòa Bình </v>
          </cell>
          <cell r="E2522">
            <v>360</v>
          </cell>
          <cell r="F2522">
            <v>2</v>
          </cell>
          <cell r="G2522">
            <v>6</v>
          </cell>
          <cell r="H2522">
            <v>43.2</v>
          </cell>
          <cell r="I2522">
            <v>623650.90909090906</v>
          </cell>
          <cell r="J2522">
            <v>60000</v>
          </cell>
          <cell r="K2522">
            <v>20000</v>
          </cell>
          <cell r="L2522">
            <v>80000</v>
          </cell>
          <cell r="M2522">
            <v>200000</v>
          </cell>
          <cell r="N2522">
            <v>300000</v>
          </cell>
          <cell r="O2522">
            <v>1123650.9090909092</v>
          </cell>
          <cell r="P2522">
            <v>4500000</v>
          </cell>
          <cell r="R2522">
            <v>3376349.0909090908</v>
          </cell>
        </row>
        <row r="2523">
          <cell r="C2523" t="str">
            <v>lshbka1</v>
          </cell>
          <cell r="D2523" t="str">
            <v xml:space="preserve">Cảng Hai Phong &lt;-&gt;KCN Lương Sơn -Hòa Bình </v>
          </cell>
          <cell r="E2523">
            <v>360</v>
          </cell>
          <cell r="F2523">
            <v>2</v>
          </cell>
          <cell r="G2523">
            <v>6</v>
          </cell>
          <cell r="H2523">
            <v>108</v>
          </cell>
          <cell r="I2523">
            <v>1559127.2727272727</v>
          </cell>
          <cell r="J2523">
            <v>320000</v>
          </cell>
          <cell r="K2523">
            <v>500000</v>
          </cell>
          <cell r="L2523">
            <v>250000</v>
          </cell>
          <cell r="M2523">
            <v>1100000</v>
          </cell>
          <cell r="N2523">
            <v>300000</v>
          </cell>
          <cell r="O2523">
            <v>2959127.2727272725</v>
          </cell>
          <cell r="P2523">
            <v>6000000</v>
          </cell>
          <cell r="R2523">
            <v>3040872.7272727275</v>
          </cell>
          <cell r="S2523" t="str">
            <v>KA</v>
          </cell>
        </row>
        <row r="2524">
          <cell r="C2524" t="str">
            <v>lshbka2</v>
          </cell>
          <cell r="D2524" t="str">
            <v xml:space="preserve">Cảng Hai Phong &lt;-&gt;KCN Lương Sơn -Hòa Bình </v>
          </cell>
          <cell r="E2524">
            <v>360</v>
          </cell>
          <cell r="F2524">
            <v>2</v>
          </cell>
          <cell r="G2524">
            <v>6</v>
          </cell>
          <cell r="H2524">
            <v>115.2</v>
          </cell>
          <cell r="I2524">
            <v>1663069.0909090908</v>
          </cell>
          <cell r="J2524">
            <v>320000</v>
          </cell>
          <cell r="K2524">
            <v>500000</v>
          </cell>
          <cell r="L2524">
            <v>250000</v>
          </cell>
          <cell r="M2524">
            <v>1100000</v>
          </cell>
          <cell r="N2524">
            <v>300000</v>
          </cell>
          <cell r="O2524">
            <v>3063069.0909090908</v>
          </cell>
          <cell r="P2524">
            <v>6000000</v>
          </cell>
          <cell r="R2524">
            <v>2936930.9090909092</v>
          </cell>
          <cell r="S2524" t="str">
            <v>KA</v>
          </cell>
        </row>
        <row r="2525">
          <cell r="C2525" t="str">
            <v>lshbka3</v>
          </cell>
          <cell r="D2525" t="str">
            <v xml:space="preserve">Cảng Hai Phong &lt;-&gt;KCN Lương Sơn -Hòa Bình </v>
          </cell>
          <cell r="E2525">
            <v>360</v>
          </cell>
          <cell r="F2525">
            <v>2</v>
          </cell>
          <cell r="G2525">
            <v>6</v>
          </cell>
          <cell r="H2525">
            <v>126</v>
          </cell>
          <cell r="I2525">
            <v>1818981.8181818181</v>
          </cell>
          <cell r="J2525">
            <v>320000</v>
          </cell>
          <cell r="K2525">
            <v>500000</v>
          </cell>
          <cell r="L2525">
            <v>250000</v>
          </cell>
          <cell r="M2525">
            <v>1100000</v>
          </cell>
          <cell r="N2525">
            <v>300000</v>
          </cell>
          <cell r="O2525">
            <v>3218981.8181818184</v>
          </cell>
          <cell r="P2525">
            <v>6000000</v>
          </cell>
          <cell r="R2525">
            <v>2781018.1818181816</v>
          </cell>
          <cell r="S2525" t="str">
            <v>KA</v>
          </cell>
        </row>
        <row r="2526">
          <cell r="C2526" t="str">
            <v>hplc</v>
          </cell>
          <cell r="D2526" t="str">
            <v xml:space="preserve">Cảng Hai Phong &lt;-&gt;Lào Cai </v>
          </cell>
          <cell r="E2526">
            <v>800</v>
          </cell>
          <cell r="F2526">
            <v>3</v>
          </cell>
          <cell r="G2526">
            <v>6</v>
          </cell>
          <cell r="H2526">
            <v>256</v>
          </cell>
          <cell r="I2526">
            <v>3695709.0909090908</v>
          </cell>
          <cell r="J2526">
            <v>480000</v>
          </cell>
          <cell r="K2526">
            <v>300000</v>
          </cell>
          <cell r="L2526">
            <v>150000</v>
          </cell>
          <cell r="M2526">
            <v>950000</v>
          </cell>
          <cell r="N2526">
            <v>600000</v>
          </cell>
          <cell r="O2526">
            <v>5245709.0909090908</v>
          </cell>
          <cell r="P2526">
            <v>5909090.9090909082</v>
          </cell>
          <cell r="R2526">
            <v>663381.81818181742</v>
          </cell>
        </row>
        <row r="2527">
          <cell r="C2527" t="str">
            <v>clbdlb</v>
          </cell>
          <cell r="D2527" t="str">
            <v>Cảng Cát Lái &lt;-&gt; Bình Dương, KCN La Bát</v>
          </cell>
          <cell r="E2527">
            <v>70</v>
          </cell>
          <cell r="F2527">
            <v>1</v>
          </cell>
          <cell r="H2527">
            <v>30.1</v>
          </cell>
          <cell r="I2527">
            <v>8482.7272727272721</v>
          </cell>
          <cell r="J2527">
            <v>160000</v>
          </cell>
          <cell r="L2527">
            <v>35000</v>
          </cell>
          <cell r="M2527">
            <v>200000</v>
          </cell>
          <cell r="N2527">
            <v>150000</v>
          </cell>
          <cell r="O2527">
            <v>358482.72727272729</v>
          </cell>
          <cell r="P2527">
            <v>272727.27272727271</v>
          </cell>
          <cell r="R2527">
            <v>-85755.454545454588</v>
          </cell>
        </row>
        <row r="2528">
          <cell r="C2528" t="str">
            <v>clbdst3</v>
          </cell>
          <cell r="D2528" t="str">
            <v>Cảng Cát Lái &lt;-&gt; Bình Dương, KCN Sóng Thần 3</v>
          </cell>
          <cell r="E2528">
            <v>110</v>
          </cell>
          <cell r="F2528">
            <v>2</v>
          </cell>
          <cell r="H2528">
            <v>47.3</v>
          </cell>
          <cell r="I2528">
            <v>13329.999999999998</v>
          </cell>
          <cell r="J2528">
            <v>320000</v>
          </cell>
          <cell r="L2528">
            <v>35001</v>
          </cell>
          <cell r="M2528">
            <v>400000</v>
          </cell>
          <cell r="N2528">
            <v>150000</v>
          </cell>
          <cell r="O2528">
            <v>563330</v>
          </cell>
          <cell r="P2528">
            <v>272727.27272727271</v>
          </cell>
          <cell r="R2528">
            <v>-290602.72727272729</v>
          </cell>
        </row>
        <row r="2529">
          <cell r="C2529" t="str">
            <v>clbcvl</v>
          </cell>
          <cell r="D2529" t="str">
            <v>Cảng Cát Lái &lt;-&gt; Bình Chánh, KCN Vĩnh Lộc</v>
          </cell>
          <cell r="E2529">
            <v>110</v>
          </cell>
          <cell r="F2529">
            <v>2</v>
          </cell>
          <cell r="H2529">
            <v>47.3</v>
          </cell>
          <cell r="I2529">
            <v>13329.999999999998</v>
          </cell>
          <cell r="J2529">
            <v>240000</v>
          </cell>
          <cell r="L2529">
            <v>35000</v>
          </cell>
          <cell r="M2529">
            <v>300000</v>
          </cell>
          <cell r="N2529">
            <v>150000</v>
          </cell>
          <cell r="O2529">
            <v>463330</v>
          </cell>
          <cell r="P2529">
            <v>272727.27272727271</v>
          </cell>
          <cell r="R2529">
            <v>-190602.72727272729</v>
          </cell>
        </row>
        <row r="2530">
          <cell r="C2530" t="str">
            <v>clbctl</v>
          </cell>
          <cell r="D2530" t="str">
            <v>Cảng Cát Lái &lt;-&gt; Bình Chánh, Kho Tây Lân</v>
          </cell>
          <cell r="E2530">
            <v>110</v>
          </cell>
          <cell r="F2530">
            <v>1</v>
          </cell>
          <cell r="H2530">
            <v>47.3</v>
          </cell>
          <cell r="I2530">
            <v>13329.999999999998</v>
          </cell>
          <cell r="J2530">
            <v>100000</v>
          </cell>
          <cell r="L2530">
            <v>35000</v>
          </cell>
          <cell r="M2530">
            <v>150000</v>
          </cell>
          <cell r="N2530">
            <v>150000</v>
          </cell>
          <cell r="O2530">
            <v>313330</v>
          </cell>
          <cell r="P2530">
            <v>272727.27272727271</v>
          </cell>
          <cell r="R2530">
            <v>-40602.727272727294</v>
          </cell>
        </row>
        <row r="2531">
          <cell r="C2531" t="str">
            <v>clq6</v>
          </cell>
          <cell r="D2531" t="str">
            <v>Cảng Cát Lái &lt;-&gt; Quận 6</v>
          </cell>
          <cell r="E2531">
            <v>76</v>
          </cell>
          <cell r="F2531">
            <v>1</v>
          </cell>
          <cell r="H2531">
            <v>32.68</v>
          </cell>
          <cell r="I2531">
            <v>9209.8181818181802</v>
          </cell>
          <cell r="J2531">
            <v>100000</v>
          </cell>
          <cell r="L2531">
            <v>35000</v>
          </cell>
          <cell r="M2531">
            <v>150000</v>
          </cell>
          <cell r="N2531">
            <v>150000</v>
          </cell>
          <cell r="O2531">
            <v>309209.81818181818</v>
          </cell>
          <cell r="P2531">
            <v>272727.27272727271</v>
          </cell>
          <cell r="R2531">
            <v>-36482.54545454547</v>
          </cell>
        </row>
        <row r="2532">
          <cell r="C2532" t="str">
            <v>clq12</v>
          </cell>
          <cell r="D2532" t="str">
            <v>Cảng Cát Lái &lt;-&gt; Quận 12</v>
          </cell>
          <cell r="E2532">
            <v>100</v>
          </cell>
          <cell r="F2532">
            <v>1</v>
          </cell>
          <cell r="H2532">
            <v>43</v>
          </cell>
          <cell r="I2532">
            <v>12118.181818181818</v>
          </cell>
          <cell r="J2532">
            <v>160000</v>
          </cell>
          <cell r="M2532">
            <v>200000</v>
          </cell>
          <cell r="N2532">
            <v>150000</v>
          </cell>
          <cell r="O2532">
            <v>362118.18181818182</v>
          </cell>
          <cell r="R2532">
            <v>-362118.18181818182</v>
          </cell>
        </row>
        <row r="2533">
          <cell r="C2533" t="str">
            <v>cltn</v>
          </cell>
          <cell r="D2533" t="str">
            <v>Cảng Cát Lái &lt;-&gt; Tỉnh Tây Ninh</v>
          </cell>
          <cell r="E2533">
            <v>262</v>
          </cell>
          <cell r="H2533">
            <v>112.66</v>
          </cell>
          <cell r="I2533">
            <v>31749.63636363636</v>
          </cell>
          <cell r="J2533">
            <v>0</v>
          </cell>
          <cell r="M2533">
            <v>0</v>
          </cell>
          <cell r="N2533">
            <v>200000</v>
          </cell>
          <cell r="O2533">
            <v>231749.63636363635</v>
          </cell>
          <cell r="R2533">
            <v>-231749.63636363635</v>
          </cell>
        </row>
        <row r="2534">
          <cell r="C2534" t="str">
            <v>clst</v>
          </cell>
          <cell r="D2534" t="str">
            <v>Cảng Cát Lái &lt;-&gt; Sóng thần</v>
          </cell>
          <cell r="E2534">
            <v>90</v>
          </cell>
          <cell r="H2534">
            <v>38.700000000000003</v>
          </cell>
          <cell r="I2534">
            <v>10906.363636363636</v>
          </cell>
          <cell r="J2534">
            <v>0</v>
          </cell>
          <cell r="M2534">
            <v>0</v>
          </cell>
          <cell r="N2534">
            <v>150000</v>
          </cell>
          <cell r="O2534">
            <v>160906.36363636365</v>
          </cell>
          <cell r="R2534">
            <v>-160906.36363636365</v>
          </cell>
        </row>
        <row r="2535">
          <cell r="C2535" t="str">
            <v>cl1k</v>
          </cell>
          <cell r="D2535" t="str">
            <v>Cảng Cát Lái &lt;-&gt; Quốc Lộ 1K</v>
          </cell>
          <cell r="E2535">
            <v>70</v>
          </cell>
          <cell r="H2535">
            <v>30.1</v>
          </cell>
          <cell r="I2535">
            <v>8482.7272727272721</v>
          </cell>
          <cell r="J2535">
            <v>0</v>
          </cell>
          <cell r="M2535">
            <v>0</v>
          </cell>
          <cell r="N2535">
            <v>150000</v>
          </cell>
          <cell r="O2535">
            <v>158482.72727272726</v>
          </cell>
          <cell r="R2535">
            <v>-158482.72727272726</v>
          </cell>
        </row>
        <row r="2536">
          <cell r="C2536" t="str">
            <v>clbcq1a</v>
          </cell>
          <cell r="D2536" t="str">
            <v>Cảng Cát Lái &lt;-&gt; Bình Chánh, Quốc Lộ 1A</v>
          </cell>
          <cell r="E2536">
            <v>95</v>
          </cell>
          <cell r="H2536">
            <v>40.85</v>
          </cell>
          <cell r="I2536">
            <v>11512.272727272726</v>
          </cell>
          <cell r="J2536">
            <v>0</v>
          </cell>
          <cell r="M2536">
            <v>0</v>
          </cell>
          <cell r="N2536">
            <v>150000</v>
          </cell>
          <cell r="O2536">
            <v>161512.27272727274</v>
          </cell>
          <cell r="R2536">
            <v>-161512.27272727274</v>
          </cell>
        </row>
        <row r="2537">
          <cell r="N2537">
            <v>50000</v>
          </cell>
        </row>
        <row r="2538">
          <cell r="N2538">
            <v>50000</v>
          </cell>
        </row>
        <row r="2549">
          <cell r="B2549" t="str">
            <v>Số xe</v>
          </cell>
          <cell r="C2549" t="str">
            <v>Số rơ mooc</v>
          </cell>
          <cell r="D2549" t="str">
            <v>Chủ xe</v>
          </cell>
          <cell r="E2549" t="str">
            <v>Định mức Do</v>
          </cell>
          <cell r="H2549" t="str">
            <v>Họ tên Lái xe</v>
          </cell>
          <cell r="K2549" t="str">
            <v>Số điện thoại LX</v>
          </cell>
        </row>
        <row r="2550">
          <cell r="B2550" t="str">
            <v>15C 03643</v>
          </cell>
          <cell r="C2550" t="str">
            <v>x</v>
          </cell>
          <cell r="D2550" t="str">
            <v>Pacific FCL</v>
          </cell>
          <cell r="E2550">
            <v>29</v>
          </cell>
          <cell r="F2550">
            <v>32</v>
          </cell>
          <cell r="G2550">
            <v>35</v>
          </cell>
          <cell r="K2550" t="str">
            <v>0126.345.1901</v>
          </cell>
        </row>
        <row r="2551">
          <cell r="B2551" t="str">
            <v>15C 04200</v>
          </cell>
          <cell r="C2551" t="str">
            <v>x</v>
          </cell>
          <cell r="D2551" t="str">
            <v>Pacific FCL</v>
          </cell>
          <cell r="E2551">
            <v>35</v>
          </cell>
          <cell r="F2551">
            <v>35</v>
          </cell>
          <cell r="G2551">
            <v>35</v>
          </cell>
          <cell r="H2551" t="str">
            <v>Hoàng Văn Hiếu</v>
          </cell>
          <cell r="K2551" t="str">
            <v>0126.345.1906</v>
          </cell>
        </row>
        <row r="2552">
          <cell r="B2552" t="str">
            <v>15C 04928</v>
          </cell>
          <cell r="C2552" t="str">
            <v>x</v>
          </cell>
          <cell r="D2552" t="str">
            <v>Pacific FCL</v>
          </cell>
          <cell r="E2552">
            <v>29</v>
          </cell>
          <cell r="F2552">
            <v>32</v>
          </cell>
          <cell r="G2552">
            <v>35</v>
          </cell>
          <cell r="H2552" t="str">
            <v>Nguyen Van Việt</v>
          </cell>
          <cell r="K2552" t="str">
            <v>0126.345.1905</v>
          </cell>
        </row>
        <row r="2553">
          <cell r="B2553" t="str">
            <v>15C 09676</v>
          </cell>
          <cell r="C2553" t="str">
            <v>x</v>
          </cell>
          <cell r="D2553" t="str">
            <v>Pacific FCL</v>
          </cell>
          <cell r="E2553">
            <v>35</v>
          </cell>
          <cell r="F2553">
            <v>35</v>
          </cell>
          <cell r="G2553">
            <v>35</v>
          </cell>
          <cell r="K2553" t="str">
            <v>0126.345.1910</v>
          </cell>
        </row>
        <row r="2554">
          <cell r="B2554" t="str">
            <v>15C 06073</v>
          </cell>
          <cell r="C2554" t="str">
            <v>x</v>
          </cell>
          <cell r="D2554" t="str">
            <v>Pacific FCL</v>
          </cell>
          <cell r="E2554">
            <v>35</v>
          </cell>
          <cell r="F2554">
            <v>35</v>
          </cell>
          <cell r="G2554">
            <v>35</v>
          </cell>
          <cell r="H2554" t="str">
            <v>Nguyen Sinh Tùng</v>
          </cell>
          <cell r="K2554" t="str">
            <v>0126.345.1909</v>
          </cell>
        </row>
        <row r="2555">
          <cell r="B2555" t="str">
            <v>15C 05933</v>
          </cell>
          <cell r="C2555" t="str">
            <v>x</v>
          </cell>
          <cell r="D2555" t="str">
            <v>Pacific FCL</v>
          </cell>
          <cell r="E2555">
            <v>35</v>
          </cell>
          <cell r="F2555">
            <v>35</v>
          </cell>
          <cell r="G2555">
            <v>35</v>
          </cell>
          <cell r="H2555" t="str">
            <v>Đoàn Công Cộng</v>
          </cell>
          <cell r="K2555" t="str">
            <v>0126.345.1907</v>
          </cell>
        </row>
        <row r="2556">
          <cell r="B2556" t="str">
            <v>15C 02499</v>
          </cell>
          <cell r="C2556" t="str">
            <v>x</v>
          </cell>
          <cell r="D2556" t="str">
            <v>Pacific FCL</v>
          </cell>
          <cell r="E2556">
            <v>35</v>
          </cell>
          <cell r="F2556">
            <v>35</v>
          </cell>
          <cell r="G2556">
            <v>35</v>
          </cell>
          <cell r="H2556" t="str">
            <v>Luu Van Giang</v>
          </cell>
          <cell r="K2556" t="str">
            <v>0126.345.1902</v>
          </cell>
        </row>
        <row r="2557">
          <cell r="B2557" t="str">
            <v>15C 09905</v>
          </cell>
          <cell r="C2557" t="str">
            <v>x</v>
          </cell>
          <cell r="D2557" t="str">
            <v>Pacific FCL</v>
          </cell>
          <cell r="E2557">
            <v>35</v>
          </cell>
          <cell r="F2557">
            <v>35</v>
          </cell>
          <cell r="G2557">
            <v>35</v>
          </cell>
          <cell r="H2557" t="str">
            <v>Nguyen Ngoc Khang</v>
          </cell>
          <cell r="K2557" t="str">
            <v>0126.345.1905</v>
          </cell>
        </row>
        <row r="2558">
          <cell r="B2558" t="str">
            <v>15C 02507</v>
          </cell>
          <cell r="C2558" t="str">
            <v>x</v>
          </cell>
          <cell r="D2558" t="str">
            <v>Pacific FCL</v>
          </cell>
          <cell r="E2558">
            <v>35</v>
          </cell>
          <cell r="F2558">
            <v>35</v>
          </cell>
          <cell r="G2558">
            <v>35</v>
          </cell>
          <cell r="H2558" t="str">
            <v>Nguyễn Hữu Quyền</v>
          </cell>
          <cell r="K2558" t="str">
            <v>0126.345.1903</v>
          </cell>
        </row>
        <row r="2559">
          <cell r="B2559" t="str">
            <v>15C 09572</v>
          </cell>
          <cell r="C2559" t="str">
            <v>x</v>
          </cell>
          <cell r="D2559" t="str">
            <v>Pacific FCL</v>
          </cell>
          <cell r="E2559">
            <v>29</v>
          </cell>
          <cell r="F2559">
            <v>32</v>
          </cell>
          <cell r="G2559">
            <v>35</v>
          </cell>
        </row>
        <row r="2560">
          <cell r="B2560" t="str">
            <v>15C 06071</v>
          </cell>
          <cell r="C2560" t="str">
            <v>x</v>
          </cell>
          <cell r="D2560" t="str">
            <v>Pacific FCL</v>
          </cell>
          <cell r="E2560">
            <v>35</v>
          </cell>
          <cell r="F2560">
            <v>35</v>
          </cell>
          <cell r="G2560">
            <v>35</v>
          </cell>
          <cell r="H2560" t="str">
            <v>Nguyen Thai Hoc</v>
          </cell>
          <cell r="K2560" t="str">
            <v>0126.345.1917</v>
          </cell>
        </row>
        <row r="2561">
          <cell r="B2561" t="str">
            <v>15C 09818</v>
          </cell>
          <cell r="C2561" t="str">
            <v>x</v>
          </cell>
          <cell r="D2561" t="str">
            <v>Pacific FCL</v>
          </cell>
          <cell r="E2561">
            <v>35</v>
          </cell>
          <cell r="F2561">
            <v>35</v>
          </cell>
          <cell r="G2561">
            <v>35</v>
          </cell>
          <cell r="H2561" t="str">
            <v>Phung Manh Hiep</v>
          </cell>
          <cell r="K2561" t="str">
            <v>0126.345.1913</v>
          </cell>
        </row>
        <row r="2562">
          <cell r="B2562" t="str">
            <v>15C 07621</v>
          </cell>
          <cell r="C2562" t="str">
            <v>x</v>
          </cell>
          <cell r="D2562" t="str">
            <v>Pacific FCL</v>
          </cell>
          <cell r="E2562">
            <v>32</v>
          </cell>
          <cell r="F2562">
            <v>32</v>
          </cell>
          <cell r="G2562">
            <v>35</v>
          </cell>
          <cell r="H2562" t="str">
            <v>Nguyen Quang Thai</v>
          </cell>
          <cell r="K2562" t="str">
            <v>0126.345.1908</v>
          </cell>
        </row>
        <row r="2563">
          <cell r="B2563" t="str">
            <v>15C 10126</v>
          </cell>
          <cell r="C2563" t="str">
            <v>x</v>
          </cell>
          <cell r="D2563" t="str">
            <v>Pacific FCL</v>
          </cell>
          <cell r="E2563">
            <v>35</v>
          </cell>
          <cell r="F2563">
            <v>35</v>
          </cell>
          <cell r="G2563">
            <v>35</v>
          </cell>
          <cell r="H2563" t="str">
            <v>Nguyễn Anh Trường</v>
          </cell>
          <cell r="K2563" t="str">
            <v>0126.345.1914</v>
          </cell>
        </row>
        <row r="2564">
          <cell r="B2564" t="str">
            <v>15C 01616</v>
          </cell>
          <cell r="C2564" t="str">
            <v>x</v>
          </cell>
          <cell r="D2564" t="str">
            <v>Pacific FCL</v>
          </cell>
          <cell r="E2564">
            <v>32</v>
          </cell>
          <cell r="F2564">
            <v>32</v>
          </cell>
          <cell r="G2564">
            <v>35</v>
          </cell>
          <cell r="K2564" t="str">
            <v>0126.345.1904</v>
          </cell>
        </row>
        <row r="2565">
          <cell r="B2565" t="str">
            <v>15C 09939</v>
          </cell>
          <cell r="C2565" t="str">
            <v>x</v>
          </cell>
          <cell r="D2565" t="str">
            <v>Pacific FCL</v>
          </cell>
          <cell r="E2565">
            <v>35</v>
          </cell>
          <cell r="F2565">
            <v>35</v>
          </cell>
          <cell r="G2565">
            <v>35</v>
          </cell>
          <cell r="H2565" t="str">
            <v>Ha Văn Phương</v>
          </cell>
          <cell r="K2565" t="str">
            <v>0126.345.1919</v>
          </cell>
        </row>
        <row r="2566">
          <cell r="B2566" t="str">
            <v>15C 10023</v>
          </cell>
          <cell r="C2566" t="str">
            <v>x</v>
          </cell>
          <cell r="D2566" t="str">
            <v>Pacific FCL</v>
          </cell>
          <cell r="E2566">
            <v>35</v>
          </cell>
          <cell r="F2566">
            <v>35</v>
          </cell>
          <cell r="G2566">
            <v>35</v>
          </cell>
          <cell r="H2566" t="str">
            <v>Lê Quang Chí</v>
          </cell>
          <cell r="K2566" t="str">
            <v>0126.345.1911</v>
          </cell>
        </row>
        <row r="2567">
          <cell r="B2567" t="str">
            <v>15C 00226</v>
          </cell>
          <cell r="D2567" t="str">
            <v>Pacific FCL</v>
          </cell>
          <cell r="E2567">
            <v>29</v>
          </cell>
          <cell r="F2567">
            <v>32</v>
          </cell>
          <cell r="G2567">
            <v>35</v>
          </cell>
        </row>
        <row r="2568">
          <cell r="B2568" t="str">
            <v>15C 10910</v>
          </cell>
          <cell r="D2568" t="str">
            <v>Pacific FCL</v>
          </cell>
          <cell r="E2568">
            <v>35</v>
          </cell>
          <cell r="F2568">
            <v>35</v>
          </cell>
          <cell r="G2568">
            <v>35</v>
          </cell>
          <cell r="H2568" t="str">
            <v>Đỗ Cao Biền</v>
          </cell>
          <cell r="K2568" t="str">
            <v>0126.345.1915</v>
          </cell>
        </row>
        <row r="2569">
          <cell r="B2569" t="str">
            <v>15C 11124</v>
          </cell>
          <cell r="D2569" t="str">
            <v>Pacific FCL</v>
          </cell>
          <cell r="E2569">
            <v>35</v>
          </cell>
          <cell r="F2569">
            <v>35</v>
          </cell>
          <cell r="G2569">
            <v>35</v>
          </cell>
          <cell r="H2569" t="str">
            <v>Phạm Văn Mạnh</v>
          </cell>
          <cell r="K2569" t="str">
            <v>0126.345.1916</v>
          </cell>
        </row>
        <row r="2570">
          <cell r="B2570" t="str">
            <v>15C 03943</v>
          </cell>
          <cell r="D2570" t="str">
            <v>LD Pacific LCL</v>
          </cell>
          <cell r="E2570">
            <v>11</v>
          </cell>
          <cell r="F2570">
            <v>11</v>
          </cell>
          <cell r="G2570">
            <v>11</v>
          </cell>
          <cell r="H2570" t="str">
            <v>Trần Bá Duy</v>
          </cell>
          <cell r="K2570" t="str">
            <v>0126.345.1921</v>
          </cell>
        </row>
        <row r="2571">
          <cell r="B2571" t="str">
            <v>15C 05871</v>
          </cell>
          <cell r="D2571" t="str">
            <v>Pacific LCL</v>
          </cell>
          <cell r="E2571">
            <v>14</v>
          </cell>
          <cell r="F2571">
            <v>14</v>
          </cell>
          <cell r="G2571">
            <v>14</v>
          </cell>
          <cell r="H2571" t="str">
            <v>Nguyễn Kim Sang</v>
          </cell>
          <cell r="K2571" t="str">
            <v>0126.345.1924</v>
          </cell>
        </row>
        <row r="2572">
          <cell r="B2572" t="str">
            <v>15C 06853</v>
          </cell>
          <cell r="D2572" t="str">
            <v>Pacific LCL</v>
          </cell>
          <cell r="E2572">
            <v>12</v>
          </cell>
          <cell r="F2572">
            <v>12</v>
          </cell>
          <cell r="G2572">
            <v>12</v>
          </cell>
          <cell r="H2572" t="str">
            <v>Nguyễn Văn Tân</v>
          </cell>
          <cell r="K2572" t="str">
            <v>0126.345.1923</v>
          </cell>
        </row>
        <row r="2573">
          <cell r="B2573" t="str">
            <v>15C 06921</v>
          </cell>
          <cell r="D2573" t="str">
            <v>Pacific LCL</v>
          </cell>
          <cell r="E2573">
            <v>12</v>
          </cell>
          <cell r="F2573">
            <v>12</v>
          </cell>
          <cell r="G2573">
            <v>12</v>
          </cell>
          <cell r="H2573" t="str">
            <v>Nguyễn Đình Kiên</v>
          </cell>
          <cell r="K2573" t="str">
            <v>0126.345.1922</v>
          </cell>
        </row>
        <row r="2574">
          <cell r="B2574" t="str">
            <v>15C 10648</v>
          </cell>
          <cell r="D2574" t="str">
            <v>Pacific LCL</v>
          </cell>
          <cell r="E2574">
            <v>16</v>
          </cell>
          <cell r="F2574">
            <v>16</v>
          </cell>
          <cell r="G2574">
            <v>16</v>
          </cell>
          <cell r="H2574" t="str">
            <v>Trần Hữu Phương</v>
          </cell>
          <cell r="K2574" t="str">
            <v>0126.345.1925</v>
          </cell>
        </row>
        <row r="2575">
          <cell r="B2575" t="str">
            <v>15C 13258</v>
          </cell>
          <cell r="D2575" t="str">
            <v>Pacific FCL</v>
          </cell>
          <cell r="E2575">
            <v>29</v>
          </cell>
          <cell r="F2575">
            <v>32</v>
          </cell>
          <cell r="G2575">
            <v>32</v>
          </cell>
          <cell r="H2575" t="str">
            <v>Mai Thế Dũng</v>
          </cell>
          <cell r="K2575" t="str">
            <v>0126.345.1920</v>
          </cell>
        </row>
        <row r="2576">
          <cell r="B2576" t="str">
            <v>15C 13313</v>
          </cell>
          <cell r="D2576" t="str">
            <v>Pacific FCL</v>
          </cell>
          <cell r="E2576">
            <v>29</v>
          </cell>
          <cell r="F2576">
            <v>32</v>
          </cell>
          <cell r="G2576">
            <v>32</v>
          </cell>
          <cell r="H2576" t="str">
            <v>Bùi Văn Phú</v>
          </cell>
          <cell r="K2576" t="str">
            <v>0126.345.1928</v>
          </cell>
        </row>
        <row r="2577">
          <cell r="B2577" t="str">
            <v>15C 13498</v>
          </cell>
          <cell r="D2577" t="str">
            <v>Pacific FCL</v>
          </cell>
          <cell r="E2577">
            <v>29</v>
          </cell>
          <cell r="F2577">
            <v>32</v>
          </cell>
          <cell r="G2577">
            <v>32</v>
          </cell>
          <cell r="H2577" t="str">
            <v>Nguyễn Văn Luân</v>
          </cell>
          <cell r="K2577" t="str">
            <v>0126.345.1929</v>
          </cell>
        </row>
        <row r="2578">
          <cell r="B2578" t="str">
            <v>15C 13347</v>
          </cell>
          <cell r="D2578" t="str">
            <v>Pacific FCL</v>
          </cell>
          <cell r="E2578">
            <v>29</v>
          </cell>
          <cell r="F2578">
            <v>32</v>
          </cell>
          <cell r="G2578">
            <v>32</v>
          </cell>
          <cell r="H2578" t="str">
            <v>Mạnh</v>
          </cell>
          <cell r="K2578" t="str">
            <v>0126.345.1930</v>
          </cell>
        </row>
        <row r="2579">
          <cell r="B2579" t="str">
            <v>15C 13567</v>
          </cell>
          <cell r="D2579" t="str">
            <v>Pacific FCL</v>
          </cell>
          <cell r="E2579">
            <v>29</v>
          </cell>
          <cell r="F2579">
            <v>32</v>
          </cell>
          <cell r="G2579">
            <v>32</v>
          </cell>
          <cell r="H2579" t="str">
            <v>Lượng</v>
          </cell>
          <cell r="K2579" t="str">
            <v>0126.345.1926</v>
          </cell>
        </row>
        <row r="2580">
          <cell r="B2580" t="str">
            <v>15C 13576</v>
          </cell>
          <cell r="D2580" t="str">
            <v>Pacific FCL</v>
          </cell>
          <cell r="E2580">
            <v>29</v>
          </cell>
          <cell r="F2580">
            <v>32</v>
          </cell>
          <cell r="G2580">
            <v>32</v>
          </cell>
          <cell r="H2580" t="str">
            <v>Cương</v>
          </cell>
          <cell r="K2580" t="str">
            <v>0126.345.1931</v>
          </cell>
        </row>
        <row r="2581">
          <cell r="B2581" t="str">
            <v>15C 13598</v>
          </cell>
          <cell r="D2581" t="str">
            <v>Pacific FCL</v>
          </cell>
          <cell r="E2581">
            <v>29</v>
          </cell>
          <cell r="F2581">
            <v>32</v>
          </cell>
          <cell r="G2581">
            <v>32</v>
          </cell>
          <cell r="H2581" t="str">
            <v>Phong</v>
          </cell>
          <cell r="K2581" t="str">
            <v>0126.345.1927</v>
          </cell>
        </row>
        <row r="2582">
          <cell r="B2582" t="str">
            <v>15c 13320</v>
          </cell>
          <cell r="D2582" t="str">
            <v>Pacific FCL</v>
          </cell>
          <cell r="E2582">
            <v>29</v>
          </cell>
          <cell r="F2582">
            <v>32</v>
          </cell>
          <cell r="G2582">
            <v>32</v>
          </cell>
          <cell r="H2582" t="str">
            <v>Tùng</v>
          </cell>
          <cell r="K2582" t="str">
            <v>0126.345.1935</v>
          </cell>
        </row>
        <row r="2583">
          <cell r="B2583" t="str">
            <v>15C 13390</v>
          </cell>
          <cell r="D2583" t="str">
            <v>Pacific FCL</v>
          </cell>
          <cell r="E2583">
            <v>29</v>
          </cell>
          <cell r="F2583">
            <v>32</v>
          </cell>
          <cell r="G2583">
            <v>32</v>
          </cell>
          <cell r="H2583" t="str">
            <v>Thiệp</v>
          </cell>
          <cell r="K2583" t="str">
            <v>0126.345.1933</v>
          </cell>
        </row>
        <row r="2584">
          <cell r="B2584" t="str">
            <v>15C 13528</v>
          </cell>
          <cell r="D2584" t="str">
            <v>Pacific FCL</v>
          </cell>
          <cell r="E2584">
            <v>29</v>
          </cell>
          <cell r="F2584">
            <v>32</v>
          </cell>
          <cell r="G2584">
            <v>32</v>
          </cell>
          <cell r="H2584" t="str">
            <v>Phpas</v>
          </cell>
          <cell r="K2584" t="str">
            <v>0126.345.1932</v>
          </cell>
        </row>
        <row r="2585">
          <cell r="B2585" t="str">
            <v>15C 03943</v>
          </cell>
          <cell r="D2585" t="str">
            <v>LD Pacific LCL</v>
          </cell>
          <cell r="E2585">
            <v>11</v>
          </cell>
          <cell r="F2585">
            <v>11</v>
          </cell>
          <cell r="G2585">
            <v>11</v>
          </cell>
        </row>
        <row r="2586">
          <cell r="B2586" t="str">
            <v>15C 10648</v>
          </cell>
          <cell r="D2586" t="str">
            <v>Pacific LCL</v>
          </cell>
          <cell r="E2586">
            <v>16</v>
          </cell>
          <cell r="F2586">
            <v>16</v>
          </cell>
          <cell r="G2586">
            <v>16</v>
          </cell>
        </row>
        <row r="2587">
          <cell r="E2587">
            <v>0</v>
          </cell>
        </row>
        <row r="2589">
          <cell r="B2589" t="str">
            <v>Số xe</v>
          </cell>
          <cell r="C2589" t="str">
            <v>Số rơ mooc</v>
          </cell>
          <cell r="D2589" t="str">
            <v>Chủ xe</v>
          </cell>
          <cell r="E2589" t="str">
            <v>Định mức Do</v>
          </cell>
          <cell r="H2589" t="str">
            <v>Họ tên Lái xe</v>
          </cell>
          <cell r="K2589" t="str">
            <v>Số điện thoại LX</v>
          </cell>
        </row>
        <row r="2640">
          <cell r="B2640" t="str">
            <v>MA KH</v>
          </cell>
          <cell r="D2640" t="str">
            <v>TÊN CÔNG TY</v>
          </cell>
          <cell r="E2640" t="str">
            <v>MST</v>
          </cell>
          <cell r="F2640" t="str">
            <v>ĐỊA CHỈ</v>
          </cell>
        </row>
        <row r="2641">
          <cell r="B2641" t="str">
            <v>PLJ</v>
          </cell>
          <cell r="C2641" t="str">
            <v xml:space="preserve">Bên mua hàng : </v>
          </cell>
          <cell r="D2641" t="str">
            <v>CÔNG TY CỔ PHẦN TIẾP VẬN THÁI BÌNH DƯƠNG</v>
          </cell>
          <cell r="E2641" t="str">
            <v>0201249276</v>
          </cell>
          <cell r="F2641" t="str">
            <v>1160 Nguyễn Bỉnh Khiêm - Đông Hải 2 - Hải An - Hải Phòng</v>
          </cell>
        </row>
        <row r="2642">
          <cell r="B2642" t="str">
            <v>Hoàng Vũ</v>
          </cell>
          <cell r="C2642" t="str">
            <v xml:space="preserve">Bên mua hàng : </v>
          </cell>
          <cell r="D2642" t="str">
            <v>CÔNG TY TNHH TM HOÀNG VŨ</v>
          </cell>
          <cell r="E2642" t="str">
            <v>0200624573</v>
          </cell>
          <cell r="F2642" t="str">
            <v>Địa chỉ: 360 Nguyễn Bỉnh Khiêm - Đằng Giang - Ngô Quyền - Hải Phòng.</v>
          </cell>
        </row>
        <row r="2643">
          <cell r="B2643" t="str">
            <v>Viettrans</v>
          </cell>
          <cell r="C2643" t="str">
            <v xml:space="preserve">Bên mua hàng : </v>
          </cell>
          <cell r="D2643" t="str">
            <v xml:space="preserve"> CÔNG TY CỔ PHẦN GIAO NHẬN KHO VẬN NGOẠI THƯƠNG</v>
          </cell>
          <cell r="E2643" t="str">
            <v>0100107317</v>
          </cell>
          <cell r="F2643" t="str">
            <v>Địa chỉ: 15 BIS Lý Nam Đế - Phường Hàng Mã - Hoàn Kiếm - Hà Nội</v>
          </cell>
        </row>
        <row r="2644">
          <cell r="B2644" t="str">
            <v>Yasuda</v>
          </cell>
          <cell r="C2644" t="str">
            <v xml:space="preserve">Bên mua hàng : </v>
          </cell>
          <cell r="D2644" t="str">
            <v>CÔNG TY TNHH YASUDA LOGISTICS (VIỆT NAM)</v>
          </cell>
          <cell r="E2644" t="str">
            <v>0104102976</v>
          </cell>
          <cell r="F2644" t="str">
            <v xml:space="preserve">Địa chỉ: Tầng 10, tòa nhà Grand, số 30-32 Hòa Mã, Hai Bà Trưng, Hà Nội, Việt Nam </v>
          </cell>
        </row>
        <row r="2645">
          <cell r="B2645" t="str">
            <v xml:space="preserve">Hưng Phát </v>
          </cell>
          <cell r="C2645" t="str">
            <v xml:space="preserve">Bên mua hàng : </v>
          </cell>
          <cell r="D2645" t="str">
            <v>CÔNG TY TNHH TM VÀ VẬN TẢI HƯNG PHÁT</v>
          </cell>
          <cell r="E2645" t="str">
            <v>0200729953</v>
          </cell>
          <cell r="F2645" t="str">
            <v>Địa chỉ: số 3 ngõ 383, tổ 52, Phú Xá, Đông Hải 1, Hải An, Hải Phòng</v>
          </cell>
        </row>
        <row r="2646">
          <cell r="B2646" t="str">
            <v>GEODIS</v>
          </cell>
          <cell r="C2646" t="str">
            <v xml:space="preserve">Bên mua hàng : </v>
          </cell>
          <cell r="D2646" t="str">
            <v>CHI NHÁNH HÀ NỘI-CÔNG TY TNHH GEODIS WILSON VIỆT NAM</v>
          </cell>
          <cell r="E2646" t="str">
            <v>0309515999-001</v>
          </cell>
          <cell r="F2646" t="str">
            <v>Địa chỉ: tầng 3, tòa nhà Ocean Park, số 1 Đào Duy Anh, Phường Phương Mai, Quận Đống Đa, Hà Nội</v>
          </cell>
        </row>
        <row r="2647">
          <cell r="B2647" t="str">
            <v>Thành Duy</v>
          </cell>
          <cell r="C2647" t="str">
            <v xml:space="preserve">Bên mua hàng : </v>
          </cell>
          <cell r="D2647" t="str">
            <v>CÔNG TY CỔ PHẦN THƯƠNG MẠI VÀ DỊCH VỤ THÀNH DUY</v>
          </cell>
          <cell r="E2647" t="str">
            <v>0200717316</v>
          </cell>
          <cell r="F2647" t="str">
            <v>Địa chỉ: 422 lô 22, Lê Hồng Phong, Đông Khê, Ngô Quyền, Hải Phòng</v>
          </cell>
        </row>
        <row r="2648">
          <cell r="B2648" t="str">
            <v>SHC-HN</v>
          </cell>
          <cell r="C2648" t="str">
            <v xml:space="preserve">Bên mua hàng : </v>
          </cell>
          <cell r="D2648" t="str">
            <v>CÔNG TY CỔ PHẦN THƯƠNG MẠI VÀ HÀNG HẢI SÀI GÒN</v>
          </cell>
          <cell r="E2648" t="str">
            <v>0105597584</v>
          </cell>
          <cell r="F2648" t="str">
            <v>Địa chỉ: 78 Hoàng Đạo Thành, P. Kim Giang, Q. Thanh Xuân HN</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43130-BB97-43DD-9CC5-C55F5E5E4782}">
  <dimension ref="A1:AV75"/>
  <sheetViews>
    <sheetView tabSelected="1" topLeftCell="A16" zoomScale="80" zoomScaleNormal="80" workbookViewId="0">
      <selection activeCell="A45" sqref="A45:J45"/>
    </sheetView>
  </sheetViews>
  <sheetFormatPr defaultColWidth="8.59765625" defaultRowHeight="24.9" customHeight="1" x14ac:dyDescent="0.3"/>
  <cols>
    <col min="1" max="1" width="4.3984375" style="147" customWidth="1"/>
    <col min="2" max="2" width="9.5" style="148" customWidth="1"/>
    <col min="3" max="3" width="8.09765625" style="148" customWidth="1"/>
    <col min="4" max="4" width="55.5" style="149" customWidth="1"/>
    <col min="5" max="5" width="7.09765625" style="149" hidden="1" customWidth="1"/>
    <col min="6" max="6" width="13.59765625" style="149" hidden="1" customWidth="1"/>
    <col min="7" max="7" width="8.5" style="147" customWidth="1"/>
    <col min="8" max="8" width="9.8984375" style="150" customWidth="1"/>
    <col min="9" max="10" width="10.09765625" style="151" customWidth="1"/>
    <col min="11" max="11" width="13.3984375" style="147" customWidth="1"/>
    <col min="12" max="12" width="8.19921875" style="147" customWidth="1"/>
    <col min="13" max="26" width="8.19921875" style="149" hidden="1" customWidth="1"/>
    <col min="27" max="28" width="8.19921875" style="149" customWidth="1"/>
    <col min="29" max="16384" width="8.59765625" style="149"/>
  </cols>
  <sheetData>
    <row r="1" spans="1:26" s="11" customFormat="1" ht="39.75" customHeight="1" thickBot="1" x14ac:dyDescent="0.35">
      <c r="A1" s="1" t="s">
        <v>0</v>
      </c>
      <c r="B1" s="1"/>
      <c r="C1" s="1"/>
      <c r="D1" s="1"/>
      <c r="E1" s="2"/>
      <c r="F1" s="3"/>
      <c r="G1" s="4" t="s">
        <v>1</v>
      </c>
      <c r="H1" s="4"/>
      <c r="I1" s="4"/>
      <c r="J1" s="4"/>
      <c r="K1" s="4"/>
      <c r="L1" s="5"/>
      <c r="M1" s="6" t="s">
        <v>2</v>
      </c>
      <c r="N1" s="6" t="s">
        <v>3</v>
      </c>
      <c r="O1" s="7">
        <f>+J42</f>
        <v>27900000</v>
      </c>
      <c r="P1" s="8" t="s">
        <v>3</v>
      </c>
      <c r="Q1" s="9" t="s">
        <v>3</v>
      </c>
      <c r="R1" s="6" t="s">
        <v>3</v>
      </c>
      <c r="S1" s="10" t="s">
        <v>4</v>
      </c>
      <c r="T1" s="6" t="s">
        <v>3</v>
      </c>
      <c r="U1" s="6" t="s">
        <v>3</v>
      </c>
      <c r="V1" s="6" t="s">
        <v>3</v>
      </c>
      <c r="W1" s="6" t="s">
        <v>3</v>
      </c>
      <c r="X1" s="6" t="s">
        <v>3</v>
      </c>
      <c r="Y1" s="6" t="s">
        <v>3</v>
      </c>
      <c r="Z1" s="6" t="s">
        <v>3</v>
      </c>
    </row>
    <row r="2" spans="1:26" s="21" customFormat="1" ht="38.1" customHeight="1" thickTop="1" x14ac:dyDescent="0.3">
      <c r="A2" s="12" t="s">
        <v>5</v>
      </c>
      <c r="B2" s="12"/>
      <c r="C2" s="12"/>
      <c r="D2" s="12"/>
      <c r="E2" s="12"/>
      <c r="F2" s="12"/>
      <c r="G2" s="12"/>
      <c r="H2" s="12"/>
      <c r="I2" s="12"/>
      <c r="J2" s="12"/>
      <c r="K2" s="12"/>
      <c r="L2" s="13"/>
      <c r="M2" s="14" t="s">
        <v>3</v>
      </c>
      <c r="N2" s="15">
        <f>O1+10^12</f>
        <v>1000027900000</v>
      </c>
      <c r="O2" s="16">
        <v>1</v>
      </c>
      <c r="P2" s="16">
        <v>2</v>
      </c>
      <c r="Q2" s="16">
        <v>3</v>
      </c>
      <c r="R2" s="17">
        <v>4</v>
      </c>
      <c r="S2" s="17">
        <v>5</v>
      </c>
      <c r="T2" s="17">
        <v>6</v>
      </c>
      <c r="U2" s="18">
        <v>7</v>
      </c>
      <c r="V2" s="18">
        <v>8</v>
      </c>
      <c r="W2" s="18">
        <v>9</v>
      </c>
      <c r="X2" s="19">
        <v>10</v>
      </c>
      <c r="Y2" s="19">
        <v>11</v>
      </c>
      <c r="Z2" s="20">
        <v>12</v>
      </c>
    </row>
    <row r="3" spans="1:26" s="34" customFormat="1" ht="24.9" customHeight="1" x14ac:dyDescent="0.3">
      <c r="A3" s="22" t="s">
        <v>6</v>
      </c>
      <c r="B3" s="22"/>
      <c r="C3" s="22"/>
      <c r="D3" s="22"/>
      <c r="E3" s="23"/>
      <c r="F3" s="23"/>
      <c r="G3" s="24"/>
      <c r="H3" s="24"/>
      <c r="I3" s="25"/>
      <c r="J3" s="25"/>
      <c r="K3" s="25"/>
      <c r="L3" s="26"/>
      <c r="M3" s="27" t="s">
        <v>7</v>
      </c>
      <c r="N3" s="28"/>
      <c r="O3" s="29">
        <f>VALUE(MID(N2,O2+1,1))</f>
        <v>0</v>
      </c>
      <c r="P3" s="29">
        <f>VALUE(MID(N2,P2+1,1))</f>
        <v>0</v>
      </c>
      <c r="Q3" s="29">
        <f>VALUE(MID(N2,Q2+1,1))</f>
        <v>0</v>
      </c>
      <c r="R3" s="30">
        <f>VALUE(MID(N2,R2+1,1))</f>
        <v>0</v>
      </c>
      <c r="S3" s="30">
        <f>VALUE(MID(N2,S2+1,1))</f>
        <v>2</v>
      </c>
      <c r="T3" s="30">
        <f>VALUE(MID(N2,T2+1,1))</f>
        <v>7</v>
      </c>
      <c r="U3" s="31">
        <f>VALUE(MID(N2,U2+1,1))</f>
        <v>9</v>
      </c>
      <c r="V3" s="31">
        <f>VALUE(MID(N2,V2+1,1))</f>
        <v>0</v>
      </c>
      <c r="W3" s="31">
        <f>VALUE(MID(N2,W2+1,1))</f>
        <v>0</v>
      </c>
      <c r="X3" s="32">
        <f>VALUE(MID(N2,X2+1,1))</f>
        <v>0</v>
      </c>
      <c r="Y3" s="32">
        <f>VALUE(MID(N2,Y2+1,1))</f>
        <v>0</v>
      </c>
      <c r="Z3" s="33">
        <f>VALUE(MID(N2,Z2+1,1))</f>
        <v>0</v>
      </c>
    </row>
    <row r="4" spans="1:26" s="34" customFormat="1" ht="32.25" customHeight="1" x14ac:dyDescent="0.3">
      <c r="A4" s="35" t="s">
        <v>8</v>
      </c>
      <c r="B4" s="35"/>
      <c r="C4" s="35"/>
      <c r="D4" s="35"/>
      <c r="E4" s="35"/>
      <c r="F4" s="35"/>
      <c r="G4" s="35"/>
      <c r="H4" s="35"/>
      <c r="I4" s="35"/>
      <c r="J4" s="35"/>
      <c r="K4" s="35"/>
      <c r="L4" s="26"/>
      <c r="M4" s="36" t="s">
        <v>9</v>
      </c>
      <c r="N4" s="37"/>
      <c r="O4" s="38"/>
      <c r="P4" s="38" t="s">
        <v>10</v>
      </c>
      <c r="Q4" s="38" t="s">
        <v>11</v>
      </c>
      <c r="R4" s="38"/>
      <c r="S4" s="38" t="s">
        <v>10</v>
      </c>
      <c r="T4" s="38" t="s">
        <v>12</v>
      </c>
      <c r="U4" s="38"/>
      <c r="V4" s="38" t="s">
        <v>10</v>
      </c>
      <c r="W4" s="38" t="s">
        <v>13</v>
      </c>
      <c r="X4" s="38"/>
      <c r="Y4" s="38" t="s">
        <v>14</v>
      </c>
      <c r="Z4" s="38" t="s">
        <v>15</v>
      </c>
    </row>
    <row r="5" spans="1:26" s="5" customFormat="1" ht="24.9" customHeight="1" x14ac:dyDescent="0.25">
      <c r="A5" s="39" t="s">
        <v>16</v>
      </c>
      <c r="B5" s="40" t="s">
        <v>17</v>
      </c>
      <c r="C5" s="41" t="s">
        <v>18</v>
      </c>
      <c r="D5" s="42"/>
      <c r="E5" s="43"/>
      <c r="F5" s="39" t="s">
        <v>19</v>
      </c>
      <c r="G5" s="39" t="s">
        <v>20</v>
      </c>
      <c r="H5" s="44" t="s">
        <v>21</v>
      </c>
      <c r="I5" s="45" t="s">
        <v>22</v>
      </c>
      <c r="J5" s="45" t="s">
        <v>23</v>
      </c>
      <c r="K5" s="39" t="s">
        <v>24</v>
      </c>
      <c r="L5" s="46"/>
      <c r="M5" s="47" t="s">
        <v>25</v>
      </c>
      <c r="N5" s="48"/>
      <c r="O5" s="49" t="str">
        <f>IF(O3=0,"",CHOOSE(O3,"một","hai","ba","bốn","năm","sáu","bảy","tám","chín")&amp;" trăm")</f>
        <v/>
      </c>
      <c r="P5" s="50" t="str">
        <f>IF(SUM(O3:P3)=0,"",IF(AND(P3=0,Q3=0),"",IF(AND(P3=0,Q3&lt;&gt;0),P4,CHOOSE(P3,"mười","hai mươi","ba mươi","bốn mươi","năm mươi","sáu mươi","bảy mươi","tám mươi","chín mươi"))))</f>
        <v/>
      </c>
      <c r="Q5" s="50" t="str">
        <f>IF(SUM(O3:Q3)=0,"",IF(AND(SUM(O3:P3)&gt;0,Q3=0)," "&amp;Q4,CHOOSE(Q3,IF(P3&gt;0,"mốt","một"),"hai","ba","bốn",IF(P3&gt;0,"lăm","năm"),"sáu","bảy","tám","chín")&amp;" "&amp;Q4))</f>
        <v/>
      </c>
      <c r="R5" s="50" t="str">
        <f>IF(SUM(O3:R3)=0,"",IF(SUM(R3:T3)=0,"",IF(R3=0,"không trăm",CHOOSE(R3,"một","hai","ba","bốn","năm","sáu","bảy","tám","chín")&amp;" trăm")))</f>
        <v/>
      </c>
      <c r="S5" s="50" t="str">
        <f>IF(SUM(O3:S3)=0,"",IF(AND(S3=0,T3=0),"",IF(AND(S3=0,T3&lt;&gt;0),S4,CHOOSE(S3,"mười","hai mươi","ba mươi","bốn mươi","năm mươi","sáu mươi","bảy mươi","tám mươi","chín mươi"))))</f>
        <v>hai mươi</v>
      </c>
      <c r="T5" s="50" t="str">
        <f>IF(SUM(R3:T3)=0,"",IF(AND(SUM(O3:S3)&gt;0,T3=0)," "&amp;T4,CHOOSE(T3,IF(S3&gt;0,"mốt","một"),"hai","ba","bốn",IF(S3&gt;0,"lăm","năm"),"sáu","bảy","tám","chín")&amp;" "&amp;T4))</f>
        <v>bảy  triệu</v>
      </c>
      <c r="U5" s="50" t="str">
        <f>IF(SUM(O3:U3)=0,"",IF(SUM(U3:W3)=0,"",IF(U3=0,"không trăm",CHOOSE(U3,"một","hai","ba","bốn","năm","sáu","bảy","tám","chín")&amp;" trăm")))</f>
        <v>chín trăm</v>
      </c>
      <c r="V5" s="50" t="str">
        <f>IF(SUM(O3:V3)=0,"",IF(AND(V3=0,W3=0),"",IF(AND(V3=0,W3&lt;&gt;0),V4,CHOOSE(V3,"mười","hai mươi","ba mươi","bốn mươi","năm mươi","sáu mươi","bảy mươi","tám mươi","chín mươi"))))</f>
        <v/>
      </c>
      <c r="W5" s="50" t="str">
        <f>IF(SUM(U3:W3)=0,"",IF(AND(SUM(O3:V3)&gt;0,W3=0)," "&amp;W4,CHOOSE(W3,IF(V3&gt;0,"mốt","một"),"hai","ba","bốn",IF(V3&gt;0,"lăm","năm"),"sáu","bảy","tám","chín")&amp;" "&amp;W4))</f>
        <v xml:space="preserve"> ngàn</v>
      </c>
      <c r="X5" s="50" t="str">
        <f>IF(SUM(O3:X3)=0,"",IF(SUM(X3:Z3)=0,"",IF(X3=0,"không trăm",CHOOSE(X3,"một","hai","ba","bốn","năm","sáu","bảy","tám","chín")&amp;" trăm")))</f>
        <v/>
      </c>
      <c r="Y5" s="50" t="str">
        <f>IF(SUM(O3:Y3)=0,"",IF(AND(Y3=0,Z3=0),"",IF(AND(Y3=0,Z3&lt;&gt;0),Y4,CHOOSE(Y3,"mười","hai mươi","ba mươi","bốn mươi","năm mươi","sáu mươi","bảy mươi","tám mươi","chín mươi"))))</f>
        <v/>
      </c>
      <c r="Z5" s="51" t="str">
        <f>IF(SUM(O3:Z3)=0,"Không "&amp;Z4,IF(AND(SUM(O3:W3)&gt;0,SUM(X3:Z3)=0)," "&amp;Z4&amp;" chẵn",IF(Z3=0," "&amp;Z4,CHOOSE(Z3,IF(Y3&gt;0,"mốt","một"),"hai","ba","bốn",IF(Y3&gt;0,"lăm","năm"),"sáu","bảy","tám","chín")&amp;" "&amp;Z4)))&amp;"./."</f>
        <v xml:space="preserve"> đồng chẵn./.</v>
      </c>
    </row>
    <row r="6" spans="1:26" s="5" customFormat="1" ht="24.9" customHeight="1" x14ac:dyDescent="0.25">
      <c r="A6" s="52"/>
      <c r="B6" s="53"/>
      <c r="C6" s="54" t="s">
        <v>26</v>
      </c>
      <c r="D6" s="55" t="s">
        <v>18</v>
      </c>
      <c r="E6" s="56"/>
      <c r="F6" s="52"/>
      <c r="G6" s="52"/>
      <c r="H6" s="57"/>
      <c r="I6" s="58"/>
      <c r="J6" s="58"/>
      <c r="K6" s="52"/>
      <c r="L6" s="46"/>
      <c r="M6" s="59" t="s">
        <v>27</v>
      </c>
      <c r="N6" s="60"/>
      <c r="O6" s="61" t="str">
        <f>IF(O5="","",IF(COUNTIF(N5,"")=O2,UPPER(LEFT(O5,1))&amp;RIGHT(O5,LEN(O5)-1),O5))</f>
        <v/>
      </c>
      <c r="P6" s="62" t="str">
        <f>IF(P5="","",IF(COUNTIF(N5:O5,"")=P2,UPPER(LEFT(P5,1))&amp;RIGHT(P5,LEN(P5)-1),P5))</f>
        <v/>
      </c>
      <c r="Q6" s="62" t="str">
        <f>IF(Q5="","",IF(COUNTIF(N5:P5,"")=Q2,UPPER(LEFT(Q5,1))&amp;RIGHT(Q5,LEN(Q5)-1),Q5))</f>
        <v/>
      </c>
      <c r="R6" s="62" t="str">
        <f>IF(R5="","",IF(COUNTIF(N5:Q5,"")=R2,UPPER(LEFT(R5,1))&amp;RIGHT(R5,LEN(R5)-1),R5))</f>
        <v/>
      </c>
      <c r="S6" s="62" t="str">
        <f>IF(S5="","",IF(COUNTIF(N5:R5,"")=S2,UPPER(LEFT(S5,1))&amp;RIGHT(S5,LEN(S5)-1),S5))</f>
        <v>Hai mươi</v>
      </c>
      <c r="T6" s="62" t="str">
        <f>IF(T5="","",IF(COUNTIF(N5:S5,"")=T2,UPPER(LEFT(T5,1))&amp;RIGHT(T5,LEN(T5)-1),T5))</f>
        <v>bảy  triệu</v>
      </c>
      <c r="U6" s="62" t="str">
        <f>IF(U5="","",IF(COUNTIF(N5:T5,"")=U2,UPPER(LEFT(U5,1))&amp;RIGHT(U5,LEN(U5)-1),U5))</f>
        <v>chín trăm</v>
      </c>
      <c r="V6" s="62" t="str">
        <f>IF(V5="","",IF(COUNTIF(N5:U5,"")=V2,UPPER(LEFT(V5,1))&amp;RIGHT(V5,LEN(V5)-1),V5))</f>
        <v/>
      </c>
      <c r="W6" s="62" t="str">
        <f>IF(W5="","",IF(COUNTIF(N5:V5,"")=W2,UPPER(LEFT(W5,1))&amp;RIGHT(W5,LEN(W5)-1),W5))</f>
        <v xml:space="preserve"> ngàn</v>
      </c>
      <c r="X6" s="62" t="str">
        <f>IF(X5="","",IF(COUNTIF(N5:W5,"")=X2,UPPER(LEFT(X5,1))&amp;RIGHT(X5,LEN(X5)-1),X5))</f>
        <v/>
      </c>
      <c r="Y6" s="62" t="str">
        <f>IF(Y5="","",IF(COUNTIF(N5:X5,"")=Y2,UPPER(LEFT(Y5,1))&amp;RIGHT(Y5,LEN(Y5)-1),Y5))</f>
        <v/>
      </c>
      <c r="Z6" s="63" t="str">
        <f>IF(Z5="","",IF(COUNTIF(N5:Y5,"")=Z2,UPPER(LEFT(Z5,1))&amp;RIGHT(Z5,LEN(Z5)-1),Z5))</f>
        <v xml:space="preserve"> đồng chẵn./.</v>
      </c>
    </row>
    <row r="7" spans="1:26" s="5" customFormat="1" ht="24.75" customHeight="1" x14ac:dyDescent="0.3">
      <c r="A7" s="55" t="s">
        <v>28</v>
      </c>
      <c r="B7" s="54" t="s">
        <v>29</v>
      </c>
      <c r="C7" s="54" t="s">
        <v>30</v>
      </c>
      <c r="D7" s="55" t="s">
        <v>31</v>
      </c>
      <c r="E7" s="55"/>
      <c r="F7" s="55" t="s">
        <v>32</v>
      </c>
      <c r="G7" s="55" t="s">
        <v>33</v>
      </c>
      <c r="H7" s="64">
        <v>1</v>
      </c>
      <c r="I7" s="64">
        <v>2</v>
      </c>
      <c r="J7" s="64" t="s">
        <v>34</v>
      </c>
      <c r="K7" s="55" t="s">
        <v>35</v>
      </c>
      <c r="L7" s="65"/>
      <c r="M7" s="66" t="s">
        <v>36</v>
      </c>
      <c r="N7" s="67" t="str">
        <f>CONCATENATE("Bằng chữ: ",TRIM(O6&amp;" "&amp;P6&amp;" "&amp;Q6&amp;" "&amp;R6&amp;" "&amp;S6&amp;" "&amp;T6&amp;" "&amp;U6&amp;" "&amp;V6&amp;" "&amp;W6&amp;" "&amp;X6&amp;" "&amp;Y6&amp;" "&amp;Z6))</f>
        <v>Bằng chữ: Hai mươi bảy triệu chín trăm ngàn đồng chẵn./.</v>
      </c>
      <c r="O7" s="68"/>
      <c r="P7" s="68"/>
      <c r="Q7" s="68"/>
      <c r="R7" s="68"/>
      <c r="S7" s="68"/>
      <c r="T7" s="68"/>
      <c r="U7" s="68"/>
      <c r="V7" s="68"/>
      <c r="W7" s="68"/>
      <c r="X7" s="68"/>
      <c r="Y7" s="68"/>
      <c r="Z7" s="69"/>
    </row>
    <row r="8" spans="1:26" s="11" customFormat="1" ht="7.5" hidden="1" customHeight="1" x14ac:dyDescent="0.3">
      <c r="A8" s="70"/>
      <c r="B8" s="71"/>
      <c r="C8" s="72"/>
      <c r="D8" s="73"/>
      <c r="E8" s="74"/>
      <c r="F8" s="74"/>
      <c r="G8" s="74"/>
      <c r="H8" s="74"/>
      <c r="I8" s="74"/>
      <c r="J8" s="74"/>
      <c r="K8" s="75"/>
      <c r="L8" s="76"/>
    </row>
    <row r="9" spans="1:26" s="81" customFormat="1" ht="24.6" customHeight="1" x14ac:dyDescent="0.3">
      <c r="A9" s="70">
        <f>MAX($A$5:A8)+1</f>
        <v>1</v>
      </c>
      <c r="B9" s="77"/>
      <c r="C9" s="78"/>
      <c r="D9" s="79" t="s">
        <v>37</v>
      </c>
      <c r="E9" s="79"/>
      <c r="F9" s="79"/>
      <c r="G9" s="79"/>
      <c r="H9" s="79"/>
      <c r="I9" s="79"/>
      <c r="J9" s="79"/>
      <c r="K9" s="80"/>
      <c r="L9" s="5"/>
    </row>
    <row r="10" spans="1:26" s="81" customFormat="1" ht="28.8" customHeight="1" x14ac:dyDescent="0.3">
      <c r="A10" s="82"/>
      <c r="B10" s="83">
        <v>45482</v>
      </c>
      <c r="C10" s="83" t="s">
        <v>38</v>
      </c>
      <c r="D10" s="84" t="s">
        <v>39</v>
      </c>
      <c r="E10" s="85" t="s">
        <v>40</v>
      </c>
      <c r="F10" s="84">
        <v>1</v>
      </c>
      <c r="G10" s="84" t="s">
        <v>41</v>
      </c>
      <c r="H10" s="86">
        <v>10</v>
      </c>
      <c r="I10" s="86">
        <v>420000</v>
      </c>
      <c r="J10" s="87">
        <f>+I10*H10</f>
        <v>4200000</v>
      </c>
      <c r="K10" s="88" t="s">
        <v>42</v>
      </c>
      <c r="L10" s="5"/>
    </row>
    <row r="11" spans="1:26" s="81" customFormat="1" ht="28.8" customHeight="1" x14ac:dyDescent="0.3">
      <c r="A11" s="82"/>
      <c r="B11" s="83">
        <v>45482</v>
      </c>
      <c r="C11" s="83" t="s">
        <v>38</v>
      </c>
      <c r="D11" s="84" t="s">
        <v>43</v>
      </c>
      <c r="E11" s="85" t="s">
        <v>40</v>
      </c>
      <c r="F11" s="84">
        <v>1</v>
      </c>
      <c r="G11" s="84" t="s">
        <v>41</v>
      </c>
      <c r="H11" s="86">
        <v>12</v>
      </c>
      <c r="I11" s="86">
        <v>400000</v>
      </c>
      <c r="J11" s="87">
        <f t="shared" ref="J11:J12" si="0">+I11*H11</f>
        <v>4800000</v>
      </c>
      <c r="K11" s="88" t="s">
        <v>42</v>
      </c>
      <c r="L11" s="5"/>
    </row>
    <row r="12" spans="1:26" s="81" customFormat="1" ht="28.8" customHeight="1" x14ac:dyDescent="0.3">
      <c r="A12" s="82"/>
      <c r="B12" s="83">
        <v>45482</v>
      </c>
      <c r="C12" s="83" t="s">
        <v>38</v>
      </c>
      <c r="D12" s="84" t="s">
        <v>44</v>
      </c>
      <c r="E12" s="85" t="s">
        <v>40</v>
      </c>
      <c r="F12" s="84">
        <v>1</v>
      </c>
      <c r="G12" s="84" t="s">
        <v>45</v>
      </c>
      <c r="H12" s="86">
        <v>1</v>
      </c>
      <c r="I12" s="86">
        <v>1000000</v>
      </c>
      <c r="J12" s="87">
        <f t="shared" si="0"/>
        <v>1000000</v>
      </c>
      <c r="K12" s="88"/>
      <c r="L12" s="5"/>
    </row>
    <row r="13" spans="1:26" s="81" customFormat="1" ht="26.4" customHeight="1" x14ac:dyDescent="0.3">
      <c r="A13" s="72"/>
      <c r="B13" s="77"/>
      <c r="C13" s="78"/>
      <c r="D13" s="77" t="s">
        <v>46</v>
      </c>
      <c r="E13" s="78"/>
      <c r="F13" s="78"/>
      <c r="G13" s="78"/>
      <c r="H13" s="89"/>
      <c r="I13" s="90"/>
      <c r="J13" s="91">
        <f>SUM(J10:J12)</f>
        <v>10000000</v>
      </c>
      <c r="K13" s="72"/>
      <c r="L13" s="5"/>
    </row>
    <row r="14" spans="1:26" s="81" customFormat="1" ht="26.4" customHeight="1" x14ac:dyDescent="0.3">
      <c r="A14" s="70">
        <f>MAX($A$5:A10)+1</f>
        <v>2</v>
      </c>
      <c r="B14" s="77"/>
      <c r="C14" s="78"/>
      <c r="D14" s="79" t="s">
        <v>47</v>
      </c>
      <c r="E14" s="79"/>
      <c r="F14" s="79"/>
      <c r="G14" s="79"/>
      <c r="H14" s="79"/>
      <c r="I14" s="79"/>
      <c r="J14" s="79"/>
      <c r="K14" s="80"/>
      <c r="L14" s="5"/>
    </row>
    <row r="15" spans="1:26" s="81" customFormat="1" ht="29.4" customHeight="1" x14ac:dyDescent="0.3">
      <c r="A15" s="92"/>
      <c r="B15" s="83">
        <v>45491</v>
      </c>
      <c r="C15" s="93" t="s">
        <v>38</v>
      </c>
      <c r="D15" s="94" t="s">
        <v>48</v>
      </c>
      <c r="E15" s="95" t="s">
        <v>40</v>
      </c>
      <c r="F15" s="94">
        <v>1</v>
      </c>
      <c r="G15" s="94" t="s">
        <v>41</v>
      </c>
      <c r="H15" s="96">
        <v>28.323</v>
      </c>
      <c r="I15" s="97">
        <v>400000</v>
      </c>
      <c r="J15" s="87">
        <f>+I15*H15*0.97</f>
        <v>10989324</v>
      </c>
      <c r="K15" s="98" t="s">
        <v>49</v>
      </c>
      <c r="L15" s="5"/>
    </row>
    <row r="16" spans="1:26" s="81" customFormat="1" ht="28.8" customHeight="1" x14ac:dyDescent="0.3">
      <c r="A16" s="72"/>
      <c r="B16" s="77"/>
      <c r="C16" s="78"/>
      <c r="D16" s="77" t="s">
        <v>46</v>
      </c>
      <c r="E16" s="78"/>
      <c r="F16" s="78"/>
      <c r="G16" s="78"/>
      <c r="H16" s="89"/>
      <c r="I16" s="90"/>
      <c r="J16" s="91">
        <f>SUM(J15:J15)</f>
        <v>10989324</v>
      </c>
      <c r="K16" s="72"/>
      <c r="L16" s="5"/>
    </row>
    <row r="17" spans="1:12" s="81" customFormat="1" ht="26.4" customHeight="1" x14ac:dyDescent="0.3">
      <c r="A17" s="70">
        <f>MAX($A$5:A13)+1</f>
        <v>2</v>
      </c>
      <c r="B17" s="77"/>
      <c r="C17" s="78"/>
      <c r="D17" s="79" t="s">
        <v>47</v>
      </c>
      <c r="E17" s="79"/>
      <c r="F17" s="79"/>
      <c r="G17" s="79"/>
      <c r="H17" s="79"/>
      <c r="I17" s="79"/>
      <c r="J17" s="79"/>
      <c r="K17" s="80"/>
      <c r="L17" s="5"/>
    </row>
    <row r="18" spans="1:12" s="81" customFormat="1" ht="29.4" customHeight="1" x14ac:dyDescent="0.3">
      <c r="A18" s="92"/>
      <c r="B18" s="83">
        <v>45494</v>
      </c>
      <c r="C18" s="93" t="s">
        <v>38</v>
      </c>
      <c r="D18" s="94" t="s">
        <v>50</v>
      </c>
      <c r="E18" s="95" t="s">
        <v>40</v>
      </c>
      <c r="F18" s="94">
        <v>1</v>
      </c>
      <c r="G18" s="94" t="s">
        <v>41</v>
      </c>
      <c r="H18" s="96">
        <v>3.5409999999999999</v>
      </c>
      <c r="I18" s="97">
        <v>400000</v>
      </c>
      <c r="J18" s="87">
        <f>+I18*H18</f>
        <v>1416400</v>
      </c>
      <c r="K18" s="98"/>
      <c r="L18" s="5"/>
    </row>
    <row r="19" spans="1:12" s="81" customFormat="1" ht="28.8" customHeight="1" x14ac:dyDescent="0.3">
      <c r="A19" s="72"/>
      <c r="B19" s="77"/>
      <c r="C19" s="78"/>
      <c r="D19" s="77" t="s">
        <v>46</v>
      </c>
      <c r="E19" s="78"/>
      <c r="F19" s="78"/>
      <c r="G19" s="78"/>
      <c r="H19" s="89"/>
      <c r="I19" s="90"/>
      <c r="J19" s="91">
        <f>SUM(J18:J18)</f>
        <v>1416400</v>
      </c>
      <c r="K19" s="72"/>
      <c r="L19" s="5"/>
    </row>
    <row r="20" spans="1:12" s="81" customFormat="1" ht="26.4" customHeight="1" x14ac:dyDescent="0.3">
      <c r="A20" s="99">
        <f>MAX($A$5:A19)+1</f>
        <v>3</v>
      </c>
      <c r="B20" s="77"/>
      <c r="C20" s="78"/>
      <c r="D20" s="100" t="s">
        <v>51</v>
      </c>
      <c r="E20" s="101"/>
      <c r="F20" s="101"/>
      <c r="G20" s="101"/>
      <c r="H20" s="101"/>
      <c r="I20" s="101"/>
      <c r="J20" s="101"/>
      <c r="K20" s="102"/>
      <c r="L20" s="5"/>
    </row>
    <row r="21" spans="1:12" s="81" customFormat="1" ht="26.4" customHeight="1" x14ac:dyDescent="0.3">
      <c r="A21" s="82"/>
      <c r="B21" s="83">
        <v>45486</v>
      </c>
      <c r="C21" s="83"/>
      <c r="D21" s="84" t="s">
        <v>52</v>
      </c>
      <c r="E21" s="103"/>
      <c r="F21" s="84">
        <v>1</v>
      </c>
      <c r="G21" s="84" t="s">
        <v>41</v>
      </c>
      <c r="H21" s="104">
        <v>10.243</v>
      </c>
      <c r="I21" s="86">
        <v>300000</v>
      </c>
      <c r="J21" s="105">
        <f t="shared" ref="J21:J22" si="1">+I21*H21</f>
        <v>3072900</v>
      </c>
      <c r="K21" s="88"/>
      <c r="L21" s="5"/>
    </row>
    <row r="22" spans="1:12" s="81" customFormat="1" ht="26.4" customHeight="1" x14ac:dyDescent="0.3">
      <c r="A22" s="82"/>
      <c r="B22" s="83">
        <v>45504</v>
      </c>
      <c r="C22" s="83"/>
      <c r="D22" s="84" t="s">
        <v>52</v>
      </c>
      <c r="E22" s="103"/>
      <c r="F22" s="84">
        <v>1</v>
      </c>
      <c r="G22" s="84" t="s">
        <v>41</v>
      </c>
      <c r="H22" s="104">
        <v>4.5</v>
      </c>
      <c r="I22" s="86">
        <v>300000</v>
      </c>
      <c r="J22" s="105">
        <f t="shared" si="1"/>
        <v>1350000</v>
      </c>
      <c r="K22" s="88"/>
      <c r="L22" s="5"/>
    </row>
    <row r="23" spans="1:12" s="81" customFormat="1" ht="28.2" customHeight="1" x14ac:dyDescent="0.3">
      <c r="A23" s="72"/>
      <c r="B23" s="77"/>
      <c r="C23" s="78"/>
      <c r="D23" s="77" t="s">
        <v>46</v>
      </c>
      <c r="E23" s="78"/>
      <c r="F23" s="78"/>
      <c r="G23" s="78"/>
      <c r="H23" s="89"/>
      <c r="I23" s="90"/>
      <c r="J23" s="91">
        <f>SUM(J21:J22)</f>
        <v>4422900</v>
      </c>
      <c r="K23" s="72"/>
      <c r="L23" s="5"/>
    </row>
    <row r="24" spans="1:12" s="81" customFormat="1" ht="28.8" hidden="1" customHeight="1" x14ac:dyDescent="0.3">
      <c r="A24" s="72"/>
      <c r="B24" s="106"/>
      <c r="C24" s="107"/>
      <c r="D24" s="106"/>
      <c r="E24" s="107"/>
      <c r="F24" s="107"/>
      <c r="G24" s="107"/>
      <c r="H24" s="108"/>
      <c r="I24" s="109"/>
      <c r="J24" s="110"/>
      <c r="K24" s="111"/>
      <c r="L24" s="5"/>
    </row>
    <row r="25" spans="1:12" s="81" customFormat="1" ht="28.8" hidden="1" customHeight="1" x14ac:dyDescent="0.3">
      <c r="A25" s="112"/>
      <c r="B25" s="77"/>
      <c r="C25" s="78"/>
      <c r="D25" s="79"/>
      <c r="E25" s="79"/>
      <c r="F25" s="79"/>
      <c r="G25" s="79"/>
      <c r="H25" s="79"/>
      <c r="I25" s="101"/>
      <c r="J25" s="101"/>
      <c r="K25" s="102"/>
      <c r="L25" s="5"/>
    </row>
    <row r="26" spans="1:12" s="81" customFormat="1" ht="28.8" hidden="1" customHeight="1" x14ac:dyDescent="0.3">
      <c r="A26" s="92"/>
      <c r="B26" s="113"/>
      <c r="C26" s="113"/>
      <c r="D26" s="114"/>
      <c r="E26" s="115"/>
      <c r="F26" s="114"/>
      <c r="G26" s="114"/>
      <c r="H26" s="116"/>
      <c r="I26" s="116"/>
      <c r="J26" s="105"/>
      <c r="K26" s="117"/>
      <c r="L26" s="5"/>
    </row>
    <row r="27" spans="1:12" s="81" customFormat="1" ht="28.8" hidden="1" customHeight="1" x14ac:dyDescent="0.3">
      <c r="A27" s="82"/>
      <c r="B27" s="83"/>
      <c r="C27" s="83"/>
      <c r="D27" s="84"/>
      <c r="E27" s="115"/>
      <c r="F27" s="84"/>
      <c r="G27" s="84"/>
      <c r="H27" s="86"/>
      <c r="I27" s="86"/>
      <c r="J27" s="87"/>
      <c r="K27" s="88"/>
      <c r="L27" s="5"/>
    </row>
    <row r="28" spans="1:12" s="81" customFormat="1" ht="28.8" hidden="1" customHeight="1" x14ac:dyDescent="0.3">
      <c r="A28" s="82"/>
      <c r="B28" s="83"/>
      <c r="C28" s="83"/>
      <c r="D28" s="84"/>
      <c r="E28" s="52"/>
      <c r="F28" s="84"/>
      <c r="G28" s="84"/>
      <c r="H28" s="86"/>
      <c r="I28" s="86"/>
      <c r="J28" s="87"/>
      <c r="K28" s="88"/>
      <c r="L28" s="5"/>
    </row>
    <row r="29" spans="1:12" s="81" customFormat="1" ht="28.8" hidden="1" customHeight="1" x14ac:dyDescent="0.3">
      <c r="A29" s="72"/>
      <c r="B29" s="106"/>
      <c r="C29" s="107"/>
      <c r="D29" s="106"/>
      <c r="E29" s="107"/>
      <c r="F29" s="107"/>
      <c r="G29" s="107"/>
      <c r="H29" s="108"/>
      <c r="I29" s="109"/>
      <c r="J29" s="110"/>
      <c r="K29" s="111"/>
      <c r="L29" s="5"/>
    </row>
    <row r="30" spans="1:12" s="81" customFormat="1" ht="28.8" hidden="1" customHeight="1" x14ac:dyDescent="0.3">
      <c r="A30" s="99"/>
      <c r="B30" s="77"/>
      <c r="C30" s="78"/>
      <c r="D30" s="79"/>
      <c r="E30" s="79"/>
      <c r="F30" s="79"/>
      <c r="G30" s="79"/>
      <c r="H30" s="79"/>
      <c r="I30" s="79"/>
      <c r="J30" s="79"/>
      <c r="K30" s="80"/>
      <c r="L30" s="5"/>
    </row>
    <row r="31" spans="1:12" s="81" customFormat="1" ht="28.8" hidden="1" customHeight="1" x14ac:dyDescent="0.3">
      <c r="A31" s="92"/>
      <c r="B31" s="83"/>
      <c r="C31" s="93"/>
      <c r="D31" s="94"/>
      <c r="E31" s="39"/>
      <c r="F31" s="94"/>
      <c r="G31" s="94"/>
      <c r="H31" s="97"/>
      <c r="I31" s="97"/>
      <c r="J31" s="118"/>
      <c r="K31" s="98"/>
      <c r="L31" s="5"/>
    </row>
    <row r="32" spans="1:12" s="81" customFormat="1" ht="28.8" hidden="1" customHeight="1" x14ac:dyDescent="0.3">
      <c r="A32" s="82"/>
      <c r="B32" s="83"/>
      <c r="C32" s="83"/>
      <c r="D32" s="84"/>
      <c r="E32" s="115"/>
      <c r="F32" s="84"/>
      <c r="G32" s="84"/>
      <c r="H32" s="86"/>
      <c r="I32" s="86"/>
      <c r="J32" s="87"/>
      <c r="K32" s="88"/>
      <c r="L32" s="5"/>
    </row>
    <row r="33" spans="1:48" s="81" customFormat="1" ht="28.8" hidden="1" customHeight="1" x14ac:dyDescent="0.3">
      <c r="A33" s="82"/>
      <c r="B33" s="83"/>
      <c r="C33" s="83"/>
      <c r="D33" s="84"/>
      <c r="E33" s="52"/>
      <c r="F33" s="84"/>
      <c r="G33" s="84"/>
      <c r="H33" s="119"/>
      <c r="I33" s="86"/>
      <c r="J33" s="87"/>
      <c r="K33" s="88"/>
      <c r="L33" s="5"/>
    </row>
    <row r="34" spans="1:48" s="81" customFormat="1" ht="28.8" hidden="1" customHeight="1" x14ac:dyDescent="0.3">
      <c r="A34" s="72"/>
      <c r="B34" s="106"/>
      <c r="C34" s="107"/>
      <c r="D34" s="106"/>
      <c r="E34" s="107"/>
      <c r="F34" s="107"/>
      <c r="G34" s="107"/>
      <c r="H34" s="108"/>
      <c r="I34" s="109"/>
      <c r="J34" s="110"/>
      <c r="K34" s="111"/>
      <c r="L34" s="5"/>
    </row>
    <row r="35" spans="1:48" s="81" customFormat="1" ht="28.8" hidden="1" customHeight="1" x14ac:dyDescent="0.3">
      <c r="A35" s="99"/>
      <c r="B35" s="77"/>
      <c r="C35" s="78"/>
      <c r="D35" s="100"/>
      <c r="E35" s="101"/>
      <c r="F35" s="101"/>
      <c r="G35" s="101"/>
      <c r="H35" s="101"/>
      <c r="I35" s="101"/>
      <c r="J35" s="101"/>
      <c r="K35" s="102"/>
      <c r="L35" s="5"/>
    </row>
    <row r="36" spans="1:48" s="81" customFormat="1" ht="28.8" hidden="1" customHeight="1" x14ac:dyDescent="0.3">
      <c r="A36" s="82"/>
      <c r="B36" s="83"/>
      <c r="C36" s="83"/>
      <c r="D36" s="84"/>
      <c r="E36" s="101"/>
      <c r="F36" s="84"/>
      <c r="G36" s="84"/>
      <c r="H36" s="119"/>
      <c r="I36" s="86"/>
      <c r="J36" s="105"/>
      <c r="K36" s="88"/>
      <c r="L36" s="5"/>
    </row>
    <row r="37" spans="1:48" s="81" customFormat="1" ht="28.8" hidden="1" customHeight="1" x14ac:dyDescent="0.3">
      <c r="A37" s="72"/>
      <c r="B37" s="106"/>
      <c r="C37" s="107"/>
      <c r="D37" s="106"/>
      <c r="E37" s="107"/>
      <c r="F37" s="107"/>
      <c r="G37" s="107"/>
      <c r="H37" s="108"/>
      <c r="I37" s="109"/>
      <c r="J37" s="110"/>
      <c r="K37" s="111"/>
      <c r="L37" s="5"/>
    </row>
    <row r="38" spans="1:48" s="81" customFormat="1" ht="28.8" hidden="1" customHeight="1" x14ac:dyDescent="0.3">
      <c r="A38" s="77"/>
      <c r="B38" s="106"/>
      <c r="C38" s="107"/>
      <c r="D38" s="107"/>
      <c r="E38" s="107"/>
      <c r="F38" s="107"/>
      <c r="G38" s="107"/>
      <c r="H38" s="108"/>
      <c r="I38" s="109"/>
      <c r="J38" s="110"/>
      <c r="K38" s="111"/>
      <c r="L38" s="5"/>
    </row>
    <row r="39" spans="1:48" s="81" customFormat="1" ht="28.8" customHeight="1" x14ac:dyDescent="0.4">
      <c r="A39" s="70">
        <f>MAX($A$5:A37)+1</f>
        <v>4</v>
      </c>
      <c r="B39" s="120"/>
      <c r="C39" s="121"/>
      <c r="D39" s="100" t="s">
        <v>53</v>
      </c>
      <c r="E39" s="78"/>
      <c r="F39" s="78"/>
      <c r="G39" s="78" t="s">
        <v>54</v>
      </c>
      <c r="H39" s="122">
        <v>143</v>
      </c>
      <c r="I39" s="123">
        <v>8000</v>
      </c>
      <c r="J39" s="124">
        <f t="shared" ref="J39" si="2">+I39*H39</f>
        <v>1144000</v>
      </c>
      <c r="K39" s="125" t="s">
        <v>55</v>
      </c>
      <c r="L39" s="126"/>
      <c r="M39" s="126"/>
      <c r="N39" s="126"/>
      <c r="O39" s="126"/>
      <c r="P39" s="126"/>
      <c r="Q39" s="126"/>
      <c r="R39" s="126"/>
      <c r="S39" s="126"/>
      <c r="T39" s="126"/>
      <c r="U39" s="126"/>
      <c r="V39" s="126"/>
      <c r="W39" s="126"/>
      <c r="X39" s="126"/>
      <c r="Y39" s="126"/>
      <c r="Z39" s="126"/>
      <c r="AA39" s="126"/>
      <c r="AB39" s="126"/>
      <c r="AC39" s="126"/>
      <c r="AD39" s="126"/>
      <c r="AE39" s="126"/>
      <c r="AF39" s="126"/>
      <c r="AG39" s="126"/>
      <c r="AH39" s="126"/>
      <c r="AI39" s="126"/>
      <c r="AJ39" s="126"/>
      <c r="AK39" s="126"/>
      <c r="AL39" s="126"/>
      <c r="AM39" s="126"/>
      <c r="AN39" s="126"/>
      <c r="AO39" s="126"/>
      <c r="AP39" s="126"/>
      <c r="AQ39" s="126"/>
      <c r="AR39" s="126"/>
      <c r="AS39" s="126"/>
      <c r="AT39" s="126"/>
      <c r="AU39" s="126"/>
      <c r="AV39" s="126"/>
    </row>
    <row r="40" spans="1:48" s="81" customFormat="1" ht="26.4" customHeight="1" x14ac:dyDescent="0.4">
      <c r="A40" s="99">
        <f>MAX($A$5:A39)+1</f>
        <v>5</v>
      </c>
      <c r="B40" s="120"/>
      <c r="C40" s="121"/>
      <c r="D40" s="100" t="s">
        <v>56</v>
      </c>
      <c r="E40" s="78"/>
      <c r="F40" s="78"/>
      <c r="G40" s="78"/>
      <c r="H40" s="122"/>
      <c r="I40" s="123"/>
      <c r="J40" s="127">
        <v>0</v>
      </c>
      <c r="K40" s="125" t="s">
        <v>55</v>
      </c>
      <c r="L40" s="126"/>
      <c r="M40" s="126"/>
      <c r="N40" s="126"/>
      <c r="O40" s="126"/>
      <c r="P40" s="126"/>
      <c r="Q40" s="126"/>
      <c r="R40" s="126"/>
      <c r="S40" s="126"/>
      <c r="T40" s="126"/>
      <c r="U40" s="126"/>
      <c r="V40" s="126"/>
      <c r="W40" s="126"/>
      <c r="X40" s="126"/>
      <c r="Y40" s="126"/>
      <c r="Z40" s="126"/>
      <c r="AA40" s="126"/>
      <c r="AB40" s="126"/>
      <c r="AC40" s="126"/>
      <c r="AD40" s="126"/>
      <c r="AE40" s="126"/>
      <c r="AF40" s="126"/>
      <c r="AG40" s="126"/>
      <c r="AH40" s="126"/>
      <c r="AI40" s="126"/>
      <c r="AJ40" s="126"/>
      <c r="AK40" s="126"/>
      <c r="AL40" s="126"/>
      <c r="AM40" s="126"/>
      <c r="AN40" s="126"/>
      <c r="AO40" s="126"/>
      <c r="AP40" s="126"/>
      <c r="AQ40" s="126"/>
      <c r="AR40" s="126"/>
      <c r="AS40" s="126"/>
      <c r="AT40" s="126"/>
      <c r="AU40" s="126"/>
      <c r="AV40" s="126"/>
    </row>
    <row r="41" spans="1:48" s="11" customFormat="1" ht="23.4" customHeight="1" x14ac:dyDescent="0.3">
      <c r="A41" s="99">
        <f>MAX($A$5:A40)+1</f>
        <v>6</v>
      </c>
      <c r="B41" s="71"/>
      <c r="C41" s="71"/>
      <c r="D41" s="128" t="s">
        <v>57</v>
      </c>
      <c r="E41" s="128"/>
      <c r="F41" s="128"/>
      <c r="G41" s="72"/>
      <c r="H41" s="129"/>
      <c r="I41" s="91"/>
      <c r="J41" s="91">
        <f>SUM(J10:J37)/2+J39+J40</f>
        <v>27972624</v>
      </c>
      <c r="K41" s="72"/>
      <c r="L41" s="76"/>
    </row>
    <row r="42" spans="1:48" s="11" customFormat="1" ht="24" customHeight="1" x14ac:dyDescent="0.3">
      <c r="A42" s="72"/>
      <c r="B42" s="71"/>
      <c r="C42" s="71"/>
      <c r="D42" s="128" t="s">
        <v>58</v>
      </c>
      <c r="E42" s="128"/>
      <c r="F42" s="128"/>
      <c r="G42" s="72"/>
      <c r="H42" s="129"/>
      <c r="I42" s="91"/>
      <c r="J42" s="91">
        <f>ROUNDDOWN(J41,-5)</f>
        <v>27900000</v>
      </c>
      <c r="K42" s="72"/>
      <c r="L42" s="76"/>
    </row>
    <row r="43" spans="1:48" s="11" customFormat="1" ht="24.9" customHeight="1" x14ac:dyDescent="0.3">
      <c r="A43" s="130" t="str">
        <f>+N7</f>
        <v>Bằng chữ: Hai mươi bảy triệu chín trăm ngàn đồng chẵn./.</v>
      </c>
      <c r="B43" s="130"/>
      <c r="C43" s="130"/>
      <c r="D43" s="130"/>
      <c r="E43" s="130"/>
      <c r="F43" s="130"/>
      <c r="G43" s="130"/>
      <c r="H43" s="130"/>
      <c r="I43" s="130"/>
      <c r="J43" s="130"/>
      <c r="K43" s="5"/>
      <c r="L43" s="5"/>
    </row>
    <row r="44" spans="1:48" s="11" customFormat="1" ht="24.9" customHeight="1" x14ac:dyDescent="0.3">
      <c r="A44" s="131" t="s">
        <v>59</v>
      </c>
      <c r="B44" s="131"/>
      <c r="C44" s="131"/>
      <c r="D44" s="131"/>
      <c r="E44" s="131"/>
      <c r="F44" s="131"/>
      <c r="G44" s="131"/>
      <c r="H44" s="131"/>
      <c r="I44" s="131"/>
      <c r="J44" s="131"/>
      <c r="K44" s="132"/>
      <c r="L44" s="5"/>
    </row>
    <row r="45" spans="1:48" s="11" customFormat="1" ht="24.9" customHeight="1" x14ac:dyDescent="0.3">
      <c r="A45" s="133" t="s">
        <v>60</v>
      </c>
      <c r="B45" s="133"/>
      <c r="C45" s="133"/>
      <c r="D45" s="133"/>
      <c r="E45" s="133"/>
      <c r="F45" s="133"/>
      <c r="G45" s="133"/>
      <c r="H45" s="133"/>
      <c r="I45" s="133"/>
      <c r="J45" s="133"/>
      <c r="K45" s="5"/>
      <c r="L45" s="5"/>
    </row>
    <row r="46" spans="1:48" s="11" customFormat="1" ht="24.9" customHeight="1" x14ac:dyDescent="0.3">
      <c r="A46" s="134"/>
      <c r="B46" s="134"/>
      <c r="C46" s="134"/>
      <c r="D46" s="134"/>
      <c r="E46" s="135"/>
      <c r="F46" s="135"/>
      <c r="G46" s="5"/>
      <c r="H46" s="136"/>
      <c r="I46" s="137" t="s">
        <v>61</v>
      </c>
      <c r="J46" s="137"/>
      <c r="K46" s="137"/>
      <c r="L46" s="5"/>
    </row>
    <row r="47" spans="1:48" s="11" customFormat="1" ht="24.9" customHeight="1" x14ac:dyDescent="0.3">
      <c r="A47" s="134"/>
      <c r="B47" s="134"/>
      <c r="C47" s="134"/>
      <c r="D47" s="134"/>
      <c r="E47" s="135"/>
      <c r="F47" s="135"/>
      <c r="G47" s="5"/>
      <c r="H47" s="136"/>
      <c r="I47" s="4" t="s">
        <v>62</v>
      </c>
      <c r="J47" s="4"/>
      <c r="K47" s="4"/>
      <c r="L47" s="5"/>
    </row>
    <row r="48" spans="1:48" s="11" customFormat="1" ht="24.9" customHeight="1" x14ac:dyDescent="0.3">
      <c r="A48" s="5"/>
      <c r="B48" s="138"/>
      <c r="C48" s="138"/>
      <c r="G48" s="5"/>
      <c r="H48" s="136"/>
      <c r="I48" s="139"/>
      <c r="J48" s="139"/>
      <c r="K48" s="5"/>
      <c r="L48" s="5"/>
    </row>
    <row r="49" spans="1:12" s="11" customFormat="1" ht="24.9" customHeight="1" x14ac:dyDescent="0.3">
      <c r="A49" s="5"/>
      <c r="B49" s="138"/>
      <c r="C49" s="138"/>
      <c r="G49" s="5"/>
      <c r="H49" s="136"/>
      <c r="I49" s="139"/>
      <c r="J49" s="139"/>
      <c r="K49" s="5"/>
      <c r="L49" s="5"/>
    </row>
    <row r="50" spans="1:12" s="11" customFormat="1" ht="24.9" customHeight="1" x14ac:dyDescent="0.3">
      <c r="A50" s="5"/>
      <c r="B50" s="138"/>
      <c r="C50" s="138"/>
      <c r="G50" s="5"/>
      <c r="H50" s="136"/>
      <c r="I50" s="139"/>
      <c r="J50" s="139"/>
      <c r="K50" s="5"/>
      <c r="L50" s="5"/>
    </row>
    <row r="51" spans="1:12" s="11" customFormat="1" ht="24.9" customHeight="1" x14ac:dyDescent="0.3">
      <c r="A51" s="140"/>
      <c r="B51" s="140"/>
      <c r="C51" s="140"/>
      <c r="D51" s="140"/>
      <c r="E51" s="141"/>
      <c r="F51" s="141"/>
      <c r="G51" s="5"/>
      <c r="H51" s="136"/>
      <c r="I51" s="4" t="s">
        <v>63</v>
      </c>
      <c r="J51" s="4"/>
      <c r="K51" s="4"/>
      <c r="L51" s="5"/>
    </row>
    <row r="52" spans="1:12" s="11" customFormat="1" ht="24.9" customHeight="1" x14ac:dyDescent="0.3">
      <c r="A52" s="5"/>
      <c r="B52" s="138"/>
      <c r="C52" s="138"/>
      <c r="G52" s="5"/>
      <c r="H52" s="136"/>
      <c r="I52" s="139"/>
      <c r="J52" s="139"/>
      <c r="K52" s="5"/>
      <c r="L52" s="5"/>
    </row>
    <row r="53" spans="1:12" s="11" customFormat="1" ht="24.9" customHeight="1" x14ac:dyDescent="0.3">
      <c r="A53" s="5"/>
      <c r="B53" s="138"/>
      <c r="C53" s="138"/>
      <c r="G53" s="5"/>
      <c r="H53" s="136"/>
      <c r="I53" s="139"/>
      <c r="J53" s="139"/>
      <c r="K53" s="5"/>
      <c r="L53" s="5"/>
    </row>
    <row r="54" spans="1:12" s="11" customFormat="1" ht="24.9" customHeight="1" x14ac:dyDescent="0.3">
      <c r="A54" s="5"/>
      <c r="B54" s="138"/>
      <c r="C54" s="138"/>
      <c r="G54" s="5"/>
      <c r="H54" s="136"/>
      <c r="I54" s="139"/>
      <c r="J54" s="139"/>
      <c r="K54" s="5"/>
      <c r="L54" s="5"/>
    </row>
    <row r="55" spans="1:12" s="11" customFormat="1" ht="24.9" customHeight="1" x14ac:dyDescent="0.3">
      <c r="A55" s="5"/>
      <c r="B55" s="138"/>
      <c r="C55" s="138"/>
      <c r="G55" s="5"/>
      <c r="H55" s="136"/>
      <c r="I55" s="139"/>
      <c r="J55" s="139"/>
      <c r="K55" s="5"/>
      <c r="L55" s="5"/>
    </row>
    <row r="56" spans="1:12" s="11" customFormat="1" ht="24.9" customHeight="1" x14ac:dyDescent="0.3">
      <c r="A56" s="5"/>
      <c r="B56" s="138"/>
      <c r="C56" s="138"/>
      <c r="G56" s="5"/>
      <c r="H56" s="136"/>
      <c r="I56" s="139"/>
      <c r="J56" s="139"/>
      <c r="K56" s="5"/>
      <c r="L56" s="5"/>
    </row>
    <row r="57" spans="1:12" s="11" customFormat="1" ht="24.9" customHeight="1" x14ac:dyDescent="0.3">
      <c r="A57" s="5"/>
      <c r="B57" s="138"/>
      <c r="C57" s="138"/>
      <c r="G57" s="5"/>
      <c r="H57" s="136"/>
      <c r="I57" s="139"/>
      <c r="J57" s="139"/>
      <c r="K57" s="5"/>
      <c r="L57" s="5"/>
    </row>
    <row r="58" spans="1:12" s="11" customFormat="1" ht="24.9" customHeight="1" x14ac:dyDescent="0.3">
      <c r="A58" s="5"/>
      <c r="B58" s="138"/>
      <c r="C58" s="138"/>
      <c r="G58" s="5"/>
      <c r="H58" s="136"/>
      <c r="I58" s="139"/>
      <c r="J58" s="139"/>
      <c r="K58" s="5"/>
      <c r="L58" s="5"/>
    </row>
    <row r="59" spans="1:12" s="11" customFormat="1" ht="24.9" customHeight="1" x14ac:dyDescent="0.3">
      <c r="A59" s="5"/>
      <c r="B59" s="138"/>
      <c r="C59" s="138"/>
      <c r="G59" s="5"/>
      <c r="H59" s="136"/>
      <c r="I59" s="139"/>
      <c r="J59" s="139"/>
      <c r="K59" s="5"/>
      <c r="L59" s="5"/>
    </row>
    <row r="60" spans="1:12" s="11" customFormat="1" ht="24.9" customHeight="1" x14ac:dyDescent="0.3">
      <c r="A60" s="5"/>
      <c r="B60" s="138"/>
      <c r="C60" s="138"/>
      <c r="G60" s="5"/>
      <c r="H60" s="136"/>
      <c r="I60" s="139"/>
      <c r="J60" s="139"/>
      <c r="K60" s="5"/>
      <c r="L60" s="5"/>
    </row>
    <row r="61" spans="1:12" s="11" customFormat="1" ht="24.9" customHeight="1" x14ac:dyDescent="0.3">
      <c r="A61" s="5"/>
      <c r="B61" s="138"/>
      <c r="C61" s="138"/>
      <c r="G61" s="5"/>
      <c r="H61" s="136"/>
      <c r="I61" s="139"/>
      <c r="J61" s="139"/>
      <c r="K61" s="5"/>
      <c r="L61" s="5"/>
    </row>
    <row r="62" spans="1:12" s="11" customFormat="1" ht="24.9" customHeight="1" x14ac:dyDescent="0.3">
      <c r="A62" s="5"/>
      <c r="B62" s="138"/>
      <c r="C62" s="138"/>
      <c r="G62" s="5"/>
      <c r="H62" s="136"/>
      <c r="I62" s="139"/>
      <c r="J62" s="139"/>
      <c r="K62" s="5"/>
      <c r="L62" s="5"/>
    </row>
    <row r="63" spans="1:12" s="11" customFormat="1" ht="24.9" customHeight="1" x14ac:dyDescent="0.3">
      <c r="A63" s="5"/>
      <c r="B63" s="138"/>
      <c r="C63" s="138"/>
      <c r="G63" s="5"/>
      <c r="H63" s="136"/>
      <c r="I63" s="139"/>
      <c r="J63" s="139"/>
      <c r="K63" s="5"/>
      <c r="L63" s="5"/>
    </row>
    <row r="64" spans="1:12" s="11" customFormat="1" ht="24.9" customHeight="1" x14ac:dyDescent="0.3">
      <c r="A64" s="5"/>
      <c r="B64" s="138"/>
      <c r="C64" s="138"/>
      <c r="G64" s="5"/>
      <c r="H64" s="136"/>
      <c r="I64" s="139"/>
      <c r="J64" s="139"/>
      <c r="K64" s="5"/>
      <c r="L64" s="5"/>
    </row>
    <row r="65" spans="1:12" s="11" customFormat="1" ht="24.9" customHeight="1" x14ac:dyDescent="0.3">
      <c r="A65" s="5"/>
      <c r="B65" s="138"/>
      <c r="C65" s="138"/>
      <c r="G65" s="5"/>
      <c r="H65" s="136"/>
      <c r="I65" s="139"/>
      <c r="J65" s="139"/>
      <c r="K65" s="5"/>
      <c r="L65" s="5"/>
    </row>
    <row r="66" spans="1:12" s="11" customFormat="1" ht="24.9" customHeight="1" x14ac:dyDescent="0.3">
      <c r="A66" s="5"/>
      <c r="B66" s="138"/>
      <c r="C66" s="138"/>
      <c r="G66" s="5"/>
      <c r="H66" s="136"/>
      <c r="I66" s="139"/>
      <c r="J66" s="139"/>
      <c r="K66" s="5"/>
      <c r="L66" s="5"/>
    </row>
    <row r="67" spans="1:12" s="11" customFormat="1" ht="24.9" customHeight="1" x14ac:dyDescent="0.3">
      <c r="A67" s="5"/>
      <c r="B67" s="138"/>
      <c r="C67" s="138"/>
      <c r="G67" s="5"/>
      <c r="H67" s="136"/>
      <c r="I67" s="139"/>
      <c r="J67" s="139"/>
      <c r="K67" s="5"/>
      <c r="L67" s="5"/>
    </row>
    <row r="68" spans="1:12" s="11" customFormat="1" ht="24.9" customHeight="1" x14ac:dyDescent="0.3">
      <c r="A68" s="5"/>
      <c r="B68" s="138"/>
      <c r="C68" s="138"/>
      <c r="G68" s="5"/>
      <c r="H68" s="136"/>
      <c r="I68" s="139"/>
      <c r="J68" s="139"/>
      <c r="K68" s="5"/>
      <c r="L68" s="5"/>
    </row>
    <row r="69" spans="1:12" s="11" customFormat="1" ht="24.9" customHeight="1" x14ac:dyDescent="0.3">
      <c r="A69" s="5"/>
      <c r="B69" s="138"/>
      <c r="C69" s="138"/>
      <c r="G69" s="5"/>
      <c r="H69" s="136"/>
      <c r="I69" s="139"/>
      <c r="J69" s="139"/>
      <c r="K69" s="5"/>
      <c r="L69" s="5"/>
    </row>
    <row r="70" spans="1:12" s="11" customFormat="1" ht="24.9" customHeight="1" x14ac:dyDescent="0.3">
      <c r="A70" s="5"/>
      <c r="B70" s="138"/>
      <c r="C70" s="138"/>
      <c r="G70" s="5"/>
      <c r="H70" s="136"/>
      <c r="I70" s="139"/>
      <c r="J70" s="139"/>
      <c r="K70" s="5"/>
      <c r="L70" s="5"/>
    </row>
    <row r="71" spans="1:12" s="11" customFormat="1" ht="24.9" customHeight="1" x14ac:dyDescent="0.3">
      <c r="A71" s="5"/>
      <c r="B71" s="138"/>
      <c r="C71" s="138"/>
      <c r="G71" s="5"/>
      <c r="H71" s="136"/>
      <c r="I71" s="139"/>
      <c r="J71" s="139"/>
      <c r="K71" s="5"/>
      <c r="L71" s="5"/>
    </row>
    <row r="72" spans="1:12" s="11" customFormat="1" ht="24.9" customHeight="1" x14ac:dyDescent="0.3">
      <c r="A72" s="5"/>
      <c r="B72" s="138"/>
      <c r="C72" s="138"/>
      <c r="G72" s="5"/>
      <c r="H72" s="136"/>
      <c r="I72" s="139"/>
      <c r="J72" s="139"/>
      <c r="K72" s="5"/>
      <c r="L72" s="5"/>
    </row>
    <row r="73" spans="1:12" s="144" customFormat="1" ht="24.9" customHeight="1" x14ac:dyDescent="0.3">
      <c r="A73" s="142"/>
      <c r="B73" s="143"/>
      <c r="C73" s="143"/>
      <c r="G73" s="142"/>
      <c r="H73" s="145"/>
      <c r="I73" s="146"/>
      <c r="J73" s="146"/>
      <c r="K73" s="142"/>
      <c r="L73" s="142"/>
    </row>
    <row r="74" spans="1:12" s="144" customFormat="1" ht="24.9" customHeight="1" x14ac:dyDescent="0.3">
      <c r="A74" s="142"/>
      <c r="B74" s="143"/>
      <c r="C74" s="143"/>
      <c r="G74" s="142"/>
      <c r="H74" s="145"/>
      <c r="I74" s="146"/>
      <c r="J74" s="146"/>
      <c r="K74" s="142"/>
      <c r="L74" s="142"/>
    </row>
    <row r="75" spans="1:12" s="144" customFormat="1" ht="24.9" customHeight="1" x14ac:dyDescent="0.3">
      <c r="A75" s="142"/>
      <c r="B75" s="143"/>
      <c r="C75" s="143"/>
      <c r="G75" s="142"/>
      <c r="H75" s="145"/>
      <c r="I75" s="146"/>
      <c r="J75" s="146"/>
      <c r="K75" s="142"/>
      <c r="L75" s="142"/>
    </row>
  </sheetData>
  <autoFilter ref="A7:R8" xr:uid="{00000000-0009-0000-0000-000000000000}"/>
  <mergeCells count="33">
    <mergeCell ref="A51:D51"/>
    <mergeCell ref="I51:K51"/>
    <mergeCell ref="A43:J43"/>
    <mergeCell ref="A44:J44"/>
    <mergeCell ref="A45:J45"/>
    <mergeCell ref="A46:D46"/>
    <mergeCell ref="I46:K46"/>
    <mergeCell ref="A47:D47"/>
    <mergeCell ref="I47:K47"/>
    <mergeCell ref="D14:K14"/>
    <mergeCell ref="D17:K17"/>
    <mergeCell ref="D25:H25"/>
    <mergeCell ref="E26:E28"/>
    <mergeCell ref="D30:K30"/>
    <mergeCell ref="E31:E33"/>
    <mergeCell ref="I5:I6"/>
    <mergeCell ref="J5:J6"/>
    <mergeCell ref="K5:K6"/>
    <mergeCell ref="L5:L6"/>
    <mergeCell ref="D8:K8"/>
    <mergeCell ref="D9:K9"/>
    <mergeCell ref="A5:A6"/>
    <mergeCell ref="B5:B6"/>
    <mergeCell ref="C5:D5"/>
    <mergeCell ref="F5:F6"/>
    <mergeCell ref="G5:G6"/>
    <mergeCell ref="H5:H6"/>
    <mergeCell ref="A1:D1"/>
    <mergeCell ref="G1:K1"/>
    <mergeCell ref="A2:K2"/>
    <mergeCell ref="A3:D3"/>
    <mergeCell ref="I3:K3"/>
    <mergeCell ref="A4:K4"/>
  </mergeCells>
  <dataValidations count="4">
    <dataValidation type="list" allowBlank="1" showErrorMessage="1" sqref="Z4" xr:uid="{21F6CB77-9712-4E73-B0DC-9273B58895F6}">
      <formula1>"đồng,đô la mỹ,euro,yên,frăng,bạt"</formula1>
    </dataValidation>
    <dataValidation type="list" allowBlank="1" showErrorMessage="1" sqref="P4 S4 V4 Y4" xr:uid="{903D4648-BC04-4D12-9690-4070F1295681}">
      <formula1>"linh,lẻ"</formula1>
    </dataValidation>
    <dataValidation type="list" allowBlank="1" showErrorMessage="1" sqref="W4" xr:uid="{65A955AE-2340-4894-AF3B-00C4EF19DFBD}">
      <formula1>"nghìn,ngàn"</formula1>
    </dataValidation>
    <dataValidation type="list" allowBlank="1" showErrorMessage="1" sqref="Q4" xr:uid="{6D16104D-CABF-49F7-AF05-C0596FF1B3AF}">
      <formula1>"tỉ,tỷ"</formula1>
    </dataValidation>
  </dataValidations>
  <printOptions horizontalCentered="1"/>
  <pageMargins left="0" right="0" top="0.25" bottom="0.25" header="0.25" footer="0.25"/>
  <pageSetup paperSize="9" orientation="landscape"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T07.23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2024-08-01T08:30:32Z</dcterms:created>
  <dcterms:modified xsi:type="dcterms:W3CDTF">2024-08-01T08:30:44Z</dcterms:modified>
</cp:coreProperties>
</file>