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2021\EE460M\Lab 7\Lab07B\"/>
    </mc:Choice>
  </mc:AlternateContent>
  <xr:revisionPtr revIDLastSave="0" documentId="13_ncr:1_{3377BF29-DD7A-41BA-A308-60980C41BFBF}" xr6:coauthVersionLast="46" xr6:coauthVersionMax="46" xr10:uidLastSave="{00000000-0000-0000-0000-000000000000}"/>
  <bookViews>
    <workbookView xWindow="820" yWindow="-110" windowWidth="37690" windowHeight="21820" xr2:uid="{E2EAAF59-EB5A-4ADC-81EF-8E9135C07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K35" i="1"/>
  <c r="G35" i="1"/>
  <c r="K33" i="1"/>
  <c r="I33" i="1"/>
  <c r="K31" i="1"/>
  <c r="I31" i="1"/>
  <c r="K29" i="1"/>
  <c r="I29" i="1"/>
  <c r="G29" i="1"/>
  <c r="I36" i="1"/>
  <c r="G36" i="1"/>
  <c r="I34" i="1"/>
  <c r="G34" i="1"/>
  <c r="I32" i="1"/>
  <c r="G32" i="1"/>
  <c r="I30" i="1"/>
  <c r="G30" i="1"/>
  <c r="I28" i="1"/>
  <c r="G28" i="1"/>
  <c r="I26" i="1"/>
  <c r="G24" i="1"/>
  <c r="G22" i="1"/>
  <c r="G20" i="1"/>
  <c r="G18" i="1"/>
  <c r="G16" i="1"/>
  <c r="G14" i="1"/>
  <c r="O11" i="1"/>
  <c r="I11" i="1"/>
  <c r="M8" i="1"/>
  <c r="K10" i="1"/>
  <c r="I10" i="1"/>
  <c r="G10" i="1"/>
  <c r="K9" i="1"/>
  <c r="K8" i="1"/>
  <c r="I8" i="1"/>
  <c r="K7" i="1"/>
  <c r="I7" i="1"/>
  <c r="K5" i="1"/>
  <c r="K3" i="1"/>
  <c r="I3" i="1"/>
  <c r="K2" i="1"/>
  <c r="I2" i="1"/>
  <c r="M6" i="1"/>
  <c r="K6" i="1"/>
  <c r="I6" i="1"/>
  <c r="G6" i="1"/>
  <c r="G7" i="1"/>
  <c r="G8" i="1"/>
  <c r="G9" i="1"/>
  <c r="G11" i="1"/>
  <c r="G12" i="1"/>
  <c r="G13" i="1"/>
  <c r="G15" i="1"/>
  <c r="G17" i="1"/>
  <c r="G19" i="1"/>
  <c r="G21" i="1"/>
  <c r="G23" i="1"/>
  <c r="G25" i="1"/>
  <c r="G26" i="1"/>
  <c r="G27" i="1"/>
  <c r="G31" i="1"/>
  <c r="G33" i="1"/>
  <c r="K4" i="1"/>
  <c r="M3" i="1"/>
  <c r="M2" i="1"/>
  <c r="G3" i="1"/>
  <c r="G4" i="1"/>
  <c r="G5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tc={3E15F3A8-93DE-4F95-8F3B-16E8F9191293}</author>
  </authors>
  <commentList>
    <comment ref="O25" authorId="0" shapeId="0" xr:uid="{3E15F3A8-93DE-4F95-8F3B-16E8F919129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GIven</t>
      </text>
    </comment>
  </commentList>
</comments>
</file>

<file path=xl/sharedStrings.xml><?xml version="1.0" encoding="utf-8"?>
<sst xmlns="http://schemas.openxmlformats.org/spreadsheetml/2006/main" count="204" uniqueCount="111">
  <si>
    <t>addi</t>
    <phoneticPr fontId="1" type="noConversion"/>
  </si>
  <si>
    <t>31-26</t>
    <phoneticPr fontId="1" type="noConversion"/>
  </si>
  <si>
    <t>25-21</t>
    <phoneticPr fontId="1" type="noConversion"/>
  </si>
  <si>
    <t>20-16</t>
    <phoneticPr fontId="1" type="noConversion"/>
  </si>
  <si>
    <t>10-6</t>
    <phoneticPr fontId="1" type="noConversion"/>
  </si>
  <si>
    <t>15-11</t>
    <phoneticPr fontId="1" type="noConversion"/>
  </si>
  <si>
    <t>5-0</t>
    <phoneticPr fontId="1" type="noConversion"/>
  </si>
  <si>
    <t>0010_00</t>
    <phoneticPr fontId="1" type="noConversion"/>
  </si>
  <si>
    <t>Andi</t>
    <phoneticPr fontId="1" type="noConversion"/>
  </si>
  <si>
    <t>Lui</t>
    <phoneticPr fontId="1" type="noConversion"/>
  </si>
  <si>
    <t>ORI</t>
    <phoneticPr fontId="1" type="noConversion"/>
  </si>
  <si>
    <t>beq</t>
    <phoneticPr fontId="1" type="noConversion"/>
  </si>
  <si>
    <t>loop</t>
    <phoneticPr fontId="1" type="noConversion"/>
  </si>
  <si>
    <t>sll</t>
    <phoneticPr fontId="1" type="noConversion"/>
  </si>
  <si>
    <t>jr</t>
    <phoneticPr fontId="1" type="noConversion"/>
  </si>
  <si>
    <t>j</t>
    <phoneticPr fontId="1" type="noConversion"/>
  </si>
  <si>
    <t>jal</t>
    <phoneticPr fontId="1" type="noConversion"/>
  </si>
  <si>
    <t>operation0</t>
    <phoneticPr fontId="1" type="noConversion"/>
  </si>
  <si>
    <t>operation1</t>
    <phoneticPr fontId="1" type="noConversion"/>
  </si>
  <si>
    <t>operation2</t>
    <phoneticPr fontId="1" type="noConversion"/>
  </si>
  <si>
    <t>operation3</t>
    <phoneticPr fontId="1" type="noConversion"/>
  </si>
  <si>
    <t>operation4</t>
    <phoneticPr fontId="1" type="noConversion"/>
  </si>
  <si>
    <t>operation5</t>
    <phoneticPr fontId="1" type="noConversion"/>
  </si>
  <si>
    <t>add8</t>
    <phoneticPr fontId="1" type="noConversion"/>
  </si>
  <si>
    <t>lui</t>
    <phoneticPr fontId="1" type="noConversion"/>
  </si>
  <si>
    <t>rbit</t>
    <phoneticPr fontId="1" type="noConversion"/>
  </si>
  <si>
    <t>rev</t>
    <phoneticPr fontId="1" type="noConversion"/>
  </si>
  <si>
    <t>sadd</t>
    <phoneticPr fontId="1" type="noConversion"/>
  </si>
  <si>
    <t>ssub</t>
    <phoneticPr fontId="1" type="noConversion"/>
  </si>
  <si>
    <t>0111_0000_0000_0000</t>
    <phoneticPr fontId="1" type="noConversion"/>
  </si>
  <si>
    <t>0111_1111_1111_1111</t>
    <phoneticPr fontId="1" type="noConversion"/>
  </si>
  <si>
    <t>XXXX_XX</t>
    <phoneticPr fontId="1" type="noConversion"/>
  </si>
  <si>
    <t>XX_XXX</t>
    <phoneticPr fontId="1" type="noConversion"/>
  </si>
  <si>
    <t>X_XXXX</t>
    <phoneticPr fontId="1" type="noConversion"/>
  </si>
  <si>
    <t>loop - 6</t>
    <phoneticPr fontId="1" type="noConversion"/>
  </si>
  <si>
    <t xml:space="preserve">Loop </t>
    <phoneticPr fontId="1" type="noConversion"/>
  </si>
  <si>
    <t>Start</t>
    <phoneticPr fontId="1" type="noConversion"/>
  </si>
  <si>
    <t>CallTable</t>
    <phoneticPr fontId="1" type="noConversion"/>
  </si>
  <si>
    <t>Operation5</t>
    <phoneticPr fontId="1" type="noConversion"/>
  </si>
  <si>
    <t>0</t>
    <phoneticPr fontId="1" type="noConversion"/>
  </si>
  <si>
    <t>00_001</t>
    <phoneticPr fontId="1" type="noConversion"/>
  </si>
  <si>
    <t>0_0110</t>
    <phoneticPr fontId="1" type="noConversion"/>
  </si>
  <si>
    <t>0011-00</t>
    <phoneticPr fontId="1" type="noConversion"/>
  </si>
  <si>
    <t>01-000</t>
    <phoneticPr fontId="1" type="noConversion"/>
  </si>
  <si>
    <t>0-1000</t>
    <phoneticPr fontId="1" type="noConversion"/>
  </si>
  <si>
    <t>0011-11</t>
    <phoneticPr fontId="1" type="noConversion"/>
  </si>
  <si>
    <t>00+000</t>
    <phoneticPr fontId="1" type="noConversion"/>
  </si>
  <si>
    <t>0-0100</t>
    <phoneticPr fontId="1" type="noConversion"/>
  </si>
  <si>
    <t>3C047000</t>
    <phoneticPr fontId="1" type="noConversion"/>
  </si>
  <si>
    <t>00-000</t>
    <phoneticPr fontId="1" type="noConversion"/>
  </si>
  <si>
    <t>0-0101</t>
    <phoneticPr fontId="1" type="noConversion"/>
  </si>
  <si>
    <t>7FFF</t>
    <phoneticPr fontId="1" type="noConversion"/>
  </si>
  <si>
    <t>3C057FFF</t>
    <phoneticPr fontId="1" type="noConversion"/>
  </si>
  <si>
    <t>0011-01</t>
    <phoneticPr fontId="1" type="noConversion"/>
  </si>
  <si>
    <t>000B</t>
    <phoneticPr fontId="1" type="noConversion"/>
  </si>
  <si>
    <t>3508000B</t>
    <phoneticPr fontId="1" type="noConversion"/>
  </si>
  <si>
    <t>0001-00</t>
    <phoneticPr fontId="1" type="noConversion"/>
  </si>
  <si>
    <t>00-110</t>
    <phoneticPr fontId="1" type="noConversion"/>
  </si>
  <si>
    <t>0-0001</t>
    <phoneticPr fontId="1" type="noConversion"/>
  </si>
  <si>
    <t>loop- -1</t>
    <phoneticPr fontId="1" type="noConversion"/>
  </si>
  <si>
    <t>FFFF</t>
    <phoneticPr fontId="1" type="noConversion"/>
  </si>
  <si>
    <t>10C1FFFF</t>
    <phoneticPr fontId="1" type="noConversion"/>
  </si>
  <si>
    <t>0010-00</t>
    <phoneticPr fontId="1" type="noConversion"/>
  </si>
  <si>
    <t>00-001</t>
    <phoneticPr fontId="1" type="noConversion"/>
  </si>
  <si>
    <t>0-0110</t>
    <phoneticPr fontId="1" type="noConversion"/>
  </si>
  <si>
    <t>0000-00</t>
    <phoneticPr fontId="1" type="noConversion"/>
  </si>
  <si>
    <t>0011-1</t>
    <phoneticPr fontId="1" type="noConversion"/>
  </si>
  <si>
    <t>000-01</t>
    <phoneticPr fontId="1" type="noConversion"/>
  </si>
  <si>
    <t>00-0000</t>
    <phoneticPr fontId="1" type="noConversion"/>
  </si>
  <si>
    <t>01+000</t>
    <phoneticPr fontId="1" type="noConversion"/>
  </si>
  <si>
    <t>0-0111</t>
    <phoneticPr fontId="1" type="noConversion"/>
  </si>
  <si>
    <t>0001_3840</t>
    <phoneticPr fontId="1" type="noConversion"/>
  </si>
  <si>
    <t>00-111</t>
    <phoneticPr fontId="1" type="noConversion"/>
  </si>
  <si>
    <t>00E0-0008</t>
    <phoneticPr fontId="1" type="noConversion"/>
  </si>
  <si>
    <t>0000-10</t>
    <phoneticPr fontId="1" type="noConversion"/>
  </si>
  <si>
    <t>00-000.</t>
    <phoneticPr fontId="1" type="noConversion"/>
  </si>
  <si>
    <t>0800-0005</t>
    <phoneticPr fontId="1" type="noConversion"/>
  </si>
  <si>
    <t>11-111</t>
    <phoneticPr fontId="1" type="noConversion"/>
  </si>
  <si>
    <t>0000-11</t>
    <phoneticPr fontId="1" type="noConversion"/>
  </si>
  <si>
    <t>-24-&gt;23=17'</t>
    <phoneticPr fontId="1" type="noConversion"/>
  </si>
  <si>
    <t>0C00-0017</t>
    <phoneticPr fontId="1" type="noConversion"/>
  </si>
  <si>
    <t>???? - 11</t>
    <phoneticPr fontId="1" type="noConversion"/>
  </si>
  <si>
    <t>03E0-0008</t>
    <phoneticPr fontId="1" type="noConversion"/>
  </si>
  <si>
    <t>00-100</t>
    <phoneticPr fontId="1" type="noConversion"/>
  </si>
  <si>
    <t>(2)0001_0</t>
    <phoneticPr fontId="1" type="noConversion"/>
  </si>
  <si>
    <t>000-00</t>
    <phoneticPr fontId="1" type="noConversion"/>
  </si>
  <si>
    <t>10-1101</t>
    <phoneticPr fontId="1" type="noConversion"/>
  </si>
  <si>
    <t>0085-102d</t>
    <phoneticPr fontId="1" type="noConversion"/>
  </si>
  <si>
    <t>4h1000</t>
    <phoneticPr fontId="1" type="noConversion"/>
  </si>
  <si>
    <t>0-0010</t>
    <phoneticPr fontId="1" type="noConversion"/>
  </si>
  <si>
    <t>3C021000</t>
    <phoneticPr fontId="1" type="noConversion"/>
  </si>
  <si>
    <t>00-010</t>
    <phoneticPr fontId="1" type="noConversion"/>
  </si>
  <si>
    <t>10-1111</t>
    <phoneticPr fontId="1" type="noConversion"/>
  </si>
  <si>
    <t>0045002F</t>
    <phoneticPr fontId="1" type="noConversion"/>
  </si>
  <si>
    <t>11-0000</t>
    <phoneticPr fontId="1" type="noConversion"/>
  </si>
  <si>
    <t>0044-0030</t>
    <phoneticPr fontId="1" type="noConversion"/>
  </si>
  <si>
    <t>00+101</t>
    <phoneticPr fontId="1" type="noConversion"/>
  </si>
  <si>
    <t>2(0001)</t>
    <phoneticPr fontId="1" type="noConversion"/>
  </si>
  <si>
    <t>11+0010</t>
    <phoneticPr fontId="1" type="noConversion"/>
  </si>
  <si>
    <t>11+0001</t>
    <phoneticPr fontId="1" type="noConversion"/>
  </si>
  <si>
    <t>00A51031</t>
    <phoneticPr fontId="1" type="noConversion"/>
  </si>
  <si>
    <t>0085-0032</t>
    <phoneticPr fontId="1" type="noConversion"/>
  </si>
  <si>
    <t>0C00-0019</t>
    <phoneticPr fontId="1" type="noConversion"/>
  </si>
  <si>
    <t>0C00-001B</t>
    <phoneticPr fontId="1" type="noConversion"/>
  </si>
  <si>
    <t>0c00-001D</t>
    <phoneticPr fontId="1" type="noConversion"/>
  </si>
  <si>
    <t>0c00-001F</t>
    <phoneticPr fontId="1" type="noConversion"/>
  </si>
  <si>
    <t>0C00-0021</t>
    <phoneticPr fontId="1" type="noConversion"/>
  </si>
  <si>
    <t>add</t>
    <phoneticPr fontId="1" type="noConversion"/>
  </si>
  <si>
    <t>0000+00</t>
    <phoneticPr fontId="1" type="noConversion"/>
  </si>
  <si>
    <t>0107-3820</t>
    <phoneticPr fontId="1" type="noConversion"/>
  </si>
  <si>
    <t>10-0000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</si>
</sst>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NumberFormat="1" applyFill="1" applyBorder="1">
      <alignment vertical="center"/>
    </xf>
    <xf numFmtId="0" fontId="2" fillId="0" borderId="2" xfId="0" applyFont="1" applyBorder="1" applyAlignment="1">
      <alignment horizontal="justify" vertical="center"/>
    </xf>
    <xf numFmtId="0" fontId="2" fillId="0" borderId="2" xfId="0" quotePrefix="1" applyFont="1" applyBorder="1" applyAlignment="1">
      <alignment horizontal="justify" vertical="center"/>
    </xf>
    <xf numFmtId="0" fontId="0" fillId="0" borderId="2" xfId="0" applyBorder="1" applyAlignment="1">
      <alignment vertical="center"/>
    </xf>
    <xf numFmtId="0" fontId="0" fillId="0" borderId="2" xfId="0" applyNumberFormat="1" applyBorder="1">
      <alignment vertical="center"/>
    </xf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0" fillId="0" borderId="6" xfId="0" applyBorder="1">
      <alignment vertical="center"/>
    </xf>
    <xf numFmtId="0" fontId="2" fillId="0" borderId="7" xfId="0" applyFont="1" applyBorder="1" applyAlignment="1">
      <alignment horizontal="justify"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/>
    </xf>
    <xf numFmtId="0" fontId="0" fillId="0" borderId="7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7" xfId="0" applyFill="1" applyBorder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7" xfId="0" applyNumberForma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2" fontId="0" fillId="0" borderId="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11" fontId="0" fillId="0" borderId="9" xfId="0" applyNumberFormat="1" applyBorder="1" applyAlignment="1">
      <alignment horizontal="right" vertical="center"/>
    </xf>
    <xf numFmtId="0" fontId="0" fillId="0" borderId="9" xfId="0" applyNumberFormat="1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m, Kyubum" id="{1A0E9F1F-3027-439C-90DF-376766E5BC37}" userId="S::ks45854@austin.eid.utexas.edu::7cbf2353-1dd7-4023-90d0-8736f14ff2ca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5" dT="2021-04-30T04:21:42.71" personId="{1A0E9F1F-3027-439C-90DF-376766E5BC37}" id="{3E15F3A8-93DE-4F95-8F3B-16E8F9191293}">
    <text>GIven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B7D3-F29F-4D09-8171-F6D5D5FE7AB1}">
  <dimension ref="A1:Q45"/>
  <sheetViews>
    <sheetView tabSelected="1" topLeftCell="F1" zoomScaleNormal="100" workbookViewId="0">
      <selection activeCell="Q2" sqref="Q2:Q36"/>
    </sheetView>
  </sheetViews>
  <sheetFormatPr defaultRowHeight="17" x14ac:dyDescent="0.45"/>
  <cols>
    <col min="1" max="1" width="12.75" customWidth="1"/>
    <col min="2" max="5" width="10.58203125" customWidth="1"/>
    <col min="6" max="6" width="8.6640625" style="8"/>
    <col min="9" max="9" width="8.6640625" style="3"/>
    <col min="10" max="10" width="8.6640625" style="4"/>
    <col min="11" max="11" width="9.5" style="4" bestFit="1" customWidth="1"/>
    <col min="12" max="12" width="8.6640625" style="4"/>
    <col min="13" max="13" width="8.6640625" style="6"/>
    <col min="14" max="15" width="9.1640625" style="6" bestFit="1" customWidth="1"/>
    <col min="16" max="16" width="8.6640625" style="12"/>
    <col min="17" max="17" width="11.58203125" customWidth="1"/>
    <col min="21" max="21" width="9.1640625" bestFit="1" customWidth="1"/>
  </cols>
  <sheetData>
    <row r="1" spans="1:17" ht="17.5" thickBot="1" x14ac:dyDescent="0.5">
      <c r="A1" s="28"/>
      <c r="G1" t="s">
        <v>1</v>
      </c>
      <c r="H1" t="s">
        <v>31</v>
      </c>
      <c r="I1" s="1" t="s">
        <v>2</v>
      </c>
      <c r="J1" s="2" t="s">
        <v>32</v>
      </c>
      <c r="K1" s="2" t="s">
        <v>3</v>
      </c>
      <c r="L1" s="2" t="s">
        <v>33</v>
      </c>
      <c r="M1" s="5" t="s">
        <v>5</v>
      </c>
      <c r="N1" s="5" t="s">
        <v>4</v>
      </c>
      <c r="O1" s="5" t="s">
        <v>6</v>
      </c>
      <c r="P1" s="11"/>
    </row>
    <row r="2" spans="1:17" x14ac:dyDescent="0.45">
      <c r="A2" s="28" t="s">
        <v>36</v>
      </c>
      <c r="B2" s="14" t="s">
        <v>0</v>
      </c>
      <c r="C2" s="14">
        <v>6</v>
      </c>
      <c r="D2" s="14">
        <v>1</v>
      </c>
      <c r="E2" s="14">
        <v>0</v>
      </c>
      <c r="F2" s="16">
        <v>8</v>
      </c>
      <c r="G2" s="2" t="str">
        <f>DEC2BIN((F2))</f>
        <v>1000</v>
      </c>
      <c r="H2" s="2" t="s">
        <v>7</v>
      </c>
      <c r="I2" s="2" t="str">
        <f>DEC2BIN(D2)</f>
        <v>1</v>
      </c>
      <c r="J2" s="2" t="s">
        <v>40</v>
      </c>
      <c r="K2" s="2" t="str">
        <f>DEC2BIN(C2)</f>
        <v>110</v>
      </c>
      <c r="L2" s="2" t="s">
        <v>41</v>
      </c>
      <c r="M2" s="37" t="str">
        <f>DEC2BIN(E2)</f>
        <v>0</v>
      </c>
      <c r="N2" s="37"/>
      <c r="O2" s="37"/>
      <c r="P2" s="41">
        <v>0</v>
      </c>
      <c r="Q2" s="44">
        <v>20260000</v>
      </c>
    </row>
    <row r="3" spans="1:17" x14ac:dyDescent="0.45">
      <c r="A3" s="29"/>
      <c r="B3" s="18" t="s">
        <v>8</v>
      </c>
      <c r="C3" s="18">
        <v>8</v>
      </c>
      <c r="D3" s="18">
        <v>8</v>
      </c>
      <c r="E3" s="18">
        <v>0</v>
      </c>
      <c r="F3" s="19">
        <v>12</v>
      </c>
      <c r="G3" s="4" t="str">
        <f t="shared" ref="G3:G25" si="0">DEC2BIN((F3))</f>
        <v>1100</v>
      </c>
      <c r="H3" s="4" t="s">
        <v>42</v>
      </c>
      <c r="I3" s="4" t="str">
        <f>DEC2BIN(D3)</f>
        <v>1000</v>
      </c>
      <c r="J3" s="4" t="s">
        <v>43</v>
      </c>
      <c r="K3" s="4" t="str">
        <f>DEC2BIN(C3)</f>
        <v>1000</v>
      </c>
      <c r="L3" s="4" t="s">
        <v>44</v>
      </c>
      <c r="M3" s="38" t="str">
        <f>DEC2BIN(E3)</f>
        <v>0</v>
      </c>
      <c r="N3" s="38"/>
      <c r="O3" s="38"/>
      <c r="P3" s="42">
        <v>0</v>
      </c>
      <c r="Q3" s="45">
        <v>31080000</v>
      </c>
    </row>
    <row r="4" spans="1:17" x14ac:dyDescent="0.45">
      <c r="A4" s="29"/>
      <c r="B4" s="18" t="s">
        <v>9</v>
      </c>
      <c r="C4" s="18">
        <v>4</v>
      </c>
      <c r="D4" s="18">
        <v>28672</v>
      </c>
      <c r="E4" s="18"/>
      <c r="F4" s="19">
        <v>15</v>
      </c>
      <c r="G4" s="4" t="str">
        <f t="shared" si="0"/>
        <v>1111</v>
      </c>
      <c r="H4" s="4" t="s">
        <v>45</v>
      </c>
      <c r="I4" s="3">
        <v>0</v>
      </c>
      <c r="J4" s="9" t="s">
        <v>46</v>
      </c>
      <c r="K4" s="4" t="str">
        <f>DEC2BIN(C4)</f>
        <v>100</v>
      </c>
      <c r="L4" s="9" t="s">
        <v>47</v>
      </c>
      <c r="M4" s="39" t="s">
        <v>29</v>
      </c>
      <c r="N4" s="39"/>
      <c r="O4" s="39"/>
      <c r="P4" s="42">
        <v>7000</v>
      </c>
      <c r="Q4" s="45" t="s">
        <v>48</v>
      </c>
    </row>
    <row r="5" spans="1:17" x14ac:dyDescent="0.45">
      <c r="A5" s="29"/>
      <c r="B5" s="18" t="s">
        <v>9</v>
      </c>
      <c r="C5" s="18">
        <v>5</v>
      </c>
      <c r="D5" s="18">
        <v>32767</v>
      </c>
      <c r="E5" s="18"/>
      <c r="F5" s="19">
        <v>15</v>
      </c>
      <c r="G5" s="4" t="str">
        <f t="shared" si="0"/>
        <v>1111</v>
      </c>
      <c r="H5" s="4" t="s">
        <v>45</v>
      </c>
      <c r="I5" s="3">
        <v>0</v>
      </c>
      <c r="J5" s="9" t="s">
        <v>49</v>
      </c>
      <c r="K5" s="4" t="str">
        <f>DEC2BIN(C5)</f>
        <v>101</v>
      </c>
      <c r="L5" s="9" t="s">
        <v>50</v>
      </c>
      <c r="M5" s="38" t="s">
        <v>30</v>
      </c>
      <c r="N5" s="38"/>
      <c r="O5" s="38"/>
      <c r="P5" s="42" t="s">
        <v>51</v>
      </c>
      <c r="Q5" s="46" t="s">
        <v>52</v>
      </c>
    </row>
    <row r="6" spans="1:17" ht="17.5" thickBot="1" x14ac:dyDescent="0.5">
      <c r="A6" s="30"/>
      <c r="B6" s="21" t="s">
        <v>10</v>
      </c>
      <c r="C6" s="21">
        <v>8</v>
      </c>
      <c r="D6" s="21">
        <v>8</v>
      </c>
      <c r="E6" s="21">
        <v>11</v>
      </c>
      <c r="F6" s="27">
        <v>13</v>
      </c>
      <c r="G6" s="22" t="str">
        <f t="shared" si="0"/>
        <v>1101</v>
      </c>
      <c r="H6" s="22" t="s">
        <v>53</v>
      </c>
      <c r="I6" s="20" t="str">
        <f>DEC2BIN(D6)</f>
        <v>1000</v>
      </c>
      <c r="J6" s="26" t="s">
        <v>43</v>
      </c>
      <c r="K6" s="22" t="str">
        <f>DEC2BIN(C6)</f>
        <v>1000</v>
      </c>
      <c r="L6" s="26" t="s">
        <v>44</v>
      </c>
      <c r="M6" s="40" t="str">
        <f>DEC2BIN(F6)</f>
        <v>1101</v>
      </c>
      <c r="N6" s="40"/>
      <c r="O6" s="40"/>
      <c r="P6" s="43" t="s">
        <v>54</v>
      </c>
      <c r="Q6" s="47" t="s">
        <v>55</v>
      </c>
    </row>
    <row r="7" spans="1:17" x14ac:dyDescent="0.45">
      <c r="A7" s="28" t="s">
        <v>35</v>
      </c>
      <c r="B7" s="14" t="s">
        <v>11</v>
      </c>
      <c r="C7" s="14">
        <v>6</v>
      </c>
      <c r="D7" s="14">
        <v>1</v>
      </c>
      <c r="E7" s="2" t="s">
        <v>59</v>
      </c>
      <c r="F7" s="16">
        <v>4</v>
      </c>
      <c r="G7" s="2" t="str">
        <f t="shared" si="0"/>
        <v>100</v>
      </c>
      <c r="H7" s="2" t="s">
        <v>56</v>
      </c>
      <c r="I7" s="1" t="str">
        <f>DEC2BIN(C7)</f>
        <v>110</v>
      </c>
      <c r="J7" s="25" t="s">
        <v>57</v>
      </c>
      <c r="K7" s="25" t="str">
        <f>DEC2BIN(D7)</f>
        <v>1</v>
      </c>
      <c r="L7" s="25" t="s">
        <v>58</v>
      </c>
      <c r="M7" s="35" t="s">
        <v>60</v>
      </c>
      <c r="N7" s="35"/>
      <c r="O7" s="35"/>
      <c r="P7" s="41">
        <v>0</v>
      </c>
      <c r="Q7" s="48" t="s">
        <v>61</v>
      </c>
    </row>
    <row r="8" spans="1:17" x14ac:dyDescent="0.45">
      <c r="A8" s="29"/>
      <c r="B8" s="18" t="s">
        <v>0</v>
      </c>
      <c r="C8" s="18">
        <v>6</v>
      </c>
      <c r="D8" s="18">
        <v>1</v>
      </c>
      <c r="E8" s="4">
        <v>0</v>
      </c>
      <c r="F8" s="19">
        <v>8</v>
      </c>
      <c r="G8" s="4" t="str">
        <f t="shared" si="0"/>
        <v>1000</v>
      </c>
      <c r="H8" s="4" t="s">
        <v>62</v>
      </c>
      <c r="I8" s="3" t="str">
        <f>DEC2BIN(D8)</f>
        <v>1</v>
      </c>
      <c r="J8" s="9" t="s">
        <v>63</v>
      </c>
      <c r="K8" s="9" t="str">
        <f>DEC2BIN(C8)</f>
        <v>110</v>
      </c>
      <c r="L8" s="9" t="s">
        <v>64</v>
      </c>
      <c r="M8" s="36" t="str">
        <f>DEC2BIN(E8)</f>
        <v>0</v>
      </c>
      <c r="N8" s="36"/>
      <c r="O8" s="36"/>
      <c r="P8" s="42">
        <v>0</v>
      </c>
      <c r="Q8" s="45">
        <v>20260000</v>
      </c>
    </row>
    <row r="9" spans="1:17" x14ac:dyDescent="0.45">
      <c r="A9" s="29"/>
      <c r="B9" s="18" t="s">
        <v>13</v>
      </c>
      <c r="C9" s="18">
        <v>7</v>
      </c>
      <c r="D9" s="18">
        <v>1</v>
      </c>
      <c r="E9" s="4">
        <v>1</v>
      </c>
      <c r="F9" s="19">
        <v>0</v>
      </c>
      <c r="G9" s="4" t="str">
        <f t="shared" si="0"/>
        <v>0</v>
      </c>
      <c r="H9" s="4" t="s">
        <v>65</v>
      </c>
      <c r="I9" s="3">
        <v>0</v>
      </c>
      <c r="J9" s="9" t="s">
        <v>49</v>
      </c>
      <c r="K9" s="9" t="str">
        <f>DEC2BIN(D9)</f>
        <v>1</v>
      </c>
      <c r="L9" s="9" t="s">
        <v>58</v>
      </c>
      <c r="M9" s="10" t="s">
        <v>66</v>
      </c>
      <c r="N9" s="10" t="s">
        <v>67</v>
      </c>
      <c r="O9" s="10" t="s">
        <v>68</v>
      </c>
      <c r="P9" s="42">
        <v>3840</v>
      </c>
      <c r="Q9" s="45" t="s">
        <v>71</v>
      </c>
    </row>
    <row r="10" spans="1:17" x14ac:dyDescent="0.45">
      <c r="A10" s="29"/>
      <c r="B10" s="18" t="s">
        <v>107</v>
      </c>
      <c r="C10" s="18">
        <v>7</v>
      </c>
      <c r="D10" s="18">
        <v>8</v>
      </c>
      <c r="E10" s="4">
        <v>7</v>
      </c>
      <c r="F10" s="19">
        <v>0</v>
      </c>
      <c r="G10" s="4" t="str">
        <f t="shared" si="0"/>
        <v>0</v>
      </c>
      <c r="H10" s="4" t="s">
        <v>108</v>
      </c>
      <c r="I10" s="3" t="str">
        <f>DEC2BIN(D10)</f>
        <v>1000</v>
      </c>
      <c r="J10" s="9" t="s">
        <v>69</v>
      </c>
      <c r="K10" s="9" t="str">
        <f>DEC2BIN(C10)</f>
        <v>111</v>
      </c>
      <c r="L10" s="9" t="s">
        <v>70</v>
      </c>
      <c r="M10" s="33" t="s">
        <v>66</v>
      </c>
      <c r="N10" s="33" t="s">
        <v>85</v>
      </c>
      <c r="O10" s="33" t="s">
        <v>110</v>
      </c>
      <c r="P10" s="42"/>
      <c r="Q10" s="45" t="s">
        <v>109</v>
      </c>
    </row>
    <row r="11" spans="1:17" x14ac:dyDescent="0.45">
      <c r="A11" s="29"/>
      <c r="B11" s="18" t="s">
        <v>14</v>
      </c>
      <c r="C11" s="18">
        <v>7</v>
      </c>
      <c r="D11" s="18"/>
      <c r="E11" s="4"/>
      <c r="F11" s="19">
        <v>0</v>
      </c>
      <c r="G11" s="4" t="str">
        <f t="shared" si="0"/>
        <v>0</v>
      </c>
      <c r="H11" s="4" t="s">
        <v>65</v>
      </c>
      <c r="I11" s="3" t="str">
        <f>DEC2BIN(C11)</f>
        <v>111</v>
      </c>
      <c r="J11" s="9" t="s">
        <v>72</v>
      </c>
      <c r="K11" s="4">
        <v>0</v>
      </c>
      <c r="L11" s="4">
        <v>0</v>
      </c>
      <c r="M11" s="6" t="s">
        <v>39</v>
      </c>
      <c r="N11" s="6" t="s">
        <v>39</v>
      </c>
      <c r="O11" s="10" t="str">
        <f>DEC2BIN(8)</f>
        <v>1000</v>
      </c>
      <c r="P11" s="42"/>
      <c r="Q11" s="49" t="s">
        <v>73</v>
      </c>
    </row>
    <row r="12" spans="1:17" ht="17.5" thickBot="1" x14ac:dyDescent="0.5">
      <c r="A12" s="30"/>
      <c r="B12" s="21" t="s">
        <v>15</v>
      </c>
      <c r="C12" s="22" t="s">
        <v>34</v>
      </c>
      <c r="D12" s="22" t="s">
        <v>81</v>
      </c>
      <c r="E12" s="22"/>
      <c r="F12" s="23">
        <v>2</v>
      </c>
      <c r="G12" s="22" t="str">
        <f t="shared" si="0"/>
        <v>10</v>
      </c>
      <c r="H12" s="22" t="s">
        <v>74</v>
      </c>
      <c r="I12" s="20">
        <v>0</v>
      </c>
      <c r="J12" s="26" t="s">
        <v>75</v>
      </c>
      <c r="K12" s="34">
        <v>5</v>
      </c>
      <c r="L12" s="34"/>
      <c r="M12" s="34"/>
      <c r="N12" s="34"/>
      <c r="O12" s="34"/>
      <c r="P12" s="43">
        <v>5</v>
      </c>
      <c r="Q12" s="47" t="s">
        <v>76</v>
      </c>
    </row>
    <row r="13" spans="1:17" x14ac:dyDescent="0.45">
      <c r="A13" s="28" t="s">
        <v>37</v>
      </c>
      <c r="B13" s="14" t="s">
        <v>16</v>
      </c>
      <c r="C13" s="2" t="s">
        <v>17</v>
      </c>
      <c r="D13" s="15" t="s">
        <v>79</v>
      </c>
      <c r="E13" s="2"/>
      <c r="F13" s="16">
        <v>3</v>
      </c>
      <c r="G13" s="2" t="str">
        <f t="shared" si="0"/>
        <v>11</v>
      </c>
      <c r="H13" s="2" t="s">
        <v>78</v>
      </c>
      <c r="I13" s="1"/>
      <c r="J13" s="2"/>
      <c r="K13" s="2"/>
      <c r="L13" s="2"/>
      <c r="M13" s="17"/>
      <c r="N13" s="17"/>
      <c r="O13" s="17">
        <v>17</v>
      </c>
      <c r="P13" s="41"/>
      <c r="Q13" s="48" t="s">
        <v>80</v>
      </c>
    </row>
    <row r="14" spans="1:17" ht="17.5" thickBot="1" x14ac:dyDescent="0.5">
      <c r="A14" s="29"/>
      <c r="B14" s="18" t="s">
        <v>15</v>
      </c>
      <c r="C14" s="4" t="s">
        <v>12</v>
      </c>
      <c r="D14" s="22" t="s">
        <v>81</v>
      </c>
      <c r="E14" s="22"/>
      <c r="F14" s="23">
        <v>2</v>
      </c>
      <c r="G14" s="22" t="str">
        <f t="shared" si="0"/>
        <v>10</v>
      </c>
      <c r="H14" s="22" t="s">
        <v>74</v>
      </c>
      <c r="I14" s="20">
        <v>0</v>
      </c>
      <c r="J14" s="26" t="s">
        <v>75</v>
      </c>
      <c r="K14" s="34">
        <v>5</v>
      </c>
      <c r="L14" s="34"/>
      <c r="M14" s="34"/>
      <c r="N14" s="34"/>
      <c r="O14" s="34"/>
      <c r="P14" s="43">
        <v>5</v>
      </c>
      <c r="Q14" s="46" t="s">
        <v>76</v>
      </c>
    </row>
    <row r="15" spans="1:17" x14ac:dyDescent="0.45">
      <c r="A15" s="29"/>
      <c r="B15" s="18" t="s">
        <v>16</v>
      </c>
      <c r="C15" s="4" t="s">
        <v>18</v>
      </c>
      <c r="D15" s="4"/>
      <c r="E15" s="4"/>
      <c r="F15" s="19"/>
      <c r="G15" s="4" t="str">
        <f t="shared" si="0"/>
        <v>0</v>
      </c>
      <c r="H15" s="4"/>
      <c r="M15" s="10"/>
      <c r="N15" s="10"/>
      <c r="O15" s="10"/>
      <c r="P15" s="42"/>
      <c r="Q15" s="48" t="s">
        <v>102</v>
      </c>
    </row>
    <row r="16" spans="1:17" ht="17.5" thickBot="1" x14ac:dyDescent="0.5">
      <c r="A16" s="29"/>
      <c r="B16" s="18" t="s">
        <v>15</v>
      </c>
      <c r="C16" s="4" t="s">
        <v>12</v>
      </c>
      <c r="D16" s="22" t="s">
        <v>81</v>
      </c>
      <c r="E16" s="22"/>
      <c r="F16" s="23">
        <v>2</v>
      </c>
      <c r="G16" s="22" t="str">
        <f t="shared" si="0"/>
        <v>10</v>
      </c>
      <c r="H16" s="22" t="s">
        <v>74</v>
      </c>
      <c r="I16" s="20">
        <v>0</v>
      </c>
      <c r="J16" s="26" t="s">
        <v>75</v>
      </c>
      <c r="K16" s="34">
        <v>5</v>
      </c>
      <c r="L16" s="34"/>
      <c r="M16" s="34"/>
      <c r="N16" s="34"/>
      <c r="O16" s="34"/>
      <c r="P16" s="43">
        <v>5</v>
      </c>
      <c r="Q16" s="46" t="s">
        <v>76</v>
      </c>
    </row>
    <row r="17" spans="1:17" x14ac:dyDescent="0.45">
      <c r="A17" s="29"/>
      <c r="B17" s="18" t="s">
        <v>16</v>
      </c>
      <c r="C17" s="4" t="s">
        <v>19</v>
      </c>
      <c r="D17" s="4"/>
      <c r="E17" s="4"/>
      <c r="F17" s="19"/>
      <c r="G17" s="4" t="str">
        <f t="shared" si="0"/>
        <v>0</v>
      </c>
      <c r="H17" s="4"/>
      <c r="M17" s="10"/>
      <c r="N17" s="10"/>
      <c r="O17" s="10"/>
      <c r="P17" s="42"/>
      <c r="Q17" s="48" t="s">
        <v>103</v>
      </c>
    </row>
    <row r="18" spans="1:17" ht="17.5" thickBot="1" x14ac:dyDescent="0.5">
      <c r="A18" s="29"/>
      <c r="B18" s="18" t="s">
        <v>15</v>
      </c>
      <c r="C18" s="4" t="s">
        <v>12</v>
      </c>
      <c r="D18" s="22" t="s">
        <v>81</v>
      </c>
      <c r="E18" s="22"/>
      <c r="F18" s="23">
        <v>2</v>
      </c>
      <c r="G18" s="22" t="str">
        <f t="shared" si="0"/>
        <v>10</v>
      </c>
      <c r="H18" s="22" t="s">
        <v>74</v>
      </c>
      <c r="I18" s="20">
        <v>0</v>
      </c>
      <c r="J18" s="26" t="s">
        <v>75</v>
      </c>
      <c r="K18" s="34">
        <v>5</v>
      </c>
      <c r="L18" s="34"/>
      <c r="M18" s="34"/>
      <c r="N18" s="34"/>
      <c r="O18" s="34"/>
      <c r="P18" s="43">
        <v>5</v>
      </c>
      <c r="Q18" s="46" t="s">
        <v>76</v>
      </c>
    </row>
    <row r="19" spans="1:17" x14ac:dyDescent="0.45">
      <c r="A19" s="29"/>
      <c r="B19" s="18" t="s">
        <v>16</v>
      </c>
      <c r="C19" s="4" t="s">
        <v>20</v>
      </c>
      <c r="D19" s="4"/>
      <c r="E19" s="4"/>
      <c r="F19" s="19"/>
      <c r="G19" s="4" t="str">
        <f t="shared" si="0"/>
        <v>0</v>
      </c>
      <c r="H19" s="4"/>
      <c r="M19" s="10"/>
      <c r="N19" s="10"/>
      <c r="O19" s="10"/>
      <c r="P19" s="42"/>
      <c r="Q19" s="45" t="s">
        <v>104</v>
      </c>
    </row>
    <row r="20" spans="1:17" ht="17.5" thickBot="1" x14ac:dyDescent="0.5">
      <c r="A20" s="29"/>
      <c r="B20" s="18" t="s">
        <v>15</v>
      </c>
      <c r="C20" s="4" t="s">
        <v>12</v>
      </c>
      <c r="D20" s="22" t="s">
        <v>81</v>
      </c>
      <c r="E20" s="22"/>
      <c r="F20" s="23">
        <v>2</v>
      </c>
      <c r="G20" s="22" t="str">
        <f t="shared" si="0"/>
        <v>10</v>
      </c>
      <c r="H20" s="22" t="s">
        <v>74</v>
      </c>
      <c r="I20" s="20">
        <v>0</v>
      </c>
      <c r="J20" s="26" t="s">
        <v>75</v>
      </c>
      <c r="K20" s="34">
        <v>5</v>
      </c>
      <c r="L20" s="34"/>
      <c r="M20" s="34"/>
      <c r="N20" s="34"/>
      <c r="O20" s="34"/>
      <c r="P20" s="43">
        <v>5</v>
      </c>
      <c r="Q20" s="46" t="s">
        <v>76</v>
      </c>
    </row>
    <row r="21" spans="1:17" x14ac:dyDescent="0.45">
      <c r="A21" s="29"/>
      <c r="B21" s="18" t="s">
        <v>16</v>
      </c>
      <c r="C21" s="4" t="s">
        <v>21</v>
      </c>
      <c r="D21" s="4"/>
      <c r="E21" s="4"/>
      <c r="F21" s="19"/>
      <c r="G21" s="4" t="str">
        <f t="shared" si="0"/>
        <v>0</v>
      </c>
      <c r="H21" s="4"/>
      <c r="M21" s="10"/>
      <c r="N21" s="10"/>
      <c r="O21" s="10"/>
      <c r="P21" s="42"/>
      <c r="Q21" s="45" t="s">
        <v>105</v>
      </c>
    </row>
    <row r="22" spans="1:17" ht="17.5" thickBot="1" x14ac:dyDescent="0.5">
      <c r="A22" s="29"/>
      <c r="B22" s="18" t="s">
        <v>15</v>
      </c>
      <c r="C22" s="4" t="s">
        <v>12</v>
      </c>
      <c r="D22" s="22" t="s">
        <v>81</v>
      </c>
      <c r="E22" s="22"/>
      <c r="F22" s="23">
        <v>2</v>
      </c>
      <c r="G22" s="22" t="str">
        <f t="shared" si="0"/>
        <v>10</v>
      </c>
      <c r="H22" s="22" t="s">
        <v>74</v>
      </c>
      <c r="I22" s="20">
        <v>0</v>
      </c>
      <c r="J22" s="26" t="s">
        <v>75</v>
      </c>
      <c r="K22" s="34">
        <v>5</v>
      </c>
      <c r="L22" s="34"/>
      <c r="M22" s="34"/>
      <c r="N22" s="34"/>
      <c r="O22" s="34"/>
      <c r="P22" s="43">
        <v>5</v>
      </c>
      <c r="Q22" s="46" t="s">
        <v>76</v>
      </c>
    </row>
    <row r="23" spans="1:17" x14ac:dyDescent="0.45">
      <c r="A23" s="29"/>
      <c r="B23" s="18" t="s">
        <v>16</v>
      </c>
      <c r="C23" s="4" t="s">
        <v>22</v>
      </c>
      <c r="D23" s="4"/>
      <c r="E23" s="4"/>
      <c r="F23" s="19"/>
      <c r="G23" s="4" t="str">
        <f t="shared" si="0"/>
        <v>0</v>
      </c>
      <c r="H23" s="4"/>
      <c r="M23" s="10"/>
      <c r="N23" s="10"/>
      <c r="O23" s="10"/>
      <c r="P23" s="42"/>
      <c r="Q23" s="45" t="s">
        <v>106</v>
      </c>
    </row>
    <row r="24" spans="1:17" ht="17.5" thickBot="1" x14ac:dyDescent="0.5">
      <c r="A24" s="30"/>
      <c r="B24" s="21" t="s">
        <v>15</v>
      </c>
      <c r="C24" s="22" t="s">
        <v>12</v>
      </c>
      <c r="D24" s="22" t="s">
        <v>81</v>
      </c>
      <c r="E24" s="22"/>
      <c r="F24" s="23">
        <v>2</v>
      </c>
      <c r="G24" s="22" t="str">
        <f t="shared" si="0"/>
        <v>10</v>
      </c>
      <c r="H24" s="22" t="s">
        <v>74</v>
      </c>
      <c r="I24" s="20">
        <v>0</v>
      </c>
      <c r="J24" s="26" t="s">
        <v>75</v>
      </c>
      <c r="K24" s="34">
        <v>5</v>
      </c>
      <c r="L24" s="34"/>
      <c r="M24" s="34"/>
      <c r="N24" s="34"/>
      <c r="O24" s="34"/>
      <c r="P24" s="43">
        <v>5</v>
      </c>
      <c r="Q24" s="47" t="s">
        <v>76</v>
      </c>
    </row>
    <row r="25" spans="1:17" x14ac:dyDescent="0.45">
      <c r="A25" s="28" t="s">
        <v>17</v>
      </c>
      <c r="B25" s="14" t="s">
        <v>23</v>
      </c>
      <c r="C25" s="2">
        <v>2</v>
      </c>
      <c r="D25" s="2">
        <v>4</v>
      </c>
      <c r="E25" s="2">
        <v>5</v>
      </c>
      <c r="F25" s="16">
        <v>0</v>
      </c>
      <c r="G25" s="2" t="str">
        <f t="shared" si="0"/>
        <v>0</v>
      </c>
      <c r="H25" s="17" t="s">
        <v>65</v>
      </c>
      <c r="I25" s="1">
        <v>4</v>
      </c>
      <c r="J25" s="2" t="s">
        <v>83</v>
      </c>
      <c r="K25" s="2">
        <v>5</v>
      </c>
      <c r="L25" s="31" t="s">
        <v>50</v>
      </c>
      <c r="M25" s="5" t="s">
        <v>84</v>
      </c>
      <c r="N25" s="17" t="s">
        <v>85</v>
      </c>
      <c r="O25" s="17" t="s">
        <v>86</v>
      </c>
      <c r="P25" s="41"/>
      <c r="Q25" s="48" t="s">
        <v>87</v>
      </c>
    </row>
    <row r="26" spans="1:17" x14ac:dyDescent="0.45">
      <c r="A26" s="29"/>
      <c r="B26" s="18" t="s">
        <v>14</v>
      </c>
      <c r="C26" s="4">
        <v>31</v>
      </c>
      <c r="D26" s="4"/>
      <c r="E26" s="4"/>
      <c r="F26" s="19">
        <v>0</v>
      </c>
      <c r="G26" s="4" t="str">
        <f t="shared" ref="G26:G36" si="1">DEC2BIN((F26))</f>
        <v>0</v>
      </c>
      <c r="H26" s="13" t="s">
        <v>65</v>
      </c>
      <c r="I26" s="3" t="str">
        <f>DEC2BIN(C26)</f>
        <v>11111</v>
      </c>
      <c r="J26" s="4" t="s">
        <v>77</v>
      </c>
      <c r="M26" s="10"/>
      <c r="N26" s="10"/>
      <c r="O26" s="10">
        <v>8</v>
      </c>
      <c r="P26" s="42"/>
      <c r="Q26" s="45" t="s">
        <v>82</v>
      </c>
    </row>
    <row r="27" spans="1:17" x14ac:dyDescent="0.45">
      <c r="A27" s="29" t="s">
        <v>18</v>
      </c>
      <c r="B27" s="4" t="s">
        <v>24</v>
      </c>
      <c r="C27" s="4">
        <v>2</v>
      </c>
      <c r="D27" s="4">
        <v>4096</v>
      </c>
      <c r="E27" s="4"/>
      <c r="F27" s="19">
        <v>15</v>
      </c>
      <c r="G27" s="4" t="str">
        <f t="shared" si="1"/>
        <v>1111</v>
      </c>
      <c r="H27" s="13" t="s">
        <v>45</v>
      </c>
      <c r="I27" s="3">
        <v>0</v>
      </c>
      <c r="J27" s="9" t="s">
        <v>49</v>
      </c>
      <c r="K27" s="4" t="s">
        <v>89</v>
      </c>
      <c r="L27" s="4" t="s">
        <v>88</v>
      </c>
      <c r="M27" s="10"/>
      <c r="N27" s="10"/>
      <c r="O27" s="10"/>
      <c r="P27" s="42"/>
      <c r="Q27" s="45" t="s">
        <v>90</v>
      </c>
    </row>
    <row r="28" spans="1:17" x14ac:dyDescent="0.45">
      <c r="A28" s="29"/>
      <c r="B28" s="18" t="s">
        <v>14</v>
      </c>
      <c r="C28" s="4">
        <v>31</v>
      </c>
      <c r="D28" s="4"/>
      <c r="E28" s="4"/>
      <c r="F28" s="19">
        <v>0</v>
      </c>
      <c r="G28" s="4" t="str">
        <f t="shared" si="1"/>
        <v>0</v>
      </c>
      <c r="H28" s="13" t="s">
        <v>65</v>
      </c>
      <c r="I28" s="3" t="str">
        <f>DEC2BIN(C28)</f>
        <v>11111</v>
      </c>
      <c r="J28" s="4" t="s">
        <v>77</v>
      </c>
      <c r="M28" s="10"/>
      <c r="N28" s="10"/>
      <c r="O28" s="10">
        <v>8</v>
      </c>
      <c r="P28" s="42"/>
      <c r="Q28" s="45" t="s">
        <v>82</v>
      </c>
    </row>
    <row r="29" spans="1:17" x14ac:dyDescent="0.45">
      <c r="A29" s="3" t="s">
        <v>19</v>
      </c>
      <c r="B29" s="4" t="s">
        <v>25</v>
      </c>
      <c r="C29" s="4">
        <v>2</v>
      </c>
      <c r="D29" s="4">
        <v>5</v>
      </c>
      <c r="E29" s="4"/>
      <c r="F29" s="19">
        <v>0</v>
      </c>
      <c r="G29" s="4" t="str">
        <f t="shared" si="1"/>
        <v>0</v>
      </c>
      <c r="H29" s="13" t="s">
        <v>65</v>
      </c>
      <c r="I29" s="3" t="str">
        <f>DEC2BIN(C29)</f>
        <v>10</v>
      </c>
      <c r="J29" s="9" t="s">
        <v>91</v>
      </c>
      <c r="K29" s="4" t="str">
        <f>DEC2BIN(D29)</f>
        <v>101</v>
      </c>
      <c r="L29" s="4" t="s">
        <v>50</v>
      </c>
      <c r="M29" s="10"/>
      <c r="N29" s="10">
        <v>0</v>
      </c>
      <c r="O29" s="10" t="s">
        <v>92</v>
      </c>
      <c r="P29" s="42"/>
      <c r="Q29" s="45" t="s">
        <v>93</v>
      </c>
    </row>
    <row r="30" spans="1:17" x14ac:dyDescent="0.45">
      <c r="A30" s="29"/>
      <c r="B30" s="18" t="s">
        <v>14</v>
      </c>
      <c r="C30" s="4">
        <v>31</v>
      </c>
      <c r="D30" s="4"/>
      <c r="E30" s="4"/>
      <c r="F30" s="19">
        <v>0</v>
      </c>
      <c r="G30" s="4" t="str">
        <f t="shared" si="1"/>
        <v>0</v>
      </c>
      <c r="H30" s="13" t="s">
        <v>65</v>
      </c>
      <c r="I30" s="3" t="str">
        <f>DEC2BIN(C30)</f>
        <v>11111</v>
      </c>
      <c r="J30" s="4" t="s">
        <v>77</v>
      </c>
      <c r="M30" s="10"/>
      <c r="N30" s="10"/>
      <c r="O30" s="10">
        <v>8</v>
      </c>
      <c r="P30" s="42"/>
      <c r="Q30" s="45" t="s">
        <v>82</v>
      </c>
    </row>
    <row r="31" spans="1:17" x14ac:dyDescent="0.45">
      <c r="A31" s="29" t="s">
        <v>20</v>
      </c>
      <c r="B31" s="4" t="s">
        <v>26</v>
      </c>
      <c r="C31" s="4">
        <v>2</v>
      </c>
      <c r="D31" s="4">
        <v>4</v>
      </c>
      <c r="E31" s="4"/>
      <c r="F31" s="19">
        <v>0</v>
      </c>
      <c r="G31" s="4" t="str">
        <f t="shared" si="1"/>
        <v>0</v>
      </c>
      <c r="H31" s="13" t="s">
        <v>65</v>
      </c>
      <c r="I31" s="3" t="str">
        <f>DEC2BIN(C31)</f>
        <v>10</v>
      </c>
      <c r="J31" s="9" t="s">
        <v>91</v>
      </c>
      <c r="K31" s="4" t="str">
        <f>DEC2BIN(D31)</f>
        <v>100</v>
      </c>
      <c r="L31" s="4" t="s">
        <v>47</v>
      </c>
      <c r="M31" s="10"/>
      <c r="N31" s="10"/>
      <c r="O31" s="10" t="s">
        <v>94</v>
      </c>
      <c r="P31" s="42"/>
      <c r="Q31" s="45" t="s">
        <v>95</v>
      </c>
    </row>
    <row r="32" spans="1:17" x14ac:dyDescent="0.45">
      <c r="A32" s="29"/>
      <c r="B32" s="18" t="s">
        <v>14</v>
      </c>
      <c r="C32" s="4">
        <v>31</v>
      </c>
      <c r="D32" s="4"/>
      <c r="E32" s="4"/>
      <c r="F32" s="19">
        <v>0</v>
      </c>
      <c r="G32" s="4" t="str">
        <f t="shared" si="1"/>
        <v>0</v>
      </c>
      <c r="H32" s="13" t="s">
        <v>65</v>
      </c>
      <c r="I32" s="3" t="str">
        <f>DEC2BIN(C32)</f>
        <v>11111</v>
      </c>
      <c r="J32" s="4" t="s">
        <v>77</v>
      </c>
      <c r="M32" s="10"/>
      <c r="N32" s="10"/>
      <c r="O32" s="10">
        <v>8</v>
      </c>
      <c r="P32" s="42"/>
      <c r="Q32" s="45" t="s">
        <v>82</v>
      </c>
    </row>
    <row r="33" spans="1:17" x14ac:dyDescent="0.45">
      <c r="A33" s="29" t="s">
        <v>21</v>
      </c>
      <c r="B33" s="4" t="s">
        <v>27</v>
      </c>
      <c r="C33" s="4">
        <v>2</v>
      </c>
      <c r="D33" s="4">
        <v>5</v>
      </c>
      <c r="E33" s="4">
        <v>5</v>
      </c>
      <c r="F33" s="19">
        <v>0</v>
      </c>
      <c r="G33" s="4" t="str">
        <f t="shared" si="1"/>
        <v>0</v>
      </c>
      <c r="H33" s="13" t="s">
        <v>65</v>
      </c>
      <c r="I33" s="3" t="str">
        <f>DEC2BIN((5))</f>
        <v>101</v>
      </c>
      <c r="J33" s="9" t="s">
        <v>96</v>
      </c>
      <c r="K33" s="3" t="str">
        <f>DEC2BIN((5))</f>
        <v>101</v>
      </c>
      <c r="L33" s="4" t="s">
        <v>50</v>
      </c>
      <c r="M33" s="3" t="s">
        <v>97</v>
      </c>
      <c r="N33" s="10">
        <v>0</v>
      </c>
      <c r="O33" s="13" t="s">
        <v>99</v>
      </c>
      <c r="P33" s="42"/>
      <c r="Q33" s="50" t="s">
        <v>100</v>
      </c>
    </row>
    <row r="34" spans="1:17" x14ac:dyDescent="0.45">
      <c r="A34" s="29"/>
      <c r="B34" s="18" t="s">
        <v>14</v>
      </c>
      <c r="C34" s="4">
        <v>31</v>
      </c>
      <c r="D34" s="4"/>
      <c r="E34" s="4"/>
      <c r="F34" s="19">
        <v>0</v>
      </c>
      <c r="G34" s="4" t="str">
        <f t="shared" si="1"/>
        <v>0</v>
      </c>
      <c r="H34" s="13" t="s">
        <v>65</v>
      </c>
      <c r="I34" s="3" t="str">
        <f>DEC2BIN(C34)</f>
        <v>11111</v>
      </c>
      <c r="J34" s="4" t="s">
        <v>77</v>
      </c>
      <c r="M34" s="10"/>
      <c r="N34" s="10"/>
      <c r="O34" s="10">
        <v>8</v>
      </c>
      <c r="P34" s="42"/>
      <c r="Q34" s="45" t="s">
        <v>82</v>
      </c>
    </row>
    <row r="35" spans="1:17" ht="17.5" thickBot="1" x14ac:dyDescent="0.5">
      <c r="A35" s="30" t="s">
        <v>38</v>
      </c>
      <c r="B35" s="4" t="s">
        <v>28</v>
      </c>
      <c r="C35" s="4">
        <v>2</v>
      </c>
      <c r="D35" s="4">
        <v>4</v>
      </c>
      <c r="E35" s="4">
        <v>5</v>
      </c>
      <c r="F35" s="19">
        <v>0</v>
      </c>
      <c r="G35" s="4" t="str">
        <f t="shared" si="1"/>
        <v>0</v>
      </c>
      <c r="H35" s="13" t="s">
        <v>65</v>
      </c>
      <c r="I35" s="3" t="str">
        <f>DEC2BIN((4))</f>
        <v>100</v>
      </c>
      <c r="J35" s="9" t="s">
        <v>83</v>
      </c>
      <c r="K35" s="3" t="str">
        <f>DEC2BIN((5))</f>
        <v>101</v>
      </c>
      <c r="L35" s="4" t="s">
        <v>50</v>
      </c>
      <c r="M35" s="3" t="s">
        <v>97</v>
      </c>
      <c r="N35" s="10">
        <v>0</v>
      </c>
      <c r="O35" s="13" t="s">
        <v>98</v>
      </c>
      <c r="P35" s="42"/>
      <c r="Q35" s="45" t="s">
        <v>101</v>
      </c>
    </row>
    <row r="36" spans="1:17" ht="17.5" thickBot="1" x14ac:dyDescent="0.5">
      <c r="A36" s="20"/>
      <c r="B36" s="21" t="s">
        <v>14</v>
      </c>
      <c r="C36" s="22">
        <v>31</v>
      </c>
      <c r="D36" s="22"/>
      <c r="E36" s="22"/>
      <c r="F36" s="23">
        <v>0</v>
      </c>
      <c r="G36" s="22" t="str">
        <f t="shared" si="1"/>
        <v>0</v>
      </c>
      <c r="H36" s="32" t="s">
        <v>65</v>
      </c>
      <c r="I36" s="20" t="str">
        <f>DEC2BIN(C36)</f>
        <v>11111</v>
      </c>
      <c r="J36" s="22" t="s">
        <v>77</v>
      </c>
      <c r="K36" s="22"/>
      <c r="L36" s="22"/>
      <c r="M36" s="24"/>
      <c r="N36" s="24"/>
      <c r="O36" s="24">
        <v>8</v>
      </c>
      <c r="P36" s="43"/>
      <c r="Q36" s="51" t="s">
        <v>82</v>
      </c>
    </row>
    <row r="41" spans="1:17" x14ac:dyDescent="0.45">
      <c r="M41" s="10"/>
      <c r="N41" s="10"/>
      <c r="O41" s="10"/>
    </row>
    <row r="42" spans="1:17" x14ac:dyDescent="0.45">
      <c r="I42" s="4"/>
      <c r="M42" s="10"/>
      <c r="N42" s="10"/>
      <c r="O42" s="13"/>
    </row>
    <row r="43" spans="1:17" x14ac:dyDescent="0.45">
      <c r="M43" s="10"/>
      <c r="N43" s="10"/>
      <c r="O43" s="10"/>
    </row>
    <row r="44" spans="1:17" x14ac:dyDescent="0.45">
      <c r="M44" s="7"/>
      <c r="N44" s="7"/>
      <c r="O44" s="7"/>
    </row>
    <row r="45" spans="1:17" x14ac:dyDescent="0.45">
      <c r="M45" s="7"/>
      <c r="N45" s="7"/>
      <c r="O45" s="7"/>
    </row>
  </sheetData>
  <mergeCells count="14">
    <mergeCell ref="K24:O24"/>
    <mergeCell ref="M7:O7"/>
    <mergeCell ref="M8:O8"/>
    <mergeCell ref="K12:O12"/>
    <mergeCell ref="M2:O2"/>
    <mergeCell ref="M3:O3"/>
    <mergeCell ref="M4:O4"/>
    <mergeCell ref="M5:O5"/>
    <mergeCell ref="M6:O6"/>
    <mergeCell ref="K14:O14"/>
    <mergeCell ref="K16:O16"/>
    <mergeCell ref="K18:O18"/>
    <mergeCell ref="K20:O20"/>
    <mergeCell ref="K22:O2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2021-04-30T00:44:58Z</dcterms:created>
  <dcterms:modified xsi:type="dcterms:W3CDTF">2021-04-30T04:40:26Z</dcterms:modified>
</cp:coreProperties>
</file>