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yuri1/Desktop/MLM&amp;Psychometrics/Exercise1/"/>
    </mc:Choice>
  </mc:AlternateContent>
  <xr:revisionPtr revIDLastSave="0" documentId="13_ncr:1_{5873D05D-63CE-C846-A2EE-3B42682312E1}" xr6:coauthVersionLast="47" xr6:coauthVersionMax="47" xr10:uidLastSave="{00000000-0000-0000-0000-000000000000}"/>
  <bookViews>
    <workbookView xWindow="7920" yWindow="500" windowWidth="22360" windowHeight="163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L15" i="1"/>
  <c r="J15" i="1"/>
</calcChain>
</file>

<file path=xl/sharedStrings.xml><?xml version="1.0" encoding="utf-8"?>
<sst xmlns="http://schemas.openxmlformats.org/spreadsheetml/2006/main" count="76" uniqueCount="56">
  <si>
    <t>intercept</t>
  </si>
  <si>
    <t>FIXED</t>
  </si>
  <si>
    <t>RANDOM</t>
  </si>
  <si>
    <t>VAR(e(ij))</t>
  </si>
  <si>
    <t>SE</t>
  </si>
  <si>
    <t xml:space="preserve">Fixed </t>
  </si>
  <si>
    <t>level 1</t>
  </si>
  <si>
    <t>level 1,2</t>
  </si>
  <si>
    <t>AIC **</t>
  </si>
  <si>
    <t>Predictor of slope</t>
  </si>
  <si>
    <t>mean/intercept</t>
  </si>
  <si>
    <t>R2 level 1</t>
  </si>
  <si>
    <t>R2 level 2</t>
  </si>
  <si>
    <t>R2 cross level interaction</t>
  </si>
  <si>
    <t>Model 1:</t>
  </si>
  <si>
    <t>Model 2:</t>
  </si>
  <si>
    <t>Model 3:</t>
  </si>
  <si>
    <t>Model 4:</t>
  </si>
  <si>
    <t>Model 5:</t>
  </si>
  <si>
    <t>Explained variance</t>
  </si>
  <si>
    <t>Model 0:</t>
  </si>
  <si>
    <t>random</t>
  </si>
  <si>
    <t>no random</t>
  </si>
  <si>
    <t>Fit</t>
  </si>
  <si>
    <t>par</t>
  </si>
  <si>
    <t>Covar(u(0j),u(1j))</t>
  </si>
  <si>
    <t>Random slope</t>
  </si>
  <si>
    <t>and covariance</t>
  </si>
  <si>
    <t>Rand. Sl. + cov. +</t>
  </si>
  <si>
    <t xml:space="preserve">* cut off value for test with 1 df is 3,84; </t>
  </si>
  <si>
    <t xml:space="preserve">** lowest AIC is best model ; </t>
  </si>
  <si>
    <t xml:space="preserve">Deviance </t>
  </si>
  <si>
    <t>Diff Dev *,***</t>
  </si>
  <si>
    <t>Interpret model parameter estimates of model with lowest AIC</t>
  </si>
  <si>
    <t>*** in test of random parameters (both Wald as well as difference of deviances), p has to be divided by 2</t>
  </si>
  <si>
    <t>Par. Est.</t>
  </si>
  <si>
    <t>Adjust number of rows and columns as needed</t>
  </si>
  <si>
    <t>Gender</t>
  </si>
  <si>
    <t>Extraversion</t>
  </si>
  <si>
    <t>Teacher exp</t>
  </si>
  <si>
    <t>Popular</t>
  </si>
  <si>
    <t>with HLM 7</t>
  </si>
  <si>
    <t>full ML</t>
  </si>
  <si>
    <t xml:space="preserve">VAR(u(0j)) </t>
  </si>
  <si>
    <t>VAR(u(1j)) - extraversion</t>
  </si>
  <si>
    <t>Variance decomposition</t>
  </si>
  <si>
    <t>ICC</t>
  </si>
  <si>
    <t>Extrav * Teach</t>
  </si>
  <si>
    <t>SE (SD)</t>
  </si>
  <si>
    <t>log Likelihood</t>
  </si>
  <si>
    <t>642.92***</t>
  </si>
  <si>
    <t>1393.5***</t>
  </si>
  <si>
    <t>71.657***</t>
  </si>
  <si>
    <t>49.489***</t>
  </si>
  <si>
    <t>65.183***</t>
  </si>
  <si>
    <t>SE(SD)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</si>
</sst>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/>
    <xf numFmtId="0" fontId="1" fillId="0" borderId="1" xfId="0" applyFont="1" applyBorder="1"/>
    <xf numFmtId="0" fontId="0" fillId="0" borderId="2" xfId="0" applyBorder="1"/>
    <xf numFmtId="0" fontId="0" fillId="0" borderId="0" xfId="0" applyFill="1"/>
    <xf numFmtId="0" fontId="0" fillId="0" borderId="1" xfId="0" applyFont="1" applyBorder="1"/>
    <xf numFmtId="2" fontId="1" fillId="0" borderId="2" xfId="0" applyNumberFormat="1" applyFont="1" applyBorder="1"/>
    <xf numFmtId="2" fontId="0" fillId="0" borderId="0" xfId="0" applyNumberFormat="1" applyFont="1"/>
    <xf numFmtId="2" fontId="0" fillId="0" borderId="1" xfId="0" applyNumberFormat="1" applyFont="1" applyBorder="1"/>
    <xf numFmtId="2" fontId="1" fillId="0" borderId="2" xfId="0" applyNumberFormat="1" applyFont="1" applyBorder="1" applyAlignment="1">
      <alignment horizontal="right"/>
    </xf>
    <xf numFmtId="165" fontId="0" fillId="0" borderId="0" xfId="0" applyNumberFormat="1" applyFont="1"/>
    <xf numFmtId="165" fontId="0" fillId="0" borderId="1" xfId="0" applyNumberFormat="1" applyFont="1" applyBorder="1"/>
    <xf numFmtId="165" fontId="0" fillId="0" borderId="0" xfId="0" applyNumberFormat="1"/>
    <xf numFmtId="165" fontId="0" fillId="0" borderId="1" xfId="0" applyNumberFormat="1" applyBorder="1"/>
    <xf numFmtId="2" fontId="0" fillId="0" borderId="0" xfId="0" applyNumberFormat="1"/>
    <xf numFmtId="0" fontId="0" fillId="0" borderId="0" xfId="0" applyBorder="1"/>
    <xf numFmtId="165" fontId="0" fillId="0" borderId="0" xfId="0" applyNumberFormat="1" applyBorder="1"/>
    <xf numFmtId="165" fontId="0" fillId="0" borderId="0" xfId="0" applyNumberFormat="1" applyFont="1" applyBorder="1"/>
    <xf numFmtId="0" fontId="0" fillId="0" borderId="0" xfId="0" applyFill="1" applyBorder="1"/>
    <xf numFmtId="0" fontId="2" fillId="0" borderId="0" xfId="0" applyFont="1"/>
    <xf numFmtId="0" fontId="2" fillId="0" borderId="1" xfId="0" applyFont="1" applyBorder="1"/>
    <xf numFmtId="2" fontId="2" fillId="0" borderId="2" xfId="0" applyNumberFormat="1" applyFont="1" applyBorder="1"/>
    <xf numFmtId="2" fontId="2" fillId="0" borderId="0" xfId="0" applyNumberFormat="1" applyFont="1"/>
    <xf numFmtId="164" fontId="2" fillId="0" borderId="0" xfId="0" applyNumberFormat="1" applyFont="1"/>
    <xf numFmtId="164" fontId="2" fillId="0" borderId="1" xfId="0" applyNumberFormat="1" applyFont="1" applyBorder="1"/>
    <xf numFmtId="164" fontId="2" fillId="0" borderId="2" xfId="0" applyNumberFormat="1" applyFont="1" applyBorder="1"/>
    <xf numFmtId="2" fontId="3" fillId="0" borderId="2" xfId="0" applyNumberFormat="1" applyFont="1" applyBorder="1" applyAlignment="1">
      <alignment horizontal="right"/>
    </xf>
    <xf numFmtId="165" fontId="2" fillId="0" borderId="0" xfId="0" applyNumberFormat="1" applyFont="1"/>
    <xf numFmtId="165" fontId="2" fillId="0" borderId="1" xfId="0" applyNumberFormat="1" applyFont="1" applyBorder="1"/>
    <xf numFmtId="165" fontId="2" fillId="0" borderId="0" xfId="0" applyNumberFormat="1" applyFont="1" applyBorder="1"/>
    <xf numFmtId="2" fontId="2" fillId="0" borderId="1" xfId="0" applyNumberFormat="1" applyFont="1" applyBorder="1"/>
    <xf numFmtId="0" fontId="2" fillId="0" borderId="2" xfId="0" applyFont="1" applyBorder="1"/>
    <xf numFmtId="2" fontId="3" fillId="0" borderId="1" xfId="0" applyNumberFormat="1" applyFont="1" applyBorder="1"/>
    <xf numFmtId="2" fontId="3" fillId="0" borderId="2" xfId="0" applyNumberFormat="1" applyFont="1" applyBorder="1"/>
    <xf numFmtId="165" fontId="2" fillId="0" borderId="0" xfId="0" applyNumberFormat="1" applyFont="1" applyFill="1"/>
    <xf numFmtId="165" fontId="2" fillId="0" borderId="1" xfId="0" applyNumberFormat="1" applyFont="1" applyFill="1" applyBorder="1"/>
    <xf numFmtId="2" fontId="2" fillId="0" borderId="1" xfId="0" applyNumberFormat="1" applyFont="1" applyFill="1" applyBorder="1"/>
    <xf numFmtId="165" fontId="2" fillId="0" borderId="0" xfId="0" applyNumberFormat="1" applyFont="1" applyFill="1" applyBorder="1"/>
    <xf numFmtId="2" fontId="2" fillId="0" borderId="0" xfId="0" applyNumberFormat="1" applyFont="1" applyFill="1" applyBorder="1"/>
    <xf numFmtId="2" fontId="2" fillId="0" borderId="2" xfId="0" applyNumberFormat="1" applyFont="1" applyFill="1" applyBorder="1"/>
    <xf numFmtId="2" fontId="2" fillId="0" borderId="0" xfId="0" applyNumberFormat="1" applyFont="1" applyFill="1"/>
    <xf numFmtId="0" fontId="2" fillId="0" borderId="0" xfId="0" applyFont="1" applyBorder="1"/>
    <xf numFmtId="0" fontId="1" fillId="3" borderId="2" xfId="0" applyFont="1" applyFill="1" applyBorder="1"/>
    <xf numFmtId="0" fontId="1" fillId="3" borderId="3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1" fillId="3" borderId="0" xfId="0" applyFont="1" applyFill="1" applyBorder="1"/>
    <xf numFmtId="2" fontId="2" fillId="0" borderId="0" xfId="0" applyNumberFormat="1" applyFont="1" applyBorder="1"/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"/>
  <sheetViews>
    <sheetView tabSelected="1" zoomScale="147" zoomScaleNormal="89" workbookViewId="0">
      <pane xSplit="1" topLeftCell="B1" activePane="topRight" state="frozen"/>
      <selection pane="topRight" activeCell="C9" sqref="C9"/>
    </sheetView>
  </sheetViews>
  <sheetFormatPr baseColWidth="10" defaultColWidth="8.83203125" defaultRowHeight="15" x14ac:dyDescent="0.2"/>
  <cols>
    <col min="1" max="1" width="22.5" customWidth="1"/>
    <col min="2" max="2" width="10.5" customWidth="1"/>
    <col min="3" max="3" width="9.5" customWidth="1"/>
    <col min="4" max="5" width="8.6640625" style="24"/>
    <col min="6" max="6" width="11.83203125" style="24" bestFit="1" customWidth="1"/>
    <col min="7" max="7" width="8.6640625" style="24"/>
    <col min="8" max="8" width="9.5" style="24" bestFit="1" customWidth="1"/>
    <col min="9" max="9" width="8.6640625" style="24"/>
    <col min="10" max="10" width="9.5" style="24" bestFit="1" customWidth="1"/>
    <col min="11" max="11" width="8.6640625" style="24"/>
    <col min="12" max="12" width="9.5" style="24" bestFit="1" customWidth="1"/>
    <col min="13" max="13" width="8.6640625" style="24"/>
    <col min="14" max="14" width="9.5" bestFit="1" customWidth="1"/>
  </cols>
  <sheetData>
    <row r="1" spans="1:14" x14ac:dyDescent="0.2">
      <c r="A1" s="1" t="s">
        <v>40</v>
      </c>
      <c r="B1" t="s">
        <v>20</v>
      </c>
      <c r="D1" s="24" t="s">
        <v>14</v>
      </c>
      <c r="F1" s="24" t="s">
        <v>15</v>
      </c>
      <c r="H1" s="24" t="s">
        <v>16</v>
      </c>
      <c r="J1" s="24" t="s">
        <v>17</v>
      </c>
      <c r="L1" s="24" t="s">
        <v>18</v>
      </c>
    </row>
    <row r="2" spans="1:14" x14ac:dyDescent="0.2">
      <c r="A2" t="s">
        <v>41</v>
      </c>
      <c r="B2" t="s">
        <v>22</v>
      </c>
      <c r="D2" s="24" t="s">
        <v>21</v>
      </c>
      <c r="F2" s="24" t="s">
        <v>5</v>
      </c>
      <c r="H2" s="24" t="s">
        <v>5</v>
      </c>
      <c r="J2" s="24" t="s">
        <v>26</v>
      </c>
      <c r="L2" s="24" t="s">
        <v>28</v>
      </c>
    </row>
    <row r="3" spans="1:14" x14ac:dyDescent="0.2">
      <c r="A3" s="3" t="s">
        <v>42</v>
      </c>
      <c r="B3" s="3" t="s">
        <v>0</v>
      </c>
      <c r="C3" s="3"/>
      <c r="D3" s="25" t="s">
        <v>0</v>
      </c>
      <c r="E3" s="25"/>
      <c r="F3" s="25" t="s">
        <v>6</v>
      </c>
      <c r="G3" s="25"/>
      <c r="H3" s="25" t="s">
        <v>7</v>
      </c>
      <c r="I3" s="25"/>
      <c r="J3" s="25" t="s">
        <v>27</v>
      </c>
      <c r="K3" s="25"/>
      <c r="L3" s="25" t="s">
        <v>9</v>
      </c>
      <c r="M3" s="25"/>
    </row>
    <row r="4" spans="1:14" s="7" customFormat="1" x14ac:dyDescent="0.2">
      <c r="A4" s="6"/>
      <c r="B4" s="48" t="s">
        <v>35</v>
      </c>
      <c r="C4" s="48" t="s">
        <v>4</v>
      </c>
      <c r="D4" s="49" t="s">
        <v>35</v>
      </c>
      <c r="E4" s="49" t="s">
        <v>48</v>
      </c>
      <c r="F4" s="49" t="s">
        <v>35</v>
      </c>
      <c r="G4" s="49" t="s">
        <v>55</v>
      </c>
      <c r="H4" s="49" t="s">
        <v>35</v>
      </c>
      <c r="I4" s="49" t="s">
        <v>55</v>
      </c>
      <c r="J4" s="49" t="s">
        <v>35</v>
      </c>
      <c r="K4" s="49" t="s">
        <v>55</v>
      </c>
      <c r="L4" s="49" t="s">
        <v>35</v>
      </c>
      <c r="M4" s="49" t="s">
        <v>55</v>
      </c>
    </row>
    <row r="5" spans="1:14" s="8" customFormat="1" x14ac:dyDescent="0.2">
      <c r="A5" s="47" t="s">
        <v>1</v>
      </c>
      <c r="B5" s="4"/>
      <c r="C5" s="11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4" x14ac:dyDescent="0.2">
      <c r="A6" t="s">
        <v>10</v>
      </c>
      <c r="B6" s="2">
        <v>5.07</v>
      </c>
      <c r="C6" s="12">
        <v>0.03</v>
      </c>
      <c r="D6" s="27">
        <v>5.0778600000000003</v>
      </c>
      <c r="E6" s="27">
        <v>8.6959999999999996E-2</v>
      </c>
      <c r="F6" s="27">
        <v>2.14</v>
      </c>
      <c r="G6" s="27">
        <v>0.1179</v>
      </c>
      <c r="H6" s="27">
        <v>0.80932599999999999</v>
      </c>
      <c r="I6" s="27">
        <v>0.16882800000000001</v>
      </c>
      <c r="J6" s="27">
        <v>0.73771699999999996</v>
      </c>
      <c r="K6" s="27">
        <v>0.19518199999999999</v>
      </c>
      <c r="L6" s="27">
        <v>-1.207003</v>
      </c>
      <c r="M6" s="27">
        <v>0.26894800000000002</v>
      </c>
    </row>
    <row r="7" spans="1:14" ht="15" customHeight="1" x14ac:dyDescent="0.2">
      <c r="A7" s="9" t="s">
        <v>38</v>
      </c>
      <c r="B7" s="2"/>
      <c r="C7" s="12"/>
      <c r="D7" s="28"/>
      <c r="E7" s="28"/>
      <c r="F7" s="27">
        <v>0.4415</v>
      </c>
      <c r="G7" s="27">
        <v>1.6150000000000001E-2</v>
      </c>
      <c r="H7" s="27">
        <v>0.454484</v>
      </c>
      <c r="I7" s="27">
        <v>1.6154000000000002E-2</v>
      </c>
      <c r="J7" s="27">
        <v>0.45263900000000001</v>
      </c>
      <c r="K7" s="27">
        <v>2.4479999999999998E-2</v>
      </c>
      <c r="L7" s="27">
        <v>0.803122</v>
      </c>
      <c r="M7" s="27">
        <v>3.9539999999999999E-2</v>
      </c>
    </row>
    <row r="8" spans="1:14" x14ac:dyDescent="0.2">
      <c r="A8" t="s">
        <v>37</v>
      </c>
      <c r="B8" s="2"/>
      <c r="C8" s="12"/>
      <c r="D8" s="28"/>
      <c r="E8" s="28"/>
      <c r="F8" s="27">
        <v>1.2529999999999999</v>
      </c>
      <c r="G8" s="27">
        <v>3.7409999999999999E-2</v>
      </c>
      <c r="H8" s="27">
        <v>1.254095</v>
      </c>
      <c r="I8" s="27">
        <v>3.7265E-2</v>
      </c>
      <c r="J8" s="27">
        <v>1.2524770000000001</v>
      </c>
      <c r="K8" s="27">
        <v>3.6554000000000003E-2</v>
      </c>
      <c r="L8" s="27">
        <v>1.2406060000000001</v>
      </c>
      <c r="M8" s="27">
        <v>3.6202999999999999E-2</v>
      </c>
    </row>
    <row r="9" spans="1:14" x14ac:dyDescent="0.2">
      <c r="A9" s="9" t="s">
        <v>39</v>
      </c>
      <c r="B9" s="2"/>
      <c r="C9" s="12"/>
      <c r="D9" s="28"/>
      <c r="E9" s="28"/>
      <c r="F9" s="27"/>
      <c r="G9" s="27"/>
      <c r="H9" s="27">
        <v>8.8409000000000001E-2</v>
      </c>
      <c r="I9" s="27">
        <v>8.6759999999999997E-3</v>
      </c>
      <c r="J9" s="27">
        <v>9.0872999999999995E-2</v>
      </c>
      <c r="K9" s="27">
        <v>8.5979999999999997E-3</v>
      </c>
      <c r="L9" s="27">
        <v>0.22602900000000001</v>
      </c>
      <c r="M9" s="27">
        <v>1.6615999999999999E-2</v>
      </c>
    </row>
    <row r="10" spans="1:14" s="3" customFormat="1" x14ac:dyDescent="0.2">
      <c r="A10" s="3" t="s">
        <v>47</v>
      </c>
      <c r="B10" s="10"/>
      <c r="C10" s="13"/>
      <c r="D10" s="29"/>
      <c r="E10" s="29"/>
      <c r="F10" s="35"/>
      <c r="G10" s="35"/>
      <c r="H10" s="35"/>
      <c r="I10" s="37"/>
      <c r="J10" s="35"/>
      <c r="K10" s="37"/>
      <c r="L10" s="27">
        <v>-2.4698000000000001E-2</v>
      </c>
      <c r="M10" s="27">
        <v>2.5179999999999998E-3</v>
      </c>
    </row>
    <row r="11" spans="1:14" s="8" customFormat="1" x14ac:dyDescent="0.2">
      <c r="A11" s="47" t="s">
        <v>2</v>
      </c>
      <c r="B11" s="4"/>
      <c r="C11" s="11"/>
      <c r="D11" s="30"/>
      <c r="E11" s="30"/>
      <c r="F11" s="26"/>
      <c r="G11" s="26"/>
      <c r="H11" s="26"/>
      <c r="I11" s="38"/>
      <c r="J11" s="26"/>
      <c r="K11" s="38"/>
      <c r="L11" s="26"/>
      <c r="M11" s="26"/>
    </row>
    <row r="12" spans="1:14" x14ac:dyDescent="0.2">
      <c r="A12" t="s">
        <v>3</v>
      </c>
      <c r="B12" s="12">
        <v>1.91</v>
      </c>
      <c r="C12" s="12"/>
      <c r="D12" s="27">
        <v>1.2218</v>
      </c>
      <c r="E12" s="27">
        <v>1.105</v>
      </c>
      <c r="F12" s="27">
        <v>0.59150000000000003</v>
      </c>
      <c r="G12" s="27">
        <v>0.76910000000000001</v>
      </c>
      <c r="H12" s="27">
        <v>0.59140000000000004</v>
      </c>
      <c r="I12" s="27">
        <v>0.76900000000000002</v>
      </c>
      <c r="J12" s="27">
        <v>0.55179999999999996</v>
      </c>
      <c r="K12" s="27">
        <v>0.74280000000000002</v>
      </c>
      <c r="L12" s="27">
        <v>0.552589</v>
      </c>
      <c r="M12" s="27">
        <v>0.74334999999999996</v>
      </c>
      <c r="N12" s="19"/>
    </row>
    <row r="13" spans="1:14" x14ac:dyDescent="0.2">
      <c r="A13" t="s">
        <v>43</v>
      </c>
      <c r="B13" s="12"/>
      <c r="C13" s="12"/>
      <c r="D13" s="27">
        <v>0.69430000000000003</v>
      </c>
      <c r="E13" s="27">
        <v>0.83</v>
      </c>
      <c r="F13" s="27">
        <v>0.62039999999999995</v>
      </c>
      <c r="G13" s="27">
        <v>0.78759999999999997</v>
      </c>
      <c r="H13" s="27">
        <v>0.2888</v>
      </c>
      <c r="I13" s="27">
        <v>0.53739999999999999</v>
      </c>
      <c r="J13" s="27">
        <v>1.28051</v>
      </c>
      <c r="K13" s="27">
        <v>1.1315999999999999</v>
      </c>
      <c r="L13" s="27">
        <v>0.45380599999999999</v>
      </c>
      <c r="M13" s="27">
        <v>0.67364999999999997</v>
      </c>
      <c r="N13" s="19"/>
    </row>
    <row r="14" spans="1:14" x14ac:dyDescent="0.2">
      <c r="A14" t="s">
        <v>44</v>
      </c>
      <c r="B14" s="12"/>
      <c r="C14" s="12"/>
      <c r="D14" s="27"/>
      <c r="E14" s="27"/>
      <c r="F14" s="27"/>
      <c r="G14" s="27"/>
      <c r="H14" s="27"/>
      <c r="I14" s="27"/>
      <c r="J14" s="27">
        <v>3.3930000000000002E-2</v>
      </c>
      <c r="K14" s="27">
        <v>0.1842</v>
      </c>
      <c r="L14" s="28">
        <v>4.4703E-3</v>
      </c>
      <c r="M14" s="27">
        <v>6.8580000000000002E-2</v>
      </c>
      <c r="N14" s="19"/>
    </row>
    <row r="15" spans="1:14" x14ac:dyDescent="0.2">
      <c r="A15" t="s">
        <v>25</v>
      </c>
      <c r="B15" s="12"/>
      <c r="C15" s="12"/>
      <c r="D15" s="27"/>
      <c r="E15" s="27"/>
      <c r="F15" s="27"/>
      <c r="G15" s="27"/>
      <c r="H15" s="27"/>
      <c r="I15" s="27"/>
      <c r="J15" s="27">
        <f>-0.89*1.1316*0.1842</f>
        <v>-0.18551224079999998</v>
      </c>
      <c r="K15" s="27"/>
      <c r="L15" s="27">
        <f>-0.63*0.67365*0.06858</f>
        <v>-2.9105317709999998E-2</v>
      </c>
      <c r="M15" s="27"/>
      <c r="N15" s="19"/>
    </row>
    <row r="16" spans="1:14" s="4" customFormat="1" x14ac:dyDescent="0.2">
      <c r="B16" s="5" t="s">
        <v>23</v>
      </c>
      <c r="C16" s="14" t="s">
        <v>24</v>
      </c>
      <c r="D16" s="31" t="s">
        <v>23</v>
      </c>
      <c r="E16" s="31" t="s">
        <v>24</v>
      </c>
      <c r="F16" s="31" t="s">
        <v>23</v>
      </c>
      <c r="G16" s="31" t="s">
        <v>24</v>
      </c>
      <c r="H16" s="31" t="s">
        <v>23</v>
      </c>
      <c r="I16" s="31" t="s">
        <v>24</v>
      </c>
      <c r="J16" s="31" t="s">
        <v>23</v>
      </c>
      <c r="K16" s="31" t="s">
        <v>24</v>
      </c>
      <c r="L16" s="31" t="s">
        <v>23</v>
      </c>
      <c r="M16" s="31" t="s">
        <v>24</v>
      </c>
    </row>
    <row r="17" spans="1:13" x14ac:dyDescent="0.2">
      <c r="A17" t="s">
        <v>49</v>
      </c>
      <c r="B17" s="15">
        <v>-3485.1950000000002</v>
      </c>
      <c r="C17" s="15">
        <v>2</v>
      </c>
      <c r="D17" s="32">
        <v>-3163.7339999999999</v>
      </c>
      <c r="E17" s="32">
        <v>3</v>
      </c>
      <c r="F17" s="32">
        <v>-2466.9760000000001</v>
      </c>
      <c r="G17" s="32">
        <v>5</v>
      </c>
      <c r="H17" s="32">
        <v>-2431.1480000000001</v>
      </c>
      <c r="I17" s="32">
        <v>6</v>
      </c>
      <c r="J17" s="32">
        <v>-2406.4029999999998</v>
      </c>
      <c r="K17" s="32">
        <v>8</v>
      </c>
      <c r="L17" s="32">
        <v>-2373.8119999999999</v>
      </c>
      <c r="M17" s="32">
        <v>9</v>
      </c>
    </row>
    <row r="18" spans="1:13" x14ac:dyDescent="0.2">
      <c r="A18" t="s">
        <v>31</v>
      </c>
      <c r="B18" s="15">
        <v>6970.4</v>
      </c>
      <c r="C18" s="15"/>
      <c r="D18" s="32">
        <v>6327.5</v>
      </c>
      <c r="E18" s="32"/>
      <c r="F18" s="32">
        <v>4934</v>
      </c>
      <c r="G18" s="32"/>
      <c r="H18" s="32">
        <v>4862.3</v>
      </c>
      <c r="I18" s="32"/>
      <c r="J18" s="32">
        <v>4812.8</v>
      </c>
      <c r="K18" s="32"/>
      <c r="L18" s="32">
        <v>4747.6000000000004</v>
      </c>
      <c r="M18" s="32"/>
    </row>
    <row r="19" spans="1:13" x14ac:dyDescent="0.2">
      <c r="A19" t="s">
        <v>32</v>
      </c>
      <c r="B19" s="17"/>
      <c r="C19" s="15"/>
      <c r="D19" s="32" t="s">
        <v>50</v>
      </c>
      <c r="E19" s="32">
        <v>1</v>
      </c>
      <c r="F19" s="32" t="s">
        <v>51</v>
      </c>
      <c r="G19" s="32">
        <v>2</v>
      </c>
      <c r="H19" s="32" t="s">
        <v>52</v>
      </c>
      <c r="I19" s="32">
        <v>1</v>
      </c>
      <c r="J19" s="32" t="s">
        <v>53</v>
      </c>
      <c r="K19" s="32">
        <v>2</v>
      </c>
      <c r="L19" s="39" t="s">
        <v>54</v>
      </c>
      <c r="M19" s="39">
        <v>1</v>
      </c>
    </row>
    <row r="20" spans="1:13" s="3" customFormat="1" x14ac:dyDescent="0.2">
      <c r="A20" s="3" t="s">
        <v>8</v>
      </c>
      <c r="B20" s="18">
        <v>6974.4</v>
      </c>
      <c r="C20" s="16"/>
      <c r="D20" s="33">
        <v>6533.5</v>
      </c>
      <c r="E20" s="33"/>
      <c r="F20" s="33">
        <v>4944</v>
      </c>
      <c r="G20" s="33"/>
      <c r="H20" s="33">
        <v>4874.3</v>
      </c>
      <c r="I20" s="33"/>
      <c r="J20" s="33">
        <v>4828.8</v>
      </c>
      <c r="K20" s="33"/>
      <c r="L20" s="40">
        <v>4765.6000000000004</v>
      </c>
      <c r="M20" s="41"/>
    </row>
    <row r="21" spans="1:13" s="20" customFormat="1" x14ac:dyDescent="0.2">
      <c r="A21" s="50" t="s">
        <v>45</v>
      </c>
      <c r="B21" s="21"/>
      <c r="C21" s="22"/>
      <c r="D21" s="51"/>
      <c r="E21" s="34"/>
      <c r="F21" s="34"/>
      <c r="G21" s="34"/>
      <c r="H21" s="34"/>
      <c r="I21" s="34"/>
      <c r="J21" s="34"/>
      <c r="K21" s="34"/>
      <c r="L21" s="42"/>
      <c r="M21" s="43"/>
    </row>
    <row r="22" spans="1:13" s="20" customFormat="1" x14ac:dyDescent="0.2">
      <c r="A22" s="23" t="s">
        <v>46</v>
      </c>
      <c r="B22" s="21"/>
      <c r="C22" s="22"/>
      <c r="D22" s="51">
        <f>D13/(D12+D13)</f>
        <v>0.36235060800584518</v>
      </c>
      <c r="E22" s="34"/>
      <c r="F22" s="51"/>
      <c r="G22" s="34"/>
      <c r="H22" s="51"/>
      <c r="I22" s="34"/>
      <c r="J22" s="51"/>
      <c r="K22" s="34"/>
      <c r="L22" s="43"/>
      <c r="M22" s="43"/>
    </row>
    <row r="23" spans="1:13" s="8" customFormat="1" x14ac:dyDescent="0.2">
      <c r="A23" s="47" t="s">
        <v>19</v>
      </c>
      <c r="B23" s="4"/>
      <c r="C23" s="11"/>
      <c r="D23" s="26"/>
      <c r="E23" s="26"/>
      <c r="F23" s="26"/>
      <c r="G23" s="26"/>
      <c r="H23" s="26"/>
      <c r="I23" s="26"/>
      <c r="J23" s="26"/>
      <c r="K23" s="26"/>
      <c r="L23" s="44"/>
      <c r="M23" s="26"/>
    </row>
    <row r="24" spans="1:13" x14ac:dyDescent="0.2">
      <c r="A24" t="s">
        <v>11</v>
      </c>
      <c r="C24" s="12"/>
      <c r="D24" s="27"/>
      <c r="E24" s="27"/>
      <c r="F24" s="27">
        <v>0.51591149999999997</v>
      </c>
      <c r="G24" s="27"/>
      <c r="H24" s="45">
        <v>0.51599329999999999</v>
      </c>
      <c r="I24" s="27"/>
      <c r="J24" s="27"/>
      <c r="K24" s="27"/>
      <c r="L24" s="27"/>
      <c r="M24" s="27"/>
    </row>
    <row r="25" spans="1:13" x14ac:dyDescent="0.2">
      <c r="A25" t="s">
        <v>12</v>
      </c>
      <c r="C25" s="12"/>
      <c r="D25" s="27"/>
      <c r="E25" s="27"/>
      <c r="F25" s="27">
        <v>0.10667500000000001</v>
      </c>
      <c r="G25" s="27"/>
      <c r="H25" s="45">
        <v>0.58419489999999996</v>
      </c>
      <c r="I25" s="27"/>
      <c r="J25" s="27"/>
      <c r="K25" s="27"/>
      <c r="L25" s="27"/>
      <c r="M25" s="27"/>
    </row>
    <row r="26" spans="1:13" s="3" customFormat="1" x14ac:dyDescent="0.2">
      <c r="A26" s="3" t="s">
        <v>13</v>
      </c>
      <c r="C26" s="13"/>
      <c r="D26" s="35"/>
      <c r="E26" s="35"/>
      <c r="F26" s="35"/>
      <c r="G26" s="35"/>
      <c r="H26" s="35"/>
      <c r="I26" s="35"/>
      <c r="J26" s="35"/>
      <c r="K26" s="35"/>
      <c r="L26" s="35">
        <v>0.86136880000000005</v>
      </c>
      <c r="M26" s="35"/>
    </row>
    <row r="27" spans="1:13" s="8" customFormat="1" x14ac:dyDescent="0.2">
      <c r="A27" s="52" t="s">
        <v>29</v>
      </c>
      <c r="B27" s="52"/>
      <c r="C27" s="52"/>
      <c r="D27" s="52"/>
      <c r="E27" s="46"/>
      <c r="F27" s="46"/>
      <c r="G27" s="46"/>
      <c r="H27" s="46"/>
      <c r="I27" s="46"/>
      <c r="J27" s="46"/>
      <c r="K27" s="36"/>
      <c r="L27" s="36"/>
      <c r="M27" s="36"/>
    </row>
    <row r="28" spans="1:13" x14ac:dyDescent="0.2">
      <c r="A28" s="52" t="s">
        <v>30</v>
      </c>
      <c r="B28" s="52"/>
      <c r="C28" s="52"/>
      <c r="D28" s="52"/>
      <c r="E28" s="46"/>
      <c r="F28" s="46"/>
      <c r="G28" s="46"/>
      <c r="H28" s="46"/>
      <c r="I28" s="46"/>
      <c r="J28" s="46"/>
    </row>
    <row r="29" spans="1:13" x14ac:dyDescent="0.2">
      <c r="A29" s="53" t="s">
        <v>34</v>
      </c>
      <c r="B29" s="53"/>
      <c r="C29" s="53"/>
      <c r="D29" s="53"/>
      <c r="E29" s="53"/>
      <c r="F29" s="53"/>
      <c r="G29" s="53"/>
      <c r="H29" s="53"/>
      <c r="I29" s="53"/>
      <c r="J29" s="53"/>
    </row>
    <row r="30" spans="1:13" x14ac:dyDescent="0.2">
      <c r="A30" s="52" t="s">
        <v>33</v>
      </c>
      <c r="B30" s="52"/>
      <c r="C30" s="52"/>
      <c r="D30" s="52"/>
      <c r="E30" s="52"/>
      <c r="F30" s="52"/>
      <c r="G30" s="46"/>
      <c r="H30" s="46"/>
      <c r="I30" s="46"/>
      <c r="J30" s="46"/>
    </row>
    <row r="31" spans="1:13" x14ac:dyDescent="0.2">
      <c r="A31" s="52" t="s">
        <v>36</v>
      </c>
      <c r="B31" s="52"/>
      <c r="C31" s="52"/>
      <c r="D31" s="52"/>
      <c r="E31" s="52"/>
      <c r="F31" s="46"/>
      <c r="G31" s="46"/>
      <c r="H31" s="46"/>
      <c r="I31" s="46"/>
      <c r="J31" s="46"/>
    </row>
    <row r="32" spans="1:13" x14ac:dyDescent="0.2">
      <c r="F32" s="54"/>
    </row>
  </sheetData>
  <mergeCells count="5">
    <mergeCell ref="A27:D27"/>
    <mergeCell ref="A28:D28"/>
    <mergeCell ref="A29:J29"/>
    <mergeCell ref="A30:F30"/>
    <mergeCell ref="A31:E31"/>
  </mergeCells>
  <pageMargins left="0.7" right="0.7" top="0.75" bottom="0.75" header="0.3" footer="0.3"/>
  <pageSetup scale="8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Heijden, P.G.M. van der  (Peter)</dc:creator>
  <cp:lastModifiedBy>Kyuri Park</cp:lastModifiedBy>
  <cp:lastPrinted>2013-03-21T13:12:15Z</cp:lastPrinted>
  <dcterms:created xsi:type="dcterms:W3CDTF">2013-03-21T11:14:40Z</dcterms:created>
  <dcterms:modified xsi:type="dcterms:W3CDTF">2022-02-14T10:47:56Z</dcterms:modified>
</cp:coreProperties>
</file>