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_repo_prvt\kyuya-git-local\CmnMstGenerator\Resources_ref\"/>
    </mc:Choice>
  </mc:AlternateContent>
  <bookViews>
    <workbookView xWindow="3960" yWindow="255" windowWidth="25440" windowHeight="12345" tabRatio="788"/>
  </bookViews>
  <sheets>
    <sheet name="●FugaA" sheetId="939" r:id="rId1"/>
    <sheet name="●FugaB" sheetId="761" r:id="rId2"/>
  </sheets>
  <definedNames>
    <definedName name="_Fill" hidden="1">#REF!</definedName>
    <definedName name="_Fill2" hidden="1">#REF!</definedName>
    <definedName name="_Order1" hidden="1">255</definedName>
    <definedName name="_Order2" hidden="1">255</definedName>
    <definedName name="cc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ccc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xx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xxx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z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62913"/>
</workbook>
</file>

<file path=xl/calcChain.xml><?xml version="1.0" encoding="utf-8"?>
<calcChain xmlns="http://schemas.openxmlformats.org/spreadsheetml/2006/main">
  <c r="O3" i="939" l="1"/>
  <c r="A5" i="939"/>
  <c r="A6" i="939"/>
  <c r="B6" i="939"/>
  <c r="B7" i="939"/>
  <c r="B8" i="939"/>
  <c r="B9" i="939"/>
  <c r="B10" i="939"/>
  <c r="B11" i="939"/>
  <c r="B12" i="939"/>
  <c r="B13" i="939"/>
  <c r="B14" i="939"/>
  <c r="B15" i="939"/>
  <c r="B16" i="939"/>
  <c r="B17" i="939"/>
  <c r="B18" i="939"/>
  <c r="B19" i="939"/>
  <c r="B20" i="939"/>
  <c r="B21" i="939"/>
  <c r="B22" i="939"/>
  <c r="B23" i="939"/>
  <c r="B24" i="939"/>
  <c r="B25" i="939"/>
  <c r="B26" i="939"/>
  <c r="B27" i="939"/>
  <c r="B28" i="939"/>
  <c r="B29" i="939"/>
  <c r="B30" i="939"/>
  <c r="B31" i="939"/>
  <c r="B32" i="939"/>
  <c r="B33" i="939"/>
  <c r="B34" i="939"/>
  <c r="B35" i="939"/>
  <c r="B36" i="939"/>
  <c r="B37" i="939"/>
  <c r="B38" i="939"/>
  <c r="B39" i="939"/>
  <c r="B40" i="939"/>
  <c r="B41" i="939"/>
  <c r="B42" i="939"/>
  <c r="B43" i="939"/>
  <c r="B44" i="939"/>
  <c r="B45" i="939"/>
  <c r="B46" i="939"/>
  <c r="B47" i="939"/>
  <c r="B48" i="939"/>
  <c r="B49" i="939"/>
  <c r="B50" i="939"/>
  <c r="B51" i="939"/>
  <c r="B52" i="939"/>
  <c r="B53" i="939"/>
  <c r="B54" i="939"/>
  <c r="B55" i="939"/>
  <c r="B56" i="939"/>
  <c r="B57" i="939"/>
  <c r="B58" i="939"/>
  <c r="B59" i="939"/>
  <c r="B60" i="939"/>
  <c r="B61" i="939"/>
  <c r="B62" i="939"/>
  <c r="B63" i="939"/>
  <c r="B64" i="939"/>
  <c r="B65" i="939"/>
  <c r="B66" i="939"/>
  <c r="B67" i="939"/>
  <c r="B68" i="939"/>
  <c r="B69" i="939"/>
  <c r="B70" i="939"/>
  <c r="B71" i="939"/>
  <c r="B72" i="939"/>
  <c r="B73" i="939"/>
  <c r="B74" i="939"/>
  <c r="B75" i="939"/>
  <c r="B76" i="939"/>
  <c r="B77" i="939"/>
  <c r="B78" i="939"/>
  <c r="B79" i="939"/>
  <c r="B80" i="939"/>
  <c r="B81" i="939"/>
  <c r="B82" i="939"/>
  <c r="B83" i="939"/>
  <c r="B84" i="939"/>
  <c r="B85" i="939"/>
  <c r="B86" i="939"/>
  <c r="B87" i="939"/>
  <c r="B88" i="939"/>
  <c r="B89" i="939"/>
  <c r="B90" i="939"/>
  <c r="B91" i="939"/>
  <c r="B92" i="939"/>
  <c r="B93" i="939"/>
  <c r="B94" i="939"/>
  <c r="B95" i="939"/>
  <c r="B96" i="939"/>
  <c r="A7" i="939"/>
  <c r="A8" i="939"/>
  <c r="A9" i="939"/>
  <c r="A10" i="939"/>
  <c r="A11" i="939"/>
  <c r="A12" i="939"/>
  <c r="A13" i="939"/>
  <c r="A14" i="939"/>
  <c r="A15" i="939"/>
  <c r="A16" i="939"/>
  <c r="A17" i="939"/>
  <c r="A18" i="939"/>
  <c r="A19" i="939"/>
  <c r="A20" i="939"/>
  <c r="A21" i="939"/>
  <c r="A22" i="939"/>
  <c r="A23" i="939"/>
  <c r="A24" i="939"/>
  <c r="A25" i="939"/>
  <c r="A26" i="939"/>
  <c r="A27" i="939"/>
  <c r="A28" i="939"/>
  <c r="A29" i="939"/>
  <c r="A30" i="939"/>
  <c r="A31" i="939"/>
  <c r="A32" i="939"/>
  <c r="A33" i="939"/>
  <c r="A34" i="939"/>
  <c r="A35" i="939"/>
  <c r="A36" i="939"/>
  <c r="A37" i="939"/>
  <c r="A38" i="939"/>
  <c r="A39" i="939"/>
  <c r="A40" i="939"/>
  <c r="A41" i="939"/>
  <c r="A42" i="939"/>
  <c r="A43" i="939"/>
  <c r="A44" i="939"/>
  <c r="A45" i="939"/>
  <c r="A46" i="939"/>
  <c r="A47" i="939"/>
  <c r="A48" i="939"/>
  <c r="A49" i="939"/>
  <c r="A50" i="939"/>
  <c r="A51" i="939"/>
  <c r="A52" i="939"/>
  <c r="A53" i="939"/>
  <c r="A54" i="939"/>
  <c r="A55" i="939"/>
  <c r="A56" i="939"/>
  <c r="A57" i="939"/>
  <c r="A58" i="939"/>
  <c r="A59" i="939"/>
  <c r="A60" i="939"/>
  <c r="A61" i="939"/>
  <c r="A62" i="939"/>
  <c r="A63" i="939"/>
  <c r="A64" i="939"/>
  <c r="A65" i="939"/>
  <c r="A66" i="939"/>
  <c r="A67" i="939"/>
  <c r="A68" i="939"/>
  <c r="A69" i="939"/>
  <c r="A70" i="939"/>
  <c r="A71" i="939"/>
  <c r="A72" i="939"/>
  <c r="A73" i="939"/>
  <c r="A74" i="939"/>
  <c r="A75" i="939"/>
  <c r="A76" i="939"/>
  <c r="A77" i="939"/>
  <c r="A78" i="939"/>
  <c r="A79" i="939"/>
  <c r="A80" i="939"/>
  <c r="A81" i="939"/>
  <c r="A82" i="939"/>
  <c r="A83" i="939"/>
  <c r="A84" i="939"/>
  <c r="A85" i="939"/>
  <c r="A86" i="939"/>
  <c r="A87" i="939"/>
  <c r="A88" i="939"/>
  <c r="A89" i="939"/>
  <c r="A90" i="939"/>
  <c r="A91" i="939"/>
  <c r="A92" i="939"/>
  <c r="A93" i="939"/>
  <c r="A94" i="939"/>
  <c r="A95" i="939"/>
  <c r="A96" i="939"/>
  <c r="A101" i="939"/>
  <c r="E105" i="939"/>
  <c r="A105" i="939"/>
  <c r="F105" i="939"/>
  <c r="E106" i="939"/>
  <c r="A106" i="939"/>
  <c r="F106" i="939"/>
  <c r="E107" i="939"/>
  <c r="A107" i="939"/>
  <c r="F107" i="939"/>
  <c r="A111" i="939"/>
  <c r="E112" i="939"/>
  <c r="A112" i="939"/>
  <c r="F112" i="939"/>
  <c r="E113" i="939"/>
  <c r="A113" i="939"/>
  <c r="F113" i="939"/>
  <c r="E114" i="939"/>
  <c r="A114" i="939"/>
  <c r="F114" i="939"/>
  <c r="E115" i="939"/>
  <c r="A115" i="939"/>
  <c r="F115" i="939"/>
  <c r="O3" i="761"/>
  <c r="A5" i="761"/>
  <c r="A6" i="761"/>
  <c r="B6" i="761"/>
  <c r="B7" i="761"/>
  <c r="B8" i="761"/>
  <c r="B9" i="761"/>
  <c r="B10" i="761"/>
  <c r="B11" i="761"/>
  <c r="B12" i="761"/>
  <c r="B13" i="761"/>
  <c r="B14" i="761"/>
  <c r="B15" i="761"/>
  <c r="B16" i="761"/>
  <c r="B17" i="761"/>
  <c r="B18" i="761"/>
  <c r="B19" i="761"/>
  <c r="B20" i="761"/>
  <c r="B21" i="761"/>
  <c r="B22" i="761"/>
  <c r="B23" i="761"/>
  <c r="A7" i="761"/>
  <c r="A8" i="761"/>
  <c r="A9" i="761"/>
  <c r="A10" i="761"/>
  <c r="A11" i="761"/>
  <c r="A12" i="761"/>
  <c r="A13" i="761"/>
  <c r="A14" i="761"/>
  <c r="A15" i="761"/>
  <c r="A16" i="761"/>
  <c r="A17" i="761"/>
  <c r="A18" i="761"/>
  <c r="A19" i="761"/>
  <c r="A20" i="761"/>
  <c r="A21" i="761"/>
  <c r="A22" i="761"/>
  <c r="A23" i="761"/>
  <c r="A24" i="761"/>
  <c r="E28" i="761"/>
  <c r="A28" i="761"/>
  <c r="F28" i="761"/>
  <c r="E29" i="761"/>
  <c r="A29" i="761"/>
  <c r="F29" i="761"/>
  <c r="E30" i="761"/>
  <c r="A30" i="761"/>
  <c r="F30" i="761"/>
  <c r="A34" i="761"/>
  <c r="E35" i="761"/>
  <c r="A35" i="761"/>
  <c r="F35" i="761"/>
  <c r="E36" i="761"/>
  <c r="A36" i="761"/>
  <c r="F36" i="761"/>
  <c r="E37" i="761"/>
  <c r="A37" i="761"/>
  <c r="F37" i="761"/>
</calcChain>
</file>

<file path=xl/sharedStrings.xml><?xml version="1.0" encoding="utf-8"?>
<sst xmlns="http://schemas.openxmlformats.org/spreadsheetml/2006/main" count="460" uniqueCount="309">
  <si>
    <t>型</t>
    <rPh sb="0" eb="1">
      <t>カタ</t>
    </rPh>
    <phoneticPr fontId="4"/>
  </si>
  <si>
    <t>InsDateTM</t>
    <phoneticPr fontId="4"/>
  </si>
  <si>
    <t>債権計上データ区分</t>
    <phoneticPr fontId="4"/>
  </si>
  <si>
    <t>SaikenKeijyouKbn</t>
    <phoneticPr fontId="4"/>
  </si>
  <si>
    <t>債務相殺入力区分</t>
    <phoneticPr fontId="4"/>
  </si>
  <si>
    <t>SaimuSousaiKbn</t>
    <phoneticPr fontId="4"/>
  </si>
  <si>
    <t>振込手数料入力区分</t>
    <phoneticPr fontId="4"/>
  </si>
  <si>
    <t>FurikomiTesuuryouKbn</t>
    <phoneticPr fontId="4"/>
  </si>
  <si>
    <t>FBデータ取込区分</t>
    <phoneticPr fontId="4"/>
  </si>
  <si>
    <t>ファイル形式区分</t>
    <phoneticPr fontId="4"/>
  </si>
  <si>
    <t>FileKeisikiKbn</t>
    <phoneticPr fontId="4"/>
  </si>
  <si>
    <t>その他区分</t>
    <phoneticPr fontId="4"/>
  </si>
  <si>
    <t>SonotaKbn</t>
    <phoneticPr fontId="4"/>
  </si>
  <si>
    <t>EDI使用区分</t>
    <phoneticPr fontId="4"/>
  </si>
  <si>
    <t>決算開始年月日</t>
    <rPh sb="0" eb="2">
      <t>ケッサン</t>
    </rPh>
    <rPh sb="2" eb="4">
      <t>カイシ</t>
    </rPh>
    <rPh sb="4" eb="7">
      <t>ネンガッピ</t>
    </rPh>
    <phoneticPr fontId="4"/>
  </si>
  <si>
    <t>決算終了年月日</t>
    <rPh sb="0" eb="2">
      <t>ケッサン</t>
    </rPh>
    <rPh sb="2" eb="4">
      <t>シュウリョウ</t>
    </rPh>
    <rPh sb="4" eb="7">
      <t>ネンガッピ</t>
    </rPh>
    <phoneticPr fontId="4"/>
  </si>
  <si>
    <t>月中開始日</t>
    <rPh sb="0" eb="1">
      <t>ゲッ</t>
    </rPh>
    <rPh sb="1" eb="2">
      <t>チュウ</t>
    </rPh>
    <rPh sb="2" eb="5">
      <t>カイシビ</t>
    </rPh>
    <phoneticPr fontId="4"/>
  </si>
  <si>
    <t>桁数</t>
    <rPh sb="0" eb="2">
      <t>ケタスウ</t>
    </rPh>
    <phoneticPr fontId="4"/>
  </si>
  <si>
    <t>決算確定区分</t>
    <rPh sb="0" eb="2">
      <t>ケッサン</t>
    </rPh>
    <rPh sb="2" eb="4">
      <t>カクテイ</t>
    </rPh>
    <rPh sb="4" eb="6">
      <t>クブン</t>
    </rPh>
    <phoneticPr fontId="4"/>
  </si>
  <si>
    <t>郵便番号（基番）</t>
  </si>
  <si>
    <t>ZipCode1</t>
  </si>
  <si>
    <t>郵便番号（枝番）</t>
  </si>
  <si>
    <t>ZipCode2</t>
  </si>
  <si>
    <t>郵便番号（バーコード）</t>
  </si>
  <si>
    <t>Barcode</t>
  </si>
  <si>
    <t>住所（上段）</t>
  </si>
  <si>
    <t>Address1</t>
  </si>
  <si>
    <t>住所（下段）</t>
  </si>
  <si>
    <t>Address2</t>
  </si>
  <si>
    <t>住所フリガナ（上段）</t>
  </si>
  <si>
    <t>KanaAddr1</t>
  </si>
  <si>
    <t>住所フリガナ（下段）</t>
  </si>
  <si>
    <t>KanaAddr2</t>
  </si>
  <si>
    <t>電話番号</t>
  </si>
  <si>
    <t>備考</t>
    <phoneticPr fontId="4"/>
  </si>
  <si>
    <t>内容</t>
    <phoneticPr fontId="4"/>
  </si>
  <si>
    <t>連想</t>
    <rPh sb="0" eb="2">
      <t>レンソウ</t>
    </rPh>
    <phoneticPr fontId="4"/>
  </si>
  <si>
    <t>F</t>
    <phoneticPr fontId="4"/>
  </si>
  <si>
    <t>正式会社名（多言語表記１）</t>
    <rPh sb="6" eb="9">
      <t>タゲンゴ</t>
    </rPh>
    <rPh sb="9" eb="11">
      <t>ヒョウキ</t>
    </rPh>
    <phoneticPr fontId="4"/>
  </si>
  <si>
    <t>フリガナ会社名（多言語表記１）</t>
    <rPh sb="4" eb="6">
      <t>カイシャ</t>
    </rPh>
    <rPh sb="6" eb="7">
      <t>メイ</t>
    </rPh>
    <phoneticPr fontId="4"/>
  </si>
  <si>
    <t>簡略会社名（多言語表記１）</t>
    <rPh sb="0" eb="2">
      <t>カンリャク</t>
    </rPh>
    <rPh sb="2" eb="4">
      <t>カイシャ</t>
    </rPh>
    <rPh sb="4" eb="5">
      <t>メイ</t>
    </rPh>
    <phoneticPr fontId="4"/>
  </si>
  <si>
    <t>UpdTantoNCode</t>
    <phoneticPr fontId="4"/>
  </si>
  <si>
    <t>＜空＞</t>
    <phoneticPr fontId="4"/>
  </si>
  <si>
    <t>日次入力確定採用区分</t>
    <rPh sb="0" eb="2">
      <t>ニチジ</t>
    </rPh>
    <rPh sb="2" eb="4">
      <t>ニュウリョク</t>
    </rPh>
    <rPh sb="4" eb="6">
      <t>カクテイ</t>
    </rPh>
    <rPh sb="6" eb="8">
      <t>サイヨウ</t>
    </rPh>
    <rPh sb="8" eb="10">
      <t>クブン</t>
    </rPh>
    <phoneticPr fontId="4"/>
  </si>
  <si>
    <t>業務入力確定日</t>
    <rPh sb="0" eb="2">
      <t>ギョウム</t>
    </rPh>
    <rPh sb="2" eb="4">
      <t>ニュウリョク</t>
    </rPh>
    <rPh sb="4" eb="6">
      <t>カクテイ</t>
    </rPh>
    <rPh sb="6" eb="7">
      <t>ビ</t>
    </rPh>
    <phoneticPr fontId="4"/>
  </si>
  <si>
    <t>now</t>
    <phoneticPr fontId="10"/>
  </si>
  <si>
    <t>TIMESTAMP</t>
    <phoneticPr fontId="4"/>
  </si>
  <si>
    <t>有</t>
  </si>
  <si>
    <t>VARCHAR</t>
    <phoneticPr fontId="4"/>
  </si>
  <si>
    <t>DTPassWD1</t>
  </si>
  <si>
    <t>DTPassWD2</t>
  </si>
  <si>
    <t>DTPassWD3</t>
  </si>
  <si>
    <t>DTPassWD4</t>
  </si>
  <si>
    <t>DTPassWD5</t>
  </si>
  <si>
    <t>DTPassWD6</t>
  </si>
  <si>
    <t>更新日</t>
    <phoneticPr fontId="4"/>
  </si>
  <si>
    <t>STOP</t>
    <phoneticPr fontId="4"/>
  </si>
  <si>
    <t>F</t>
    <phoneticPr fontId="4"/>
  </si>
  <si>
    <t>履歴管理採用区分</t>
    <rPh sb="0" eb="2">
      <t>リレキ</t>
    </rPh>
    <rPh sb="2" eb="4">
      <t>カンリ</t>
    </rPh>
    <rPh sb="4" eb="6">
      <t>サイヨウ</t>
    </rPh>
    <rPh sb="6" eb="8">
      <t>クブン</t>
    </rPh>
    <phoneticPr fontId="4"/>
  </si>
  <si>
    <t>処理者</t>
    <rPh sb="0" eb="2">
      <t>ショリ</t>
    </rPh>
    <rPh sb="2" eb="3">
      <t>シャ</t>
    </rPh>
    <phoneticPr fontId="4"/>
  </si>
  <si>
    <t>一括確定対象ランク</t>
    <phoneticPr fontId="4"/>
  </si>
  <si>
    <t>IkkatsuKakuteiRank</t>
    <phoneticPr fontId="4"/>
  </si>
  <si>
    <t>消込金額入力区分</t>
    <phoneticPr fontId="4"/>
  </si>
  <si>
    <t>KesikomiKingakuKbn</t>
    <phoneticPr fontId="4"/>
  </si>
  <si>
    <t>基本金額</t>
    <phoneticPr fontId="4"/>
  </si>
  <si>
    <t>KihonKingaku</t>
    <phoneticPr fontId="4"/>
  </si>
  <si>
    <t>未満手数料額</t>
    <phoneticPr fontId="4"/>
  </si>
  <si>
    <t>TesuuryouMiman</t>
    <phoneticPr fontId="4"/>
  </si>
  <si>
    <t>誤差 （未満）</t>
    <phoneticPr fontId="4"/>
  </si>
  <si>
    <t>GosaMiman</t>
    <phoneticPr fontId="4"/>
  </si>
  <si>
    <t>以上手数料額</t>
    <phoneticPr fontId="4"/>
  </si>
  <si>
    <t>TesuuryouIjyou</t>
    <phoneticPr fontId="4"/>
  </si>
  <si>
    <t>誤差 （以上）</t>
    <phoneticPr fontId="4"/>
  </si>
  <si>
    <t>GosaIjyou</t>
    <phoneticPr fontId="4"/>
  </si>
  <si>
    <t>修正日付</t>
    <phoneticPr fontId="4"/>
  </si>
  <si>
    <t>登録日付</t>
    <phoneticPr fontId="4"/>
  </si>
  <si>
    <t>InsDateTM</t>
    <phoneticPr fontId="4"/>
  </si>
  <si>
    <t>DEFDATE2</t>
    <phoneticPr fontId="4"/>
  </si>
  <si>
    <t>CHAR</t>
    <phoneticPr fontId="4"/>
  </si>
  <si>
    <t>EDISiyouKbn</t>
    <phoneticPr fontId="4"/>
  </si>
  <si>
    <t>担当者グループ内部ＮＯ</t>
    <rPh sb="7" eb="9">
      <t>ナイブ</t>
    </rPh>
    <phoneticPr fontId="4"/>
  </si>
  <si>
    <t>VFree8</t>
  </si>
  <si>
    <t>VFree9</t>
  </si>
  <si>
    <t>VFree10</t>
  </si>
  <si>
    <t>会社パスワード</t>
    <rPh sb="0" eb="2">
      <t>カイシャ</t>
    </rPh>
    <phoneticPr fontId="4"/>
  </si>
  <si>
    <t>DATE</t>
  </si>
  <si>
    <t>DTPassWD7</t>
  </si>
  <si>
    <t>DTPassWD8</t>
  </si>
  <si>
    <t>DTPassWD9</t>
  </si>
  <si>
    <t>DTName2</t>
  </si>
  <si>
    <t>DTName3</t>
  </si>
  <si>
    <t>DTName4</t>
  </si>
  <si>
    <t>DTName5</t>
  </si>
  <si>
    <t>DTName6</t>
  </si>
  <si>
    <t>ﾌﾘｰｺｰﾄﾞに使用する記号</t>
    <rPh sb="8" eb="10">
      <t>シヨウ</t>
    </rPh>
    <rPh sb="12" eb="14">
      <t>キゴウ</t>
    </rPh>
    <phoneticPr fontId="4"/>
  </si>
  <si>
    <t>DTName7</t>
  </si>
  <si>
    <t>旧データコンバート日時</t>
    <rPh sb="0" eb="1">
      <t>キュウ</t>
    </rPh>
    <rPh sb="9" eb="11">
      <t>ニチジ</t>
    </rPh>
    <phoneticPr fontId="4"/>
  </si>
  <si>
    <t>最終バックアップ日時</t>
    <rPh sb="0" eb="2">
      <t>サイシュウ</t>
    </rPh>
    <rPh sb="8" eb="10">
      <t>ニチジ</t>
    </rPh>
    <phoneticPr fontId="4"/>
  </si>
  <si>
    <t>最新リストア日時</t>
    <rPh sb="0" eb="2">
      <t>サイシン</t>
    </rPh>
    <rPh sb="6" eb="8">
      <t>ニチジ</t>
    </rPh>
    <phoneticPr fontId="4"/>
  </si>
  <si>
    <t>小数桁</t>
    <rPh sb="0" eb="2">
      <t>ショウスウ</t>
    </rPh>
    <rPh sb="2" eb="3">
      <t>ケタ</t>
    </rPh>
    <phoneticPr fontId="4"/>
  </si>
  <si>
    <t>NULL</t>
    <phoneticPr fontId="4"/>
  </si>
  <si>
    <t>DEFDATE2</t>
  </si>
  <si>
    <t>BraCode</t>
  </si>
  <si>
    <t>フリガナ会社名</t>
    <rPh sb="4" eb="6">
      <t>カイシャ</t>
    </rPh>
    <rPh sb="6" eb="7">
      <t>メイ</t>
    </rPh>
    <phoneticPr fontId="4"/>
  </si>
  <si>
    <t>DEF</t>
    <phoneticPr fontId="4"/>
  </si>
  <si>
    <t>備考</t>
    <phoneticPr fontId="4"/>
  </si>
  <si>
    <t>L</t>
    <phoneticPr fontId="4"/>
  </si>
  <si>
    <t>DATE2</t>
  </si>
  <si>
    <t>DaihyoKana</t>
  </si>
  <si>
    <t>値</t>
    <rPh sb="0" eb="1">
      <t>アタイ</t>
    </rPh>
    <phoneticPr fontId="4"/>
  </si>
  <si>
    <t>有</t>
    <rPh sb="0" eb="1">
      <t>ア</t>
    </rPh>
    <phoneticPr fontId="4"/>
  </si>
  <si>
    <t>NFree5</t>
  </si>
  <si>
    <t>NFree6</t>
  </si>
  <si>
    <t>NFree7</t>
  </si>
  <si>
    <t>NFree8</t>
  </si>
  <si>
    <t>NFree9</t>
  </si>
  <si>
    <t>NFree10</t>
  </si>
  <si>
    <t>数字フリー項目７</t>
    <phoneticPr fontId="4"/>
  </si>
  <si>
    <t>数字フリー項目８</t>
    <phoneticPr fontId="4"/>
  </si>
  <si>
    <t>数字フリー項目９</t>
    <phoneticPr fontId="4"/>
  </si>
  <si>
    <t>数字フリー項目１０</t>
    <phoneticPr fontId="4"/>
  </si>
  <si>
    <t>日付フリー項目２</t>
    <phoneticPr fontId="4"/>
  </si>
  <si>
    <t>日付フリー項目３</t>
    <phoneticPr fontId="4"/>
  </si>
  <si>
    <t>更新日</t>
    <rPh sb="0" eb="3">
      <t>コウシンビ</t>
    </rPh>
    <phoneticPr fontId="4"/>
  </si>
  <si>
    <t>NUMERIC</t>
  </si>
  <si>
    <t>更新日</t>
    <rPh sb="0" eb="2">
      <t>コウシン</t>
    </rPh>
    <rPh sb="2" eb="3">
      <t>ヒ</t>
    </rPh>
    <phoneticPr fontId="4"/>
  </si>
  <si>
    <t>PRIMARYキー情報</t>
    <rPh sb="9" eb="11">
      <t>ジョウホウ</t>
    </rPh>
    <phoneticPr fontId="4"/>
  </si>
  <si>
    <t>内容</t>
    <phoneticPr fontId="4"/>
  </si>
  <si>
    <t>TIMESTAMP</t>
    <phoneticPr fontId="10"/>
  </si>
  <si>
    <t>修正日付</t>
    <rPh sb="0" eb="2">
      <t>シュウセイ</t>
    </rPh>
    <rPh sb="2" eb="4">
      <t>ヒヅケ</t>
    </rPh>
    <phoneticPr fontId="4"/>
  </si>
  <si>
    <t>登録日付</t>
    <rPh sb="0" eb="2">
      <t>トウロク</t>
    </rPh>
    <rPh sb="2" eb="4">
      <t>ヒヅケ</t>
    </rPh>
    <phoneticPr fontId="4"/>
  </si>
  <si>
    <t>経理入力確定日</t>
    <rPh sb="0" eb="2">
      <t>ケイリ</t>
    </rPh>
    <rPh sb="2" eb="4">
      <t>ニュウリョク</t>
    </rPh>
    <rPh sb="4" eb="6">
      <t>カクテイ</t>
    </rPh>
    <rPh sb="6" eb="7">
      <t>ビ</t>
    </rPh>
    <phoneticPr fontId="4"/>
  </si>
  <si>
    <t>UpdDateTM</t>
    <phoneticPr fontId="4"/>
  </si>
  <si>
    <t>内容</t>
    <phoneticPr fontId="4"/>
  </si>
  <si>
    <t>NUMERIC2</t>
    <phoneticPr fontId="4"/>
  </si>
  <si>
    <t>AUTONUM</t>
    <phoneticPr fontId="4"/>
  </si>
  <si>
    <t>DATE</t>
    <phoneticPr fontId="4"/>
  </si>
  <si>
    <t>DATE2</t>
    <phoneticPr fontId="4"/>
  </si>
  <si>
    <t>DEFDATE</t>
    <phoneticPr fontId="4"/>
  </si>
  <si>
    <t>STOP</t>
    <phoneticPr fontId="4"/>
  </si>
  <si>
    <t>ﾌｨｰﾙﾄﾞ名</t>
    <phoneticPr fontId="4"/>
  </si>
  <si>
    <t>FieldName</t>
    <phoneticPr fontId="4"/>
  </si>
  <si>
    <t>重複</t>
    <phoneticPr fontId="4"/>
  </si>
  <si>
    <t>備考</t>
    <phoneticPr fontId="4"/>
  </si>
  <si>
    <t>TABLE</t>
    <phoneticPr fontId="4"/>
  </si>
  <si>
    <t>ﾃｰﾌﾞﾙ名</t>
    <phoneticPr fontId="4"/>
  </si>
  <si>
    <t>TableName</t>
    <phoneticPr fontId="4"/>
  </si>
  <si>
    <t>T</t>
    <phoneticPr fontId="4"/>
  </si>
  <si>
    <t>会社基本情報</t>
    <phoneticPr fontId="4"/>
  </si>
  <si>
    <t>ComCode</t>
    <phoneticPr fontId="4"/>
  </si>
  <si>
    <t>正式会社名</t>
    <phoneticPr fontId="4"/>
  </si>
  <si>
    <t>LComName</t>
    <phoneticPr fontId="4"/>
  </si>
  <si>
    <t>KanaComName</t>
    <phoneticPr fontId="4"/>
  </si>
  <si>
    <t>LBraName</t>
    <phoneticPr fontId="4"/>
  </si>
  <si>
    <t>KanaBraName</t>
    <phoneticPr fontId="4"/>
  </si>
  <si>
    <t>SComName</t>
    <phoneticPr fontId="4"/>
  </si>
  <si>
    <t>SBraName</t>
    <phoneticPr fontId="4"/>
  </si>
  <si>
    <t>Renso</t>
    <phoneticPr fontId="4"/>
  </si>
  <si>
    <t>KStDate</t>
    <phoneticPr fontId="4"/>
  </si>
  <si>
    <t>KEdDate</t>
    <phoneticPr fontId="4"/>
  </si>
  <si>
    <t>当期開始日付</t>
    <phoneticPr fontId="4"/>
  </si>
  <si>
    <t>StTokiNym</t>
    <phoneticPr fontId="10"/>
  </si>
  <si>
    <t>当期終了日付</t>
    <phoneticPr fontId="4"/>
  </si>
  <si>
    <t>EdTokiNym</t>
    <phoneticPr fontId="10"/>
  </si>
  <si>
    <t>MStDay</t>
    <phoneticPr fontId="4"/>
  </si>
  <si>
    <t>YearKbn</t>
    <phoneticPr fontId="4"/>
  </si>
  <si>
    <t>ElDate7</t>
  </si>
  <si>
    <t>ElDate8</t>
  </si>
  <si>
    <t>ElDate9</t>
  </si>
  <si>
    <t>ElDate10</t>
  </si>
  <si>
    <t>＜空＞</t>
    <rPh sb="1" eb="2">
      <t>ア</t>
    </rPh>
    <phoneticPr fontId="4"/>
  </si>
  <si>
    <t>備考２</t>
    <rPh sb="0" eb="2">
      <t>ビコウ</t>
    </rPh>
    <phoneticPr fontId="4"/>
  </si>
  <si>
    <t>No</t>
    <phoneticPr fontId="4"/>
  </si>
  <si>
    <t>TAG</t>
    <phoneticPr fontId="4"/>
  </si>
  <si>
    <t>No</t>
    <phoneticPr fontId="4"/>
  </si>
  <si>
    <t>FieldName</t>
    <phoneticPr fontId="4"/>
  </si>
  <si>
    <t>重複</t>
    <phoneticPr fontId="4"/>
  </si>
  <si>
    <t>内容</t>
    <phoneticPr fontId="4"/>
  </si>
  <si>
    <t>備考</t>
    <phoneticPr fontId="4"/>
  </si>
  <si>
    <t>更新日</t>
    <phoneticPr fontId="4"/>
  </si>
  <si>
    <t>簡略会社名</t>
    <rPh sb="0" eb="2">
      <t>カンリャク</t>
    </rPh>
    <rPh sb="2" eb="4">
      <t>カイシャ</t>
    </rPh>
    <rPh sb="4" eb="5">
      <t>メイ</t>
    </rPh>
    <phoneticPr fontId="4"/>
  </si>
  <si>
    <t>不可</t>
    <rPh sb="0" eb="1">
      <t>フ</t>
    </rPh>
    <rPh sb="1" eb="2">
      <t>カ</t>
    </rPh>
    <phoneticPr fontId="4"/>
  </si>
  <si>
    <t>会社コード</t>
    <rPh sb="0" eb="2">
      <t>カイシャ</t>
    </rPh>
    <phoneticPr fontId="4"/>
  </si>
  <si>
    <t>NULL</t>
    <phoneticPr fontId="4"/>
  </si>
  <si>
    <t>DEF</t>
    <phoneticPr fontId="4"/>
  </si>
  <si>
    <t>備考</t>
    <phoneticPr fontId="4"/>
  </si>
  <si>
    <t>DFree2</t>
  </si>
  <si>
    <t>DFree3</t>
  </si>
  <si>
    <t>文字フリー項目６</t>
    <phoneticPr fontId="4"/>
  </si>
  <si>
    <t>文字フリー項目７</t>
    <phoneticPr fontId="4"/>
  </si>
  <si>
    <t>文字フリー項目８</t>
    <phoneticPr fontId="4"/>
  </si>
  <si>
    <t>文字フリー項目９</t>
    <phoneticPr fontId="4"/>
  </si>
  <si>
    <t>文字フリー項目１０</t>
    <phoneticPr fontId="4"/>
  </si>
  <si>
    <t>数字フリー項目１</t>
    <phoneticPr fontId="4"/>
  </si>
  <si>
    <t>NFree1</t>
    <phoneticPr fontId="4"/>
  </si>
  <si>
    <t>数字フリー項目２</t>
    <phoneticPr fontId="4"/>
  </si>
  <si>
    <t>数字フリー項目３</t>
    <phoneticPr fontId="4"/>
  </si>
  <si>
    <t>数字フリー項目４</t>
    <phoneticPr fontId="4"/>
  </si>
  <si>
    <t>数字フリー項目５</t>
    <phoneticPr fontId="4"/>
  </si>
  <si>
    <t>数字フリー項目６</t>
    <phoneticPr fontId="4"/>
  </si>
  <si>
    <t>UpdTantoNCode</t>
    <phoneticPr fontId="4"/>
  </si>
  <si>
    <t>LComNameLC1</t>
    <phoneticPr fontId="4"/>
  </si>
  <si>
    <t>KanaComNameLC1</t>
    <phoneticPr fontId="4"/>
  </si>
  <si>
    <t>SComNameLC1</t>
    <phoneticPr fontId="4"/>
  </si>
  <si>
    <t>HisCtrlKbn</t>
    <phoneticPr fontId="4"/>
  </si>
  <si>
    <t>VARCHAR</t>
    <phoneticPr fontId="4"/>
  </si>
  <si>
    <t>BLOB</t>
    <phoneticPr fontId="4"/>
  </si>
  <si>
    <t>NFree4</t>
  </si>
  <si>
    <t>VFree1</t>
  </si>
  <si>
    <t>VFree2</t>
  </si>
  <si>
    <t>VFree3</t>
  </si>
  <si>
    <t>NFree2</t>
  </si>
  <si>
    <t>NFree3</t>
  </si>
  <si>
    <t>DATETIME</t>
  </si>
  <si>
    <t>ﾌｨｰﾙﾄﾞ名</t>
    <phoneticPr fontId="4"/>
  </si>
  <si>
    <t>FieldName</t>
    <phoneticPr fontId="4"/>
  </si>
  <si>
    <t>FBTorikomiKbn</t>
    <phoneticPr fontId="4"/>
  </si>
  <si>
    <t>INDEX情報</t>
    <rPh sb="5" eb="7">
      <t>ジョウホウ</t>
    </rPh>
    <phoneticPr fontId="4"/>
  </si>
  <si>
    <t>不可</t>
    <rPh sb="0" eb="2">
      <t>フカ</t>
    </rPh>
    <phoneticPr fontId="4"/>
  </si>
  <si>
    <t>TAG</t>
    <phoneticPr fontId="4"/>
  </si>
  <si>
    <t>No</t>
    <phoneticPr fontId="4"/>
  </si>
  <si>
    <t>ﾌｨｰﾙﾄﾞ名</t>
    <phoneticPr fontId="4"/>
  </si>
  <si>
    <t>FieldName</t>
    <phoneticPr fontId="4"/>
  </si>
  <si>
    <t>TAG</t>
    <phoneticPr fontId="4"/>
  </si>
  <si>
    <t>No</t>
    <phoneticPr fontId="4"/>
  </si>
  <si>
    <t>DHyoNm1</t>
  </si>
  <si>
    <t>DHyoNm2</t>
  </si>
  <si>
    <t>now</t>
  </si>
  <si>
    <t>TAG</t>
    <phoneticPr fontId="4"/>
  </si>
  <si>
    <t>最終更新日</t>
    <phoneticPr fontId="4"/>
  </si>
  <si>
    <t>No</t>
    <phoneticPr fontId="4"/>
  </si>
  <si>
    <t>ﾌｨｰﾙﾄﾞ名</t>
    <phoneticPr fontId="4"/>
  </si>
  <si>
    <t>FieldName</t>
    <phoneticPr fontId="4"/>
  </si>
  <si>
    <t>UpdDateTM</t>
    <phoneticPr fontId="4"/>
  </si>
  <si>
    <t>VARCHAR</t>
  </si>
  <si>
    <t>NUMERIC2</t>
  </si>
  <si>
    <t>不可</t>
  </si>
  <si>
    <t>DATE2</t>
    <phoneticPr fontId="4"/>
  </si>
  <si>
    <t>代表(者役職名)呼称名</t>
    <phoneticPr fontId="4"/>
  </si>
  <si>
    <t>代表者名</t>
    <phoneticPr fontId="4"/>
  </si>
  <si>
    <t xml:space="preserve">         ﾌﾘｶﾞﾅ</t>
    <phoneticPr fontId="4"/>
  </si>
  <si>
    <t>住所等</t>
    <phoneticPr fontId="4"/>
  </si>
  <si>
    <t>決算書情報等</t>
    <phoneticPr fontId="4"/>
  </si>
  <si>
    <t>会社ランクパスワード</t>
    <phoneticPr fontId="4"/>
  </si>
  <si>
    <t>DTPassWD0</t>
    <phoneticPr fontId="4"/>
  </si>
  <si>
    <t>名称関係</t>
    <phoneticPr fontId="4"/>
  </si>
  <si>
    <t>DTName1</t>
    <phoneticPr fontId="4"/>
  </si>
  <si>
    <t>データ管理情報</t>
    <phoneticPr fontId="4"/>
  </si>
  <si>
    <t>MkDate</t>
    <phoneticPr fontId="4"/>
  </si>
  <si>
    <t>BackUpDTime</t>
    <phoneticPr fontId="4"/>
  </si>
  <si>
    <t>RsDate</t>
    <phoneticPr fontId="4"/>
  </si>
  <si>
    <t>データバージョンＮＯ</t>
    <phoneticPr fontId="4"/>
  </si>
  <si>
    <t>DataVer</t>
    <phoneticPr fontId="4"/>
  </si>
  <si>
    <t>GroupNCode</t>
    <phoneticPr fontId="4"/>
  </si>
  <si>
    <t>ComKbn2</t>
    <phoneticPr fontId="4"/>
  </si>
  <si>
    <t>DateFix</t>
    <phoneticPr fontId="4"/>
  </si>
  <si>
    <t>BusDate</t>
    <phoneticPr fontId="4"/>
  </si>
  <si>
    <t>DATE</t>
    <phoneticPr fontId="4"/>
  </si>
  <si>
    <t>AccDate</t>
    <phoneticPr fontId="4"/>
  </si>
  <si>
    <t>DATE</t>
    <phoneticPr fontId="4"/>
  </si>
  <si>
    <t>DTPassWDAll</t>
    <phoneticPr fontId="4"/>
  </si>
  <si>
    <t>ZeimuNo</t>
    <phoneticPr fontId="4"/>
  </si>
  <si>
    <t>管轄税務署名</t>
    <phoneticPr fontId="4"/>
  </si>
  <si>
    <t>ZeimuName</t>
    <phoneticPr fontId="4"/>
  </si>
  <si>
    <t>SeiriNo</t>
    <phoneticPr fontId="4"/>
  </si>
  <si>
    <t>VARCHAR</t>
    <phoneticPr fontId="4"/>
  </si>
  <si>
    <t>文字フリー項目１</t>
    <phoneticPr fontId="4"/>
  </si>
  <si>
    <t>文字フリー項目２</t>
    <phoneticPr fontId="4"/>
  </si>
  <si>
    <t>文字フリー項目３</t>
    <phoneticPr fontId="4"/>
  </si>
  <si>
    <t>文字フリー項目４</t>
    <phoneticPr fontId="4"/>
  </si>
  <si>
    <t>文字フリー項目５</t>
    <phoneticPr fontId="4"/>
  </si>
  <si>
    <t>VFree4</t>
  </si>
  <si>
    <t>VFree5</t>
  </si>
  <si>
    <t>VFree6</t>
  </si>
  <si>
    <t>VFree7</t>
  </si>
  <si>
    <t>TABLE</t>
    <phoneticPr fontId="4"/>
  </si>
  <si>
    <t>ﾃｰﾌﾞﾙ名</t>
    <phoneticPr fontId="4"/>
  </si>
  <si>
    <t>TableName</t>
    <phoneticPr fontId="4"/>
  </si>
  <si>
    <t>T</t>
    <phoneticPr fontId="4"/>
  </si>
  <si>
    <t>TAG</t>
    <phoneticPr fontId="4"/>
  </si>
  <si>
    <t>最終更新日</t>
    <phoneticPr fontId="4"/>
  </si>
  <si>
    <t>L</t>
  </si>
  <si>
    <t>VARCHAR</t>
    <phoneticPr fontId="4"/>
  </si>
  <si>
    <t>DATE2</t>
    <phoneticPr fontId="4"/>
  </si>
  <si>
    <t>所轄税務署番号</t>
    <rPh sb="0" eb="2">
      <t>ショカツ</t>
    </rPh>
    <rPh sb="2" eb="5">
      <t>ゼイムショ</t>
    </rPh>
    <rPh sb="5" eb="7">
      <t>バンゴウ</t>
    </rPh>
    <phoneticPr fontId="4"/>
  </si>
  <si>
    <t>整理番号(徴収義務者)</t>
    <rPh sb="0" eb="2">
      <t>セイリ</t>
    </rPh>
    <rPh sb="2" eb="4">
      <t>バンゴウ</t>
    </rPh>
    <rPh sb="5" eb="7">
      <t>チョウシュウ</t>
    </rPh>
    <rPh sb="7" eb="10">
      <t>ギムシャ</t>
    </rPh>
    <phoneticPr fontId="4"/>
  </si>
  <si>
    <t>和暦／西暦区分</t>
    <rPh sb="0" eb="2">
      <t>ワレキ</t>
    </rPh>
    <rPh sb="3" eb="5">
      <t>セイレキ</t>
    </rPh>
    <rPh sb="5" eb="7">
      <t>クブン</t>
    </rPh>
    <phoneticPr fontId="4"/>
  </si>
  <si>
    <t>TelNo</t>
  </si>
  <si>
    <t>ＦＡＸ番号</t>
  </si>
  <si>
    <t>FaxNo</t>
  </si>
  <si>
    <t>設立年月日</t>
  </si>
  <si>
    <t>BldUpDate</t>
  </si>
  <si>
    <t>期数</t>
  </si>
  <si>
    <t>Kisu</t>
  </si>
  <si>
    <t>ﾌｨｰﾙﾄﾞ名</t>
    <phoneticPr fontId="4"/>
  </si>
  <si>
    <t>CHAR</t>
  </si>
  <si>
    <t>F</t>
    <phoneticPr fontId="4"/>
  </si>
  <si>
    <t>DataVer_HAP</t>
    <phoneticPr fontId="4"/>
  </si>
  <si>
    <t>DataVer_DEP</t>
    <phoneticPr fontId="4"/>
  </si>
  <si>
    <t>人事給与データバージョン</t>
    <rPh sb="0" eb="2">
      <t>ジンジ</t>
    </rPh>
    <rPh sb="2" eb="4">
      <t>キュウヨ</t>
    </rPh>
    <phoneticPr fontId="4"/>
  </si>
  <si>
    <t>資産データバージョン</t>
    <rPh sb="0" eb="2">
      <t>シサン</t>
    </rPh>
    <phoneticPr fontId="4"/>
  </si>
  <si>
    <t>DFree1</t>
    <phoneticPr fontId="4"/>
  </si>
  <si>
    <t>最終担当者同期日時</t>
    <rPh sb="0" eb="2">
      <t>サイシュウ</t>
    </rPh>
    <rPh sb="2" eb="5">
      <t>タントウシャ</t>
    </rPh>
    <rPh sb="5" eb="7">
      <t>ドウキ</t>
    </rPh>
    <rPh sb="7" eb="9">
      <t>ニチジ</t>
    </rPh>
    <phoneticPr fontId="4"/>
  </si>
  <si>
    <t>日付フリー項目１</t>
    <phoneticPr fontId="4"/>
  </si>
  <si>
    <t>法人番号</t>
    <rPh sb="0" eb="2">
      <t>ホウジン</t>
    </rPh>
    <rPh sb="2" eb="4">
      <t>バンゴウ</t>
    </rPh>
    <phoneticPr fontId="4"/>
  </si>
  <si>
    <t>HoujinNo</t>
    <phoneticPr fontId="4"/>
  </si>
  <si>
    <t>FugaA</t>
    <phoneticPr fontId="4"/>
  </si>
  <si>
    <t>FugaB</t>
    <phoneticPr fontId="4"/>
  </si>
  <si>
    <t>FugaB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</si>
</sst>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#,##0;\-#,##0;&quot;-&quot;"/>
    <numFmt numFmtId="179" formatCode="0.00_)"/>
  </numFmts>
  <fonts count="3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sz val="11"/>
      <color indexed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b/>
      <i/>
      <sz val="16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dotted">
        <color indexed="64"/>
      </top>
      <bottom/>
      <diagonal/>
    </border>
    <border>
      <left style="hair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51">
    <xf numFmtId="0" fontId="0" fillId="0" borderId="0"/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7" fontId="6" fillId="0" borderId="0" applyFill="0" applyBorder="0" applyAlignment="0"/>
    <xf numFmtId="38" fontId="14" fillId="16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14" fillId="17" borderId="3" applyNumberFormat="0" applyBorder="0" applyAlignment="0" applyProtection="0"/>
    <xf numFmtId="179" fontId="15" fillId="0" borderId="0"/>
    <xf numFmtId="0" fontId="8" fillId="0" borderId="0"/>
    <xf numFmtId="10" fontId="8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24" borderId="5" applyNumberFormat="0" applyFont="0" applyAlignment="0" applyProtection="0">
      <alignment vertical="center"/>
    </xf>
    <xf numFmtId="0" fontId="3" fillId="24" borderId="5" applyNumberFormat="0" applyFon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5" borderId="12" applyNumberFormat="0" applyAlignment="0" applyProtection="0">
      <alignment vertical="center"/>
    </xf>
    <xf numFmtId="0" fontId="28" fillId="25" borderId="12" applyNumberFormat="0" applyAlignment="0" applyProtection="0">
      <alignment vertical="center"/>
    </xf>
    <xf numFmtId="0" fontId="12" fillId="26" borderId="13">
      <alignment vertical="center"/>
      <protection locked="0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30" fillId="7" borderId="7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/>
    <xf numFmtId="0" fontId="1" fillId="0" borderId="0"/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</cellStyleXfs>
  <cellXfs count="173">
    <xf numFmtId="0" fontId="0" fillId="0" borderId="0" xfId="0"/>
    <xf numFmtId="0" fontId="3" fillId="27" borderId="3" xfId="147" applyFont="1" applyFill="1" applyBorder="1" applyAlignment="1" applyProtection="1">
      <alignment horizontal="center"/>
    </xf>
    <xf numFmtId="0" fontId="3" fillId="27" borderId="14" xfId="147" applyFont="1" applyFill="1" applyBorder="1" applyAlignment="1" applyProtection="1">
      <alignment horizontal="center"/>
    </xf>
    <xf numFmtId="0" fontId="3" fillId="27" borderId="15" xfId="147" applyFont="1" applyFill="1" applyBorder="1" applyAlignment="1" applyProtection="1">
      <alignment horizontal="center"/>
    </xf>
    <xf numFmtId="0" fontId="3" fillId="0" borderId="0" xfId="147" applyFont="1" applyAlignment="1" applyProtection="1"/>
    <xf numFmtId="57" fontId="3" fillId="0" borderId="0" xfId="147" applyNumberFormat="1" applyFont="1" applyAlignment="1" applyProtection="1"/>
    <xf numFmtId="0" fontId="3" fillId="28" borderId="3" xfId="147" applyFont="1" applyFill="1" applyBorder="1" applyAlignment="1" applyProtection="1">
      <alignment horizontal="center"/>
    </xf>
    <xf numFmtId="0" fontId="3" fillId="0" borderId="3" xfId="147" applyFont="1" applyBorder="1" applyAlignment="1" applyProtection="1"/>
    <xf numFmtId="14" fontId="3" fillId="0" borderId="0" xfId="147" applyNumberFormat="1" applyFont="1" applyAlignment="1" applyProtection="1">
      <alignment horizontal="center"/>
    </xf>
    <xf numFmtId="0" fontId="3" fillId="27" borderId="18" xfId="147" applyFont="1" applyFill="1" applyBorder="1" applyAlignment="1" applyProtection="1">
      <alignment horizontal="center"/>
    </xf>
    <xf numFmtId="57" fontId="3" fillId="27" borderId="3" xfId="147" applyNumberFormat="1" applyFont="1" applyFill="1" applyBorder="1" applyAlignment="1" applyProtection="1">
      <alignment horizontal="center"/>
    </xf>
    <xf numFmtId="0" fontId="3" fillId="28" borderId="19" xfId="147" applyFont="1" applyFill="1" applyBorder="1" applyAlignment="1" applyProtection="1">
      <alignment horizontal="center"/>
    </xf>
    <xf numFmtId="0" fontId="3" fillId="0" borderId="19" xfId="147" applyFont="1" applyBorder="1" applyAlignment="1" applyProtection="1"/>
    <xf numFmtId="0" fontId="3" fillId="28" borderId="20" xfId="147" applyFont="1" applyFill="1" applyBorder="1" applyAlignment="1" applyProtection="1">
      <alignment horizontal="center"/>
    </xf>
    <xf numFmtId="0" fontId="3" fillId="0" borderId="20" xfId="147" applyFont="1" applyBorder="1" applyAlignment="1" applyProtection="1"/>
    <xf numFmtId="0" fontId="3" fillId="28" borderId="21" xfId="147" applyFont="1" applyFill="1" applyBorder="1" applyAlignment="1" applyProtection="1">
      <alignment horizontal="center"/>
    </xf>
    <xf numFmtId="0" fontId="3" fillId="0" borderId="21" xfId="147" applyFont="1" applyBorder="1" applyAlignment="1" applyProtection="1"/>
    <xf numFmtId="0" fontId="3" fillId="28" borderId="22" xfId="147" applyFont="1" applyFill="1" applyBorder="1" applyAlignment="1" applyProtection="1">
      <alignment horizontal="left" indent="1"/>
    </xf>
    <xf numFmtId="0" fontId="3" fillId="28" borderId="16" xfId="147" applyFont="1" applyFill="1" applyBorder="1" applyAlignment="1" applyProtection="1">
      <alignment horizontal="left" indent="1"/>
    </xf>
    <xf numFmtId="0" fontId="3" fillId="28" borderId="23" xfId="147" applyFont="1" applyFill="1" applyBorder="1" applyAlignment="1" applyProtection="1">
      <alignment horizontal="left" indent="1"/>
    </xf>
    <xf numFmtId="0" fontId="3" fillId="28" borderId="17" xfId="147" applyFont="1" applyFill="1" applyBorder="1" applyAlignment="1" applyProtection="1">
      <alignment horizontal="left" indent="1"/>
    </xf>
    <xf numFmtId="0" fontId="3" fillId="28" borderId="24" xfId="147" applyFont="1" applyFill="1" applyBorder="1" applyAlignment="1" applyProtection="1">
      <alignment horizontal="left" indent="1"/>
    </xf>
    <xf numFmtId="0" fontId="3" fillId="0" borderId="0" xfId="147" applyFont="1" applyAlignment="1" applyProtection="1">
      <alignment horizontal="center"/>
    </xf>
    <xf numFmtId="0" fontId="3" fillId="0" borderId="14" xfId="147" applyFont="1" applyBorder="1" applyAlignment="1" applyProtection="1">
      <alignment horizontal="left" indent="1"/>
    </xf>
    <xf numFmtId="0" fontId="3" fillId="0" borderId="15" xfId="147" applyFont="1" applyBorder="1" applyAlignment="1" applyProtection="1">
      <alignment horizontal="left" indent="1"/>
    </xf>
    <xf numFmtId="0" fontId="3" fillId="0" borderId="0" xfId="147" applyFont="1" applyAlignment="1" applyProtection="1">
      <alignment horizontal="right"/>
    </xf>
    <xf numFmtId="0" fontId="3" fillId="0" borderId="22" xfId="147" applyFont="1" applyBorder="1" applyAlignment="1" applyProtection="1">
      <alignment horizontal="left" indent="1"/>
    </xf>
    <xf numFmtId="14" fontId="3" fillId="0" borderId="19" xfId="147" applyNumberFormat="1" applyFont="1" applyBorder="1" applyAlignment="1" applyProtection="1">
      <alignment horizontal="center"/>
    </xf>
    <xf numFmtId="0" fontId="3" fillId="0" borderId="16" xfId="147" applyFont="1" applyBorder="1" applyAlignment="1" applyProtection="1">
      <alignment horizontal="left" indent="1"/>
    </xf>
    <xf numFmtId="0" fontId="3" fillId="0" borderId="23" xfId="147" applyFont="1" applyBorder="1" applyAlignment="1" applyProtection="1">
      <alignment horizontal="left" indent="1"/>
    </xf>
    <xf numFmtId="0" fontId="3" fillId="0" borderId="16" xfId="147" applyFont="1" applyBorder="1" applyAlignment="1" applyProtection="1">
      <alignment horizontal="center"/>
    </xf>
    <xf numFmtId="0" fontId="3" fillId="0" borderId="37" xfId="147" applyFont="1" applyBorder="1" applyAlignment="1" applyProtection="1">
      <alignment horizontal="center"/>
    </xf>
    <xf numFmtId="0" fontId="3" fillId="0" borderId="23" xfId="147" applyFont="1" applyBorder="1" applyAlignment="1" applyProtection="1">
      <alignment horizontal="center"/>
    </xf>
    <xf numFmtId="0" fontId="3" fillId="0" borderId="20" xfId="147" applyFont="1" applyFill="1" applyBorder="1" applyAlignment="1" applyProtection="1"/>
    <xf numFmtId="14" fontId="3" fillId="0" borderId="20" xfId="147" applyNumberFormat="1" applyFont="1" applyBorder="1" applyAlignment="1" applyProtection="1">
      <alignment horizontal="center"/>
    </xf>
    <xf numFmtId="0" fontId="3" fillId="0" borderId="17" xfId="147" applyFont="1" applyBorder="1" applyAlignment="1" applyProtection="1">
      <alignment horizontal="left" indent="1"/>
    </xf>
    <xf numFmtId="0" fontId="3" fillId="0" borderId="24" xfId="147" applyFont="1" applyBorder="1" applyAlignment="1" applyProtection="1">
      <alignment horizontal="left" indent="1"/>
    </xf>
    <xf numFmtId="0" fontId="3" fillId="0" borderId="17" xfId="147" applyFont="1" applyBorder="1" applyAlignment="1" applyProtection="1">
      <alignment horizontal="center"/>
    </xf>
    <xf numFmtId="0" fontId="3" fillId="0" borderId="38" xfId="147" applyFont="1" applyBorder="1" applyAlignment="1" applyProtection="1">
      <alignment horizontal="center"/>
    </xf>
    <xf numFmtId="0" fontId="3" fillId="0" borderId="24" xfId="147" applyFont="1" applyBorder="1" applyAlignment="1" applyProtection="1">
      <alignment horizontal="center"/>
    </xf>
    <xf numFmtId="14" fontId="3" fillId="0" borderId="21" xfId="147" applyNumberFormat="1" applyFont="1" applyBorder="1" applyAlignment="1" applyProtection="1">
      <alignment horizontal="center"/>
    </xf>
    <xf numFmtId="0" fontId="5" fillId="0" borderId="0" xfId="147" applyFont="1" applyAlignment="1" applyProtection="1"/>
    <xf numFmtId="0" fontId="3" fillId="27" borderId="39" xfId="147" applyFont="1" applyFill="1" applyBorder="1" applyAlignment="1" applyProtection="1">
      <alignment horizontal="center"/>
    </xf>
    <xf numFmtId="0" fontId="3" fillId="27" borderId="25" xfId="147" applyFont="1" applyFill="1" applyBorder="1" applyAlignment="1" applyProtection="1">
      <alignment horizontal="centerContinuous"/>
    </xf>
    <xf numFmtId="0" fontId="3" fillId="27" borderId="2" xfId="147" applyFont="1" applyFill="1" applyBorder="1" applyAlignment="1" applyProtection="1">
      <alignment horizontal="centerContinuous"/>
    </xf>
    <xf numFmtId="0" fontId="5" fillId="27" borderId="2" xfId="147" applyFont="1" applyFill="1" applyBorder="1" applyAlignment="1" applyProtection="1">
      <alignment horizontal="centerContinuous"/>
    </xf>
    <xf numFmtId="0" fontId="3" fillId="27" borderId="26" xfId="147" applyFont="1" applyFill="1" applyBorder="1" applyAlignment="1" applyProtection="1">
      <alignment horizontal="centerContinuous"/>
    </xf>
    <xf numFmtId="0" fontId="3" fillId="0" borderId="19" xfId="147" applyFont="1" applyBorder="1" applyAlignment="1" applyProtection="1">
      <alignment horizontal="center"/>
    </xf>
    <xf numFmtId="0" fontId="3" fillId="28" borderId="40" xfId="147" applyFont="1" applyFill="1" applyBorder="1" applyAlignment="1" applyProtection="1">
      <alignment horizontal="left" indent="1"/>
    </xf>
    <xf numFmtId="0" fontId="3" fillId="0" borderId="41" xfId="147" applyFont="1" applyFill="1" applyBorder="1" applyAlignment="1" applyProtection="1"/>
    <xf numFmtId="0" fontId="3" fillId="0" borderId="27" xfId="147" applyFont="1" applyBorder="1" applyAlignment="1" applyProtection="1"/>
    <xf numFmtId="0" fontId="5" fillId="0" borderId="27" xfId="147" applyFont="1" applyBorder="1" applyAlignment="1" applyProtection="1"/>
    <xf numFmtId="0" fontId="3" fillId="0" borderId="28" xfId="147" applyFont="1" applyBorder="1" applyAlignment="1" applyProtection="1"/>
    <xf numFmtId="0" fontId="3" fillId="0" borderId="20" xfId="147" applyFont="1" applyBorder="1" applyAlignment="1" applyProtection="1">
      <alignment horizontal="center"/>
    </xf>
    <xf numFmtId="0" fontId="3" fillId="28" borderId="42" xfId="147" applyFont="1" applyFill="1" applyBorder="1" applyAlignment="1" applyProtection="1">
      <alignment horizontal="left" indent="1"/>
    </xf>
    <xf numFmtId="0" fontId="3" fillId="0" borderId="30" xfId="147" applyFont="1" applyFill="1" applyBorder="1" applyAlignment="1" applyProtection="1"/>
    <xf numFmtId="0" fontId="3" fillId="0" borderId="29" xfId="147" applyFont="1" applyBorder="1" applyAlignment="1" applyProtection="1"/>
    <xf numFmtId="0" fontId="5" fillId="0" borderId="29" xfId="147" applyFont="1" applyBorder="1" applyAlignment="1" applyProtection="1"/>
    <xf numFmtId="0" fontId="3" fillId="0" borderId="31" xfId="147" applyFont="1" applyBorder="1" applyAlignment="1" applyProtection="1"/>
    <xf numFmtId="0" fontId="3" fillId="0" borderId="21" xfId="147" applyFont="1" applyBorder="1" applyAlignment="1" applyProtection="1">
      <alignment horizontal="center"/>
    </xf>
    <xf numFmtId="0" fontId="3" fillId="28" borderId="43" xfId="147" applyFont="1" applyFill="1" applyBorder="1" applyAlignment="1" applyProtection="1">
      <alignment horizontal="left" indent="1"/>
    </xf>
    <xf numFmtId="0" fontId="3" fillId="0" borderId="33" xfId="147" applyFont="1" applyFill="1" applyBorder="1" applyAlignment="1" applyProtection="1"/>
    <xf numFmtId="0" fontId="3" fillId="0" borderId="32" xfId="147" applyFont="1" applyBorder="1" applyAlignment="1" applyProtection="1"/>
    <xf numFmtId="0" fontId="5" fillId="0" borderId="32" xfId="147" applyFont="1" applyBorder="1" applyAlignment="1" applyProtection="1"/>
    <xf numFmtId="0" fontId="3" fillId="0" borderId="34" xfId="147" applyFont="1" applyBorder="1" applyAlignment="1" applyProtection="1"/>
    <xf numFmtId="0" fontId="3" fillId="27" borderId="25" xfId="147" applyFont="1" applyFill="1" applyBorder="1" applyAlignment="1" applyProtection="1">
      <alignment horizontal="center"/>
    </xf>
    <xf numFmtId="0" fontId="3" fillId="0" borderId="35" xfId="147" applyFont="1" applyFill="1" applyBorder="1" applyAlignment="1" applyProtection="1">
      <alignment horizontal="left" indent="1"/>
    </xf>
    <xf numFmtId="0" fontId="3" fillId="0" borderId="41" xfId="147" applyFont="1" applyBorder="1" applyAlignment="1" applyProtection="1">
      <alignment horizontal="center"/>
    </xf>
    <xf numFmtId="0" fontId="3" fillId="0" borderId="41" xfId="147" applyFont="1" applyBorder="1" applyAlignment="1" applyProtection="1"/>
    <xf numFmtId="0" fontId="3" fillId="28" borderId="30" xfId="147" applyFont="1" applyFill="1" applyBorder="1" applyAlignment="1" applyProtection="1">
      <alignment horizontal="center"/>
    </xf>
    <xf numFmtId="0" fontId="3" fillId="28" borderId="30" xfId="147" applyFont="1" applyFill="1" applyBorder="1" applyAlignment="1" applyProtection="1"/>
    <xf numFmtId="0" fontId="5" fillId="28" borderId="29" xfId="147" applyFont="1" applyFill="1" applyBorder="1" applyAlignment="1" applyProtection="1"/>
    <xf numFmtId="0" fontId="3" fillId="28" borderId="31" xfId="147" applyFont="1" applyFill="1" applyBorder="1" applyAlignment="1" applyProtection="1"/>
    <xf numFmtId="0" fontId="3" fillId="28" borderId="33" xfId="147" applyFont="1" applyFill="1" applyBorder="1" applyAlignment="1" applyProtection="1">
      <alignment horizontal="center"/>
    </xf>
    <xf numFmtId="0" fontId="3" fillId="28" borderId="33" xfId="147" applyFont="1" applyFill="1" applyBorder="1" applyAlignment="1" applyProtection="1"/>
    <xf numFmtId="0" fontId="5" fillId="28" borderId="32" xfId="147" applyFont="1" applyFill="1" applyBorder="1" applyAlignment="1" applyProtection="1"/>
    <xf numFmtId="0" fontId="3" fillId="28" borderId="34" xfId="147" applyFont="1" applyFill="1" applyBorder="1" applyAlignment="1" applyProtection="1"/>
    <xf numFmtId="0" fontId="3" fillId="27" borderId="26" xfId="147" applyFont="1" applyFill="1" applyBorder="1" applyAlignment="1" applyProtection="1">
      <alignment horizontal="center"/>
    </xf>
    <xf numFmtId="0" fontId="3" fillId="0" borderId="42" xfId="147" applyFont="1" applyBorder="1" applyAlignment="1" applyProtection="1">
      <alignment horizontal="center"/>
    </xf>
    <xf numFmtId="0" fontId="3" fillId="0" borderId="43" xfId="147" applyFont="1" applyBorder="1" applyAlignment="1" applyProtection="1">
      <alignment horizontal="center"/>
    </xf>
    <xf numFmtId="0" fontId="3" fillId="28" borderId="44" xfId="147" applyFont="1" applyFill="1" applyBorder="1" applyAlignment="1" applyProtection="1">
      <alignment horizontal="center"/>
    </xf>
    <xf numFmtId="0" fontId="3" fillId="0" borderId="44" xfId="147" applyFont="1" applyBorder="1" applyAlignment="1" applyProtection="1"/>
    <xf numFmtId="14" fontId="3" fillId="0" borderId="44" xfId="147" applyNumberFormat="1" applyFont="1" applyBorder="1" applyAlignment="1" applyProtection="1">
      <alignment horizontal="center"/>
    </xf>
    <xf numFmtId="0" fontId="3" fillId="0" borderId="14" xfId="147" applyFont="1" applyBorder="1" applyAlignment="1" applyProtection="1">
      <alignment horizontal="left"/>
    </xf>
    <xf numFmtId="0" fontId="3" fillId="0" borderId="15" xfId="147" applyFont="1" applyBorder="1" applyAlignment="1" applyProtection="1">
      <alignment horizontal="left"/>
    </xf>
    <xf numFmtId="49" fontId="3" fillId="0" borderId="0" xfId="147" applyNumberFormat="1" applyFont="1" applyAlignment="1" applyProtection="1"/>
    <xf numFmtId="0" fontId="3" fillId="0" borderId="43" xfId="147" applyFont="1" applyBorder="1" applyAlignment="1" applyProtection="1">
      <alignment horizontal="left" indent="1"/>
    </xf>
    <xf numFmtId="0" fontId="3" fillId="28" borderId="51" xfId="147" applyFont="1" applyFill="1" applyBorder="1" applyAlignment="1" applyProtection="1">
      <alignment horizontal="center"/>
    </xf>
    <xf numFmtId="0" fontId="3" fillId="0" borderId="51" xfId="147" applyFont="1" applyBorder="1" applyAlignment="1" applyProtection="1"/>
    <xf numFmtId="14" fontId="3" fillId="0" borderId="51" xfId="147" applyNumberFormat="1" applyFont="1" applyBorder="1" applyAlignment="1" applyProtection="1">
      <alignment horizontal="center"/>
    </xf>
    <xf numFmtId="0" fontId="3" fillId="0" borderId="58" xfId="147" applyFont="1" applyBorder="1" applyAlignment="1" applyProtection="1"/>
    <xf numFmtId="14" fontId="3" fillId="0" borderId="58" xfId="147" applyNumberFormat="1" applyFont="1" applyBorder="1" applyAlignment="1" applyProtection="1">
      <alignment horizontal="center"/>
    </xf>
    <xf numFmtId="0" fontId="3" fillId="28" borderId="46" xfId="147" applyFont="1" applyFill="1" applyBorder="1" applyAlignment="1" applyProtection="1"/>
    <xf numFmtId="0" fontId="3" fillId="0" borderId="35" xfId="147" applyFont="1" applyFill="1" applyBorder="1" applyAlignment="1" applyProtection="1">
      <alignment horizontal="center"/>
    </xf>
    <xf numFmtId="0" fontId="3" fillId="0" borderId="48" xfId="0" applyFont="1" applyFill="1" applyBorder="1" applyAlignment="1">
      <alignment horizontal="center" vertical="center"/>
    </xf>
    <xf numFmtId="0" fontId="3" fillId="0" borderId="23" xfId="147" applyFont="1" applyFill="1" applyBorder="1" applyAlignment="1" applyProtection="1">
      <alignment horizontal="center"/>
    </xf>
    <xf numFmtId="0" fontId="3" fillId="0" borderId="37" xfId="147" applyFont="1" applyFill="1" applyBorder="1" applyAlignment="1" applyProtection="1">
      <alignment horizontal="center"/>
    </xf>
    <xf numFmtId="0" fontId="3" fillId="0" borderId="42" xfId="147" applyFont="1" applyFill="1" applyBorder="1" applyAlignment="1" applyProtection="1">
      <alignment horizontal="center"/>
    </xf>
    <xf numFmtId="0" fontId="9" fillId="0" borderId="21" xfId="147" applyFont="1" applyFill="1" applyBorder="1" applyAlignment="1" applyProtection="1"/>
    <xf numFmtId="14" fontId="3" fillId="0" borderId="63" xfId="147" applyNumberFormat="1" applyFont="1" applyBorder="1" applyAlignment="1" applyProtection="1">
      <alignment horizontal="center"/>
    </xf>
    <xf numFmtId="0" fontId="3" fillId="0" borderId="0" xfId="147" applyFont="1" applyFill="1" applyAlignment="1" applyProtection="1"/>
    <xf numFmtId="0" fontId="3" fillId="0" borderId="24" xfId="147" applyFont="1" applyFill="1" applyBorder="1" applyAlignment="1" applyProtection="1">
      <alignment horizontal="center"/>
    </xf>
    <xf numFmtId="0" fontId="3" fillId="0" borderId="60" xfId="147" applyFont="1" applyFill="1" applyBorder="1" applyAlignment="1" applyProtection="1">
      <alignment horizontal="center"/>
    </xf>
    <xf numFmtId="0" fontId="3" fillId="0" borderId="58" xfId="147" applyFont="1" applyFill="1" applyBorder="1" applyAlignment="1" applyProtection="1"/>
    <xf numFmtId="0" fontId="3" fillId="0" borderId="50" xfId="147" applyFont="1" applyFill="1" applyBorder="1" applyAlignment="1" applyProtection="1">
      <alignment horizontal="center"/>
    </xf>
    <xf numFmtId="0" fontId="3" fillId="0" borderId="65" xfId="147" applyFont="1" applyFill="1" applyBorder="1" applyAlignment="1" applyProtection="1">
      <alignment horizontal="center"/>
    </xf>
    <xf numFmtId="0" fontId="3" fillId="0" borderId="51" xfId="147" applyFont="1" applyFill="1" applyBorder="1" applyAlignment="1" applyProtection="1"/>
    <xf numFmtId="0" fontId="3" fillId="0" borderId="16" xfId="147" applyFont="1" applyFill="1" applyBorder="1" applyAlignment="1" applyProtection="1"/>
    <xf numFmtId="0" fontId="3" fillId="0" borderId="49" xfId="147" applyFont="1" applyFill="1" applyBorder="1" applyAlignment="1" applyProtection="1">
      <alignment horizontal="center"/>
    </xf>
    <xf numFmtId="0" fontId="3" fillId="0" borderId="16" xfId="147" applyFont="1" applyBorder="1" applyAlignment="1" applyProtection="1"/>
    <xf numFmtId="0" fontId="3" fillId="0" borderId="23" xfId="147" applyFont="1" applyBorder="1" applyAlignment="1" applyProtection="1"/>
    <xf numFmtId="0" fontId="3" fillId="0" borderId="52" xfId="147" applyFont="1" applyFill="1" applyBorder="1" applyAlignment="1" applyProtection="1">
      <alignment horizontal="center"/>
    </xf>
    <xf numFmtId="0" fontId="3" fillId="0" borderId="53" xfId="147" applyFont="1" applyFill="1" applyBorder="1" applyAlignment="1" applyProtection="1">
      <alignment horizontal="center"/>
    </xf>
    <xf numFmtId="0" fontId="3" fillId="0" borderId="62" xfId="147" applyFont="1" applyFill="1" applyBorder="1" applyAlignment="1" applyProtection="1">
      <alignment horizontal="center"/>
    </xf>
    <xf numFmtId="14" fontId="3" fillId="0" borderId="51" xfId="147" applyNumberFormat="1" applyFont="1" applyFill="1" applyBorder="1" applyAlignment="1" applyProtection="1">
      <alignment horizontal="center"/>
    </xf>
    <xf numFmtId="0" fontId="3" fillId="0" borderId="61" xfId="147" applyFont="1" applyFill="1" applyBorder="1" applyAlignment="1" applyProtection="1">
      <alignment horizontal="center"/>
    </xf>
    <xf numFmtId="0" fontId="3" fillId="0" borderId="17" xfId="147" applyFont="1" applyBorder="1" applyAlignment="1" applyProtection="1"/>
    <xf numFmtId="0" fontId="3" fillId="0" borderId="24" xfId="147" applyFont="1" applyBorder="1" applyAlignment="1" applyProtection="1"/>
    <xf numFmtId="0" fontId="5" fillId="0" borderId="0" xfId="147" applyFont="1" applyFill="1" applyAlignment="1" applyProtection="1"/>
    <xf numFmtId="0" fontId="3" fillId="0" borderId="19" xfId="147" applyFont="1" applyBorder="1" applyAlignment="1" applyProtection="1">
      <alignment horizontal="center" vertical="center" textRotation="255" shrinkToFit="1"/>
    </xf>
    <xf numFmtId="0" fontId="3" fillId="0" borderId="20" xfId="147" applyFont="1" applyBorder="1" applyAlignment="1" applyProtection="1">
      <alignment horizontal="center" vertical="center" textRotation="255" shrinkToFit="1"/>
    </xf>
    <xf numFmtId="0" fontId="3" fillId="0" borderId="21" xfId="147" applyFont="1" applyBorder="1" applyAlignment="1" applyProtection="1">
      <alignment horizontal="center" vertical="center" textRotation="255" shrinkToFit="1"/>
    </xf>
    <xf numFmtId="0" fontId="3" fillId="0" borderId="41" xfId="146" applyFont="1" applyFill="1" applyBorder="1" applyAlignment="1">
      <alignment vertical="center"/>
    </xf>
    <xf numFmtId="0" fontId="3" fillId="0" borderId="35" xfId="146" applyFont="1" applyFill="1" applyBorder="1" applyAlignment="1">
      <alignment vertical="center"/>
    </xf>
    <xf numFmtId="0" fontId="3" fillId="0" borderId="36" xfId="146" applyFont="1" applyFill="1" applyBorder="1" applyAlignment="1">
      <alignment horizontal="center" vertical="center"/>
    </xf>
    <xf numFmtId="0" fontId="3" fillId="0" borderId="19" xfId="146" applyFont="1" applyFill="1" applyBorder="1" applyAlignment="1">
      <alignment vertical="center"/>
    </xf>
    <xf numFmtId="0" fontId="3" fillId="0" borderId="45" xfId="146" applyFont="1" applyFill="1" applyBorder="1" applyAlignment="1">
      <alignment vertical="center" shrinkToFit="1"/>
    </xf>
    <xf numFmtId="0" fontId="3" fillId="0" borderId="48" xfId="146" applyFont="1" applyFill="1" applyBorder="1" applyAlignment="1">
      <alignment vertical="center"/>
    </xf>
    <xf numFmtId="0" fontId="3" fillId="0" borderId="57" xfId="146" applyFont="1" applyFill="1" applyBorder="1" applyAlignment="1">
      <alignment vertical="center"/>
    </xf>
    <xf numFmtId="0" fontId="3" fillId="0" borderId="47" xfId="146" applyFont="1" applyFill="1" applyBorder="1" applyAlignment="1">
      <alignment horizontal="center" vertical="center"/>
    </xf>
    <xf numFmtId="0" fontId="3" fillId="0" borderId="44" xfId="146" applyFont="1" applyFill="1" applyBorder="1" applyAlignment="1">
      <alignment vertical="center"/>
    </xf>
    <xf numFmtId="0" fontId="3" fillId="0" borderId="20" xfId="146" applyFont="1" applyFill="1" applyBorder="1" applyAlignment="1">
      <alignment vertical="center"/>
    </xf>
    <xf numFmtId="0" fontId="3" fillId="0" borderId="37" xfId="146" applyFont="1" applyFill="1" applyBorder="1" applyAlignment="1">
      <alignment horizontal="center"/>
    </xf>
    <xf numFmtId="0" fontId="3" fillId="0" borderId="44" xfId="146" applyFont="1" applyBorder="1" applyAlignment="1">
      <alignment vertical="center"/>
    </xf>
    <xf numFmtId="0" fontId="3" fillId="0" borderId="30" xfId="146" applyFont="1" applyFill="1" applyBorder="1" applyAlignment="1">
      <alignment vertical="center"/>
    </xf>
    <xf numFmtId="0" fontId="3" fillId="0" borderId="23" xfId="146" applyFont="1" applyFill="1" applyBorder="1" applyAlignment="1">
      <alignment vertical="center"/>
    </xf>
    <xf numFmtId="0" fontId="3" fillId="0" borderId="37" xfId="146" applyFont="1" applyFill="1" applyBorder="1" applyAlignment="1">
      <alignment horizontal="center" vertical="center"/>
    </xf>
    <xf numFmtId="0" fontId="3" fillId="0" borderId="20" xfId="146" applyFont="1" applyBorder="1" applyAlignment="1">
      <alignment vertical="center"/>
    </xf>
    <xf numFmtId="0" fontId="3" fillId="0" borderId="33" xfId="146" applyFont="1" applyFill="1" applyBorder="1" applyAlignment="1">
      <alignment vertical="center"/>
    </xf>
    <xf numFmtId="0" fontId="3" fillId="0" borderId="24" xfId="146" applyFont="1" applyFill="1" applyBorder="1" applyAlignment="1">
      <alignment vertical="center"/>
    </xf>
    <xf numFmtId="0" fontId="3" fillId="0" borderId="38" xfId="146" applyFont="1" applyFill="1" applyBorder="1" applyAlignment="1">
      <alignment horizontal="center" vertical="center"/>
    </xf>
    <xf numFmtId="0" fontId="3" fillId="0" borderId="21" xfId="146" applyFont="1" applyBorder="1" applyAlignment="1">
      <alignment vertical="center"/>
    </xf>
    <xf numFmtId="0" fontId="3" fillId="0" borderId="66" xfId="146" applyFont="1" applyFill="1" applyBorder="1" applyAlignment="1">
      <alignment vertical="center"/>
    </xf>
    <xf numFmtId="0" fontId="3" fillId="0" borderId="60" xfId="146" applyFont="1" applyFill="1" applyBorder="1" applyAlignment="1">
      <alignment vertical="center"/>
    </xf>
    <xf numFmtId="0" fontId="3" fillId="0" borderId="59" xfId="146" applyFont="1" applyFill="1" applyBorder="1" applyAlignment="1">
      <alignment horizontal="center" vertical="center"/>
    </xf>
    <xf numFmtId="0" fontId="3" fillId="0" borderId="58" xfId="146" applyFont="1" applyBorder="1" applyAlignment="1">
      <alignment vertical="center"/>
    </xf>
    <xf numFmtId="0" fontId="3" fillId="0" borderId="19" xfId="146" applyFont="1" applyBorder="1" applyAlignment="1">
      <alignment vertical="center"/>
    </xf>
    <xf numFmtId="0" fontId="3" fillId="0" borderId="38" xfId="146" applyFont="1" applyFill="1" applyBorder="1" applyAlignment="1">
      <alignment horizontal="center"/>
    </xf>
    <xf numFmtId="0" fontId="3" fillId="0" borderId="29" xfId="146" applyFont="1" applyFill="1" applyBorder="1" applyAlignment="1">
      <alignment vertical="center" shrinkToFit="1"/>
    </xf>
    <xf numFmtId="0" fontId="3" fillId="0" borderId="53" xfId="146" applyFont="1" applyFill="1" applyBorder="1" applyAlignment="1">
      <alignment vertical="center"/>
    </xf>
    <xf numFmtId="0" fontId="3" fillId="0" borderId="55" xfId="146" applyFont="1" applyFill="1" applyBorder="1" applyAlignment="1">
      <alignment vertical="center"/>
    </xf>
    <xf numFmtId="0" fontId="3" fillId="0" borderId="50" xfId="146" applyFont="1" applyFill="1" applyBorder="1" applyAlignment="1">
      <alignment horizontal="center" vertical="center"/>
    </xf>
    <xf numFmtId="0" fontId="3" fillId="0" borderId="51" xfId="146" applyFont="1" applyBorder="1" applyAlignment="1">
      <alignment vertical="center"/>
    </xf>
    <xf numFmtId="0" fontId="3" fillId="0" borderId="32" xfId="146" applyFont="1" applyFill="1" applyBorder="1" applyAlignment="1">
      <alignment vertical="center" shrinkToFit="1"/>
    </xf>
    <xf numFmtId="0" fontId="3" fillId="0" borderId="45" xfId="146" applyFont="1" applyFill="1" applyBorder="1" applyAlignment="1">
      <alignment vertical="center"/>
    </xf>
    <xf numFmtId="0" fontId="3" fillId="0" borderId="21" xfId="146" applyFont="1" applyFill="1" applyBorder="1" applyAlignment="1">
      <alignment vertical="center"/>
    </xf>
    <xf numFmtId="0" fontId="3" fillId="0" borderId="36" xfId="146" applyFont="1" applyFill="1" applyBorder="1" applyAlignment="1">
      <alignment horizontal="center"/>
    </xf>
    <xf numFmtId="0" fontId="3" fillId="0" borderId="20" xfId="146" applyFont="1" applyBorder="1" applyAlignment="1">
      <alignment horizontal="center" vertical="center"/>
    </xf>
    <xf numFmtId="0" fontId="3" fillId="0" borderId="30" xfId="146" applyFont="1" applyFill="1" applyBorder="1" applyAlignment="1">
      <alignment vertical="center" wrapText="1"/>
    </xf>
    <xf numFmtId="0" fontId="3" fillId="0" borderId="16" xfId="146" applyFont="1" applyFill="1" applyBorder="1" applyAlignment="1">
      <alignment vertical="center"/>
    </xf>
    <xf numFmtId="0" fontId="3" fillId="0" borderId="23" xfId="146" applyFont="1" applyFill="1" applyBorder="1" applyAlignment="1">
      <alignment vertical="center" shrinkToFit="1"/>
    </xf>
    <xf numFmtId="0" fontId="3" fillId="0" borderId="29" xfId="146" applyFont="1" applyFill="1" applyBorder="1" applyAlignment="1">
      <alignment vertical="center" wrapText="1"/>
    </xf>
    <xf numFmtId="0" fontId="3" fillId="0" borderId="56" xfId="146" applyFont="1" applyFill="1" applyBorder="1" applyAlignment="1">
      <alignment vertical="center" wrapText="1"/>
    </xf>
    <xf numFmtId="0" fontId="3" fillId="0" borderId="54" xfId="146" applyFont="1" applyFill="1" applyBorder="1" applyAlignment="1">
      <alignment vertical="center"/>
    </xf>
    <xf numFmtId="0" fontId="3" fillId="0" borderId="51" xfId="146" applyFont="1" applyFill="1" applyBorder="1" applyAlignment="1">
      <alignment vertical="center"/>
    </xf>
    <xf numFmtId="14" fontId="32" fillId="0" borderId="51" xfId="147" applyNumberFormat="1" applyFont="1" applyBorder="1" applyAlignment="1" applyProtection="1">
      <alignment horizontal="center"/>
    </xf>
    <xf numFmtId="0" fontId="32" fillId="0" borderId="20" xfId="146" applyFont="1" applyBorder="1" applyAlignment="1">
      <alignment vertical="center"/>
    </xf>
    <xf numFmtId="0" fontId="3" fillId="0" borderId="63" xfId="147" applyFont="1" applyBorder="1" applyAlignment="1" applyProtection="1">
      <alignment horizontal="center" vertical="center" textRotation="255"/>
    </xf>
    <xf numFmtId="0" fontId="3" fillId="0" borderId="58" xfId="147" applyFont="1" applyBorder="1" applyAlignment="1" applyProtection="1">
      <alignment horizontal="center" vertical="center" textRotation="255"/>
    </xf>
    <xf numFmtId="0" fontId="3" fillId="0" borderId="64" xfId="147" applyFont="1" applyBorder="1" applyAlignment="1" applyProtection="1">
      <alignment horizontal="center" vertical="center" textRotation="255"/>
    </xf>
    <xf numFmtId="0" fontId="3" fillId="0" borderId="3" xfId="147" applyFont="1" applyBorder="1" applyAlignment="1" applyProtection="1">
      <alignment horizontal="center" vertical="center" textRotation="255" shrinkToFit="1"/>
    </xf>
    <xf numFmtId="0" fontId="3" fillId="0" borderId="63" xfId="147" applyFont="1" applyBorder="1" applyAlignment="1" applyProtection="1">
      <alignment horizontal="center" vertical="center" textRotation="255" wrapText="1" shrinkToFit="1"/>
    </xf>
    <xf numFmtId="0" fontId="3" fillId="0" borderId="64" xfId="147" applyFont="1" applyBorder="1" applyAlignment="1" applyProtection="1">
      <alignment horizontal="center" vertical="center" textRotation="255" wrapText="1" shrinkToFit="1"/>
    </xf>
  </cellXfs>
  <cellStyles count="151">
    <cellStyle name="20% - アクセント 1" xfId="1" builtinId="30" customBuiltin="1"/>
    <cellStyle name="20% - アクセント 1 2" xfId="2"/>
    <cellStyle name="20% - アクセント 2" xfId="3" builtinId="34" customBuiltin="1"/>
    <cellStyle name="20% - アクセント 2 2" xfId="4"/>
    <cellStyle name="20% - アクセント 3" xfId="5" builtinId="38" customBuiltin="1"/>
    <cellStyle name="20% - アクセント 3 2" xfId="6"/>
    <cellStyle name="20% - アクセント 4" xfId="7" builtinId="42" customBuiltin="1"/>
    <cellStyle name="20% - アクセント 4 2" xfId="8"/>
    <cellStyle name="20% - アクセント 5" xfId="9" builtinId="46" customBuiltin="1"/>
    <cellStyle name="20% - アクセント 5 2" xfId="10"/>
    <cellStyle name="20% - アクセント 6" xfId="11" builtinId="50" customBuiltin="1"/>
    <cellStyle name="20% - アクセント 6 2" xfId="12"/>
    <cellStyle name="40% - アクセント 1" xfId="13" builtinId="31" customBuiltin="1"/>
    <cellStyle name="40% - アクセント 1 2" xfId="14"/>
    <cellStyle name="40% - アクセント 2" xfId="15" builtinId="35" customBuiltin="1"/>
    <cellStyle name="40% - アクセント 2 2" xfId="16"/>
    <cellStyle name="40% - アクセント 3" xfId="17" builtinId="39" customBuiltin="1"/>
    <cellStyle name="40% - アクセント 3 2" xfId="18"/>
    <cellStyle name="40% - アクセント 4" xfId="19" builtinId="43" customBuiltin="1"/>
    <cellStyle name="40% - アクセント 4 2" xfId="20"/>
    <cellStyle name="40% - アクセント 5" xfId="21" builtinId="47" customBuiltin="1"/>
    <cellStyle name="40% - アクセント 5 2" xfId="22"/>
    <cellStyle name="40% - アクセント 6" xfId="23" builtinId="51" customBuiltin="1"/>
    <cellStyle name="40% - アクセント 6 2" xfId="24"/>
    <cellStyle name="60% - アクセント 1" xfId="25" builtinId="32" customBuiltin="1"/>
    <cellStyle name="60% - アクセント 1 2" xfId="26"/>
    <cellStyle name="60% - アクセント 2" xfId="27" builtinId="36" customBuiltin="1"/>
    <cellStyle name="60% - アクセント 2 2" xfId="28"/>
    <cellStyle name="60% - アクセント 3" xfId="29" builtinId="40" customBuiltin="1"/>
    <cellStyle name="60% - アクセント 3 2" xfId="30"/>
    <cellStyle name="60% - アクセント 4" xfId="31" builtinId="44" customBuiltin="1"/>
    <cellStyle name="60% - アクセント 4 2" xfId="32"/>
    <cellStyle name="60% - アクセント 5" xfId="33" builtinId="48" customBuiltin="1"/>
    <cellStyle name="60% - アクセント 5 2" xfId="34"/>
    <cellStyle name="60% - アクセント 6" xfId="35" builtinId="52" customBuiltin="1"/>
    <cellStyle name="60% - アクセント 6 2" xfId="36"/>
    <cellStyle name="Calc Currency (0)" xfId="37"/>
    <cellStyle name="Grey" xfId="38"/>
    <cellStyle name="Header1" xfId="39"/>
    <cellStyle name="Header2" xfId="40"/>
    <cellStyle name="Input [yellow]" xfId="41"/>
    <cellStyle name="Normal - Style1" xfId="42"/>
    <cellStyle name="Normal_#18-Internet" xfId="43"/>
    <cellStyle name="Percent [2]" xfId="44"/>
    <cellStyle name="アクセント 1" xfId="45" builtinId="29" customBuiltin="1"/>
    <cellStyle name="アクセント 1 2" xfId="46"/>
    <cellStyle name="アクセント 2" xfId="47" builtinId="33" customBuiltin="1"/>
    <cellStyle name="アクセント 2 2" xfId="48"/>
    <cellStyle name="アクセント 3" xfId="49" builtinId="37" customBuiltin="1"/>
    <cellStyle name="アクセント 3 2" xfId="50"/>
    <cellStyle name="アクセント 4" xfId="51" builtinId="41" customBuiltin="1"/>
    <cellStyle name="アクセント 4 2" xfId="52"/>
    <cellStyle name="アクセント 5" xfId="53" builtinId="45" customBuiltin="1"/>
    <cellStyle name="アクセント 5 2" xfId="54"/>
    <cellStyle name="アクセント 6" xfId="55" builtinId="49" customBuiltin="1"/>
    <cellStyle name="アクセント 6 2" xfId="56"/>
    <cellStyle name="タイトル" xfId="57" builtinId="15" customBuiltin="1"/>
    <cellStyle name="タイトル 2" xfId="58"/>
    <cellStyle name="チェック セル" xfId="59" builtinId="23" customBuiltin="1"/>
    <cellStyle name="チェック セル 2" xfId="60"/>
    <cellStyle name="どちらでもない" xfId="61" builtinId="28" customBuiltin="1"/>
    <cellStyle name="どちらでもない 2" xfId="62"/>
    <cellStyle name="パーセント 2" xfId="63"/>
    <cellStyle name="ハイパーリンク 2" xfId="64"/>
    <cellStyle name="メモ" xfId="65" builtinId="10" customBuiltin="1"/>
    <cellStyle name="メモ 2" xfId="66"/>
    <cellStyle name="リンク セル" xfId="67" builtinId="24" customBuiltin="1"/>
    <cellStyle name="リンク セル 2" xfId="68"/>
    <cellStyle name="悪い" xfId="69" builtinId="27" customBuiltin="1"/>
    <cellStyle name="悪い 2" xfId="70"/>
    <cellStyle name="計算" xfId="71" builtinId="22" customBuiltin="1"/>
    <cellStyle name="計算 2" xfId="72"/>
    <cellStyle name="警告文" xfId="73" builtinId="11" customBuiltin="1"/>
    <cellStyle name="警告文 2" xfId="74"/>
    <cellStyle name="見出し 1" xfId="75" builtinId="16" customBuiltin="1"/>
    <cellStyle name="見出し 1 2" xfId="76"/>
    <cellStyle name="見出し 2" xfId="77" builtinId="17" customBuiltin="1"/>
    <cellStyle name="見出し 2 2" xfId="78"/>
    <cellStyle name="見出し 3" xfId="79" builtinId="18" customBuiltin="1"/>
    <cellStyle name="見出し 3 2" xfId="80"/>
    <cellStyle name="見出し 4" xfId="81" builtinId="19" customBuiltin="1"/>
    <cellStyle name="見出し 4 2" xfId="82"/>
    <cellStyle name="集計" xfId="83" builtinId="25" customBuiltin="1"/>
    <cellStyle name="集計 2" xfId="84"/>
    <cellStyle name="出力" xfId="85" builtinId="21" customBuiltin="1"/>
    <cellStyle name="出力 2" xfId="86"/>
    <cellStyle name="設計書" xfId="87"/>
    <cellStyle name="説明文" xfId="88" builtinId="53" customBuiltin="1"/>
    <cellStyle name="説明文 2" xfId="89"/>
    <cellStyle name="入力" xfId="90" builtinId="20" customBuiltin="1"/>
    <cellStyle name="入力 2" xfId="91"/>
    <cellStyle name="標準" xfId="0" builtinId="0"/>
    <cellStyle name="標準 10" xfId="92"/>
    <cellStyle name="標準 11" xfId="93"/>
    <cellStyle name="標準 12" xfId="94"/>
    <cellStyle name="標準 12 2" xfId="95"/>
    <cellStyle name="標準 12 2 2" xfId="96"/>
    <cellStyle name="標準 12 2 3" xfId="97"/>
    <cellStyle name="標準 13" xfId="98"/>
    <cellStyle name="標準 13 2" xfId="99"/>
    <cellStyle name="標準 14" xfId="100"/>
    <cellStyle name="標準 15" xfId="101"/>
    <cellStyle name="標準 16" xfId="102"/>
    <cellStyle name="標準 17" xfId="103"/>
    <cellStyle name="標準 18" xfId="104"/>
    <cellStyle name="標準 18 2" xfId="105"/>
    <cellStyle name="標準 19" xfId="106"/>
    <cellStyle name="標準 2" xfId="107"/>
    <cellStyle name="標準 2 2" xfId="108"/>
    <cellStyle name="標準 2 2 2" xfId="109"/>
    <cellStyle name="標準 2 3" xfId="110"/>
    <cellStyle name="標準 2_FX_MASDataBase" xfId="111"/>
    <cellStyle name="標準 20" xfId="112"/>
    <cellStyle name="標準 21" xfId="113"/>
    <cellStyle name="標準 21 2" xfId="114"/>
    <cellStyle name="標準 22" xfId="115"/>
    <cellStyle name="標準 23" xfId="116"/>
    <cellStyle name="標準 23 2" xfId="117"/>
    <cellStyle name="標準 23 3" xfId="118"/>
    <cellStyle name="標準 24" xfId="119"/>
    <cellStyle name="標準 25" xfId="120"/>
    <cellStyle name="標準 26" xfId="121"/>
    <cellStyle name="標準 26 2" xfId="122"/>
    <cellStyle name="標準 27" xfId="123"/>
    <cellStyle name="標準 28" xfId="124"/>
    <cellStyle name="標準 29" xfId="125"/>
    <cellStyle name="標準 3" xfId="126"/>
    <cellStyle name="標準 3 2" xfId="127"/>
    <cellStyle name="標準 3 3" xfId="128"/>
    <cellStyle name="標準 3_Xl0000042" xfId="129"/>
    <cellStyle name="標準 30" xfId="130"/>
    <cellStyle name="標準 31" xfId="131"/>
    <cellStyle name="標準 31 2" xfId="132"/>
    <cellStyle name="標準 32" xfId="133"/>
    <cellStyle name="標準 33" xfId="134"/>
    <cellStyle name="標準 4" xfId="135"/>
    <cellStyle name="標準 4 2" xfId="136"/>
    <cellStyle name="標準 5" xfId="137"/>
    <cellStyle name="標準 5 2" xfId="138"/>
    <cellStyle name="標準 5 3" xfId="139"/>
    <cellStyle name="標準 6" xfId="140"/>
    <cellStyle name="標準 6 2" xfId="141"/>
    <cellStyle name="標準 6 3" xfId="142"/>
    <cellStyle name="標準 7" xfId="143"/>
    <cellStyle name="標準 8" xfId="144"/>
    <cellStyle name="標準 9" xfId="145"/>
    <cellStyle name="標準_【Gali】共通マスタ_DTMAIN変更案(J-SOX対応)" xfId="146"/>
    <cellStyle name="標準_ｺﾝﾄﾛｰﾙ（年調）" xfId="147"/>
    <cellStyle name="未定義" xfId="148"/>
    <cellStyle name="良い" xfId="149" builtinId="26" customBuiltin="1"/>
    <cellStyle name="良い 2" xfId="1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O119"/>
  <sheetViews>
    <sheetView tabSelected="1" workbookViewId="0"/>
  </sheetViews>
  <sheetFormatPr defaultColWidth="7" defaultRowHeight="13.5" customHeight="1" x14ac:dyDescent="0.15"/>
  <cols>
    <col min="1" max="1" width="5.625" customWidth="1"/>
    <col min="2" max="2" width="3.625" customWidth="1"/>
    <col min="3" max="3" width="8.625" hidden="1" customWidth="1"/>
    <col min="4" max="4" width="3.875" customWidth="1"/>
    <col min="5" max="5" width="25.625" customWidth="1"/>
    <col min="6" max="6" width="20.625" customWidth="1"/>
    <col min="7" max="7" width="10.625" customWidth="1"/>
    <col min="8" max="12" width="5.625" customWidth="1"/>
    <col min="13" max="14" width="45.625" customWidth="1"/>
    <col min="15" max="15" width="10.625" customWidth="1"/>
  </cols>
  <sheetData>
    <row r="1" spans="1:15" s="4" customFormat="1" ht="20.100000000000001" customHeight="1" x14ac:dyDescent="0.15">
      <c r="A1" s="1" t="s">
        <v>144</v>
      </c>
      <c r="B1" s="1"/>
      <c r="C1" s="1"/>
      <c r="D1" s="1"/>
      <c r="E1" s="2" t="s">
        <v>145</v>
      </c>
      <c r="F1" s="3" t="s">
        <v>146</v>
      </c>
      <c r="O1" s="5"/>
    </row>
    <row r="2" spans="1:15" s="4" customFormat="1" ht="13.5" customHeight="1" x14ac:dyDescent="0.15">
      <c r="A2" s="6" t="s">
        <v>147</v>
      </c>
      <c r="B2" s="6"/>
      <c r="C2" s="7"/>
      <c r="D2" s="7"/>
      <c r="E2" s="83" t="s">
        <v>306</v>
      </c>
      <c r="F2" s="84" t="s">
        <v>306</v>
      </c>
      <c r="M2" s="100"/>
      <c r="N2" s="100"/>
      <c r="O2" s="5"/>
    </row>
    <row r="3" spans="1:15" s="4" customFormat="1" ht="13.5" customHeight="1" x14ac:dyDescent="0.15">
      <c r="A3" s="1" t="s">
        <v>228</v>
      </c>
      <c r="M3" s="25"/>
      <c r="N3" s="25" t="s">
        <v>229</v>
      </c>
      <c r="O3" s="8" t="str">
        <f>IF(MAX(O6:O251,O255:O259,O263:O267),MAX(O6:O251,O255:O259,O263:O267),"")</f>
        <v/>
      </c>
    </row>
    <row r="4" spans="1:15" s="4" customFormat="1" ht="20.100000000000001" customHeight="1" x14ac:dyDescent="0.15">
      <c r="A4" s="6" t="s">
        <v>281</v>
      </c>
      <c r="B4" s="1" t="s">
        <v>230</v>
      </c>
      <c r="C4" s="1"/>
      <c r="D4" s="1"/>
      <c r="E4" s="2" t="s">
        <v>231</v>
      </c>
      <c r="F4" s="3" t="s">
        <v>232</v>
      </c>
      <c r="G4" s="2" t="s">
        <v>0</v>
      </c>
      <c r="H4" s="9" t="s">
        <v>17</v>
      </c>
      <c r="I4" s="9" t="s">
        <v>99</v>
      </c>
      <c r="J4" s="9" t="s">
        <v>183</v>
      </c>
      <c r="K4" s="9" t="s">
        <v>184</v>
      </c>
      <c r="L4" s="77" t="s">
        <v>109</v>
      </c>
      <c r="M4" s="1" t="s">
        <v>185</v>
      </c>
      <c r="N4" s="1" t="s">
        <v>171</v>
      </c>
      <c r="O4" s="10" t="s">
        <v>125</v>
      </c>
    </row>
    <row r="5" spans="1:15" s="4" customFormat="1" ht="13.5" customHeight="1" x14ac:dyDescent="0.15">
      <c r="A5" s="13" t="str">
        <f t="shared" ref="A5:A36" si="0">IF(E5="","","F")</f>
        <v>F</v>
      </c>
      <c r="B5" s="13">
        <v>1</v>
      </c>
      <c r="C5" s="14"/>
      <c r="D5" s="167" t="s">
        <v>148</v>
      </c>
      <c r="E5" s="122" t="s">
        <v>182</v>
      </c>
      <c r="F5" s="123" t="s">
        <v>149</v>
      </c>
      <c r="G5" s="122" t="s">
        <v>235</v>
      </c>
      <c r="H5" s="124">
        <v>8</v>
      </c>
      <c r="I5" s="124">
        <v>0</v>
      </c>
      <c r="J5" s="124" t="s">
        <v>181</v>
      </c>
      <c r="K5" s="115"/>
      <c r="L5" s="93"/>
      <c r="M5" s="125"/>
      <c r="N5" s="125"/>
      <c r="O5" s="27"/>
    </row>
    <row r="6" spans="1:15" s="4" customFormat="1" ht="13.5" customHeight="1" x14ac:dyDescent="0.15">
      <c r="A6" s="13" t="str">
        <f t="shared" si="0"/>
        <v>F</v>
      </c>
      <c r="B6" s="13">
        <f t="shared" ref="B6:B37" si="1">B5+1</f>
        <v>2</v>
      </c>
      <c r="C6" s="88"/>
      <c r="D6" s="168"/>
      <c r="E6" s="126" t="s">
        <v>170</v>
      </c>
      <c r="F6" s="127" t="s">
        <v>102</v>
      </c>
      <c r="G6" s="128" t="s">
        <v>235</v>
      </c>
      <c r="H6" s="129">
        <v>8</v>
      </c>
      <c r="I6" s="129">
        <v>0</v>
      </c>
      <c r="J6" s="129"/>
      <c r="K6" s="105"/>
      <c r="L6" s="112"/>
      <c r="M6" s="130"/>
      <c r="N6" s="131"/>
      <c r="O6" s="89"/>
    </row>
    <row r="7" spans="1:15" s="4" customFormat="1" ht="13.5" customHeight="1" x14ac:dyDescent="0.15">
      <c r="A7" s="13" t="str">
        <f t="shared" si="0"/>
        <v>F</v>
      </c>
      <c r="B7" s="13">
        <f t="shared" si="1"/>
        <v>3</v>
      </c>
      <c r="C7" s="88"/>
      <c r="D7" s="168"/>
      <c r="E7" s="126" t="s">
        <v>150</v>
      </c>
      <c r="F7" s="127" t="s">
        <v>151</v>
      </c>
      <c r="G7" s="128" t="s">
        <v>234</v>
      </c>
      <c r="H7" s="129">
        <v>60</v>
      </c>
      <c r="I7" s="129"/>
      <c r="J7" s="129"/>
      <c r="K7" s="105"/>
      <c r="L7" s="112"/>
      <c r="M7" s="130"/>
      <c r="N7" s="131"/>
      <c r="O7" s="89"/>
    </row>
    <row r="8" spans="1:15" s="4" customFormat="1" ht="13.5" customHeight="1" x14ac:dyDescent="0.15">
      <c r="A8" s="13" t="str">
        <f t="shared" si="0"/>
        <v>F</v>
      </c>
      <c r="B8" s="13">
        <f t="shared" si="1"/>
        <v>4</v>
      </c>
      <c r="C8" s="88"/>
      <c r="D8" s="168"/>
      <c r="E8" s="126" t="s">
        <v>103</v>
      </c>
      <c r="F8" s="127" t="s">
        <v>152</v>
      </c>
      <c r="G8" s="128" t="s">
        <v>234</v>
      </c>
      <c r="H8" s="129">
        <v>60</v>
      </c>
      <c r="I8" s="129"/>
      <c r="J8" s="129"/>
      <c r="K8" s="105"/>
      <c r="L8" s="112"/>
      <c r="M8" s="130"/>
      <c r="N8" s="131"/>
      <c r="O8" s="89"/>
    </row>
    <row r="9" spans="1:15" s="4" customFormat="1" ht="13.5" customHeight="1" x14ac:dyDescent="0.15">
      <c r="A9" s="13" t="str">
        <f t="shared" si="0"/>
        <v>F</v>
      </c>
      <c r="B9" s="13">
        <f t="shared" si="1"/>
        <v>5</v>
      </c>
      <c r="C9" s="88"/>
      <c r="D9" s="168"/>
      <c r="E9" s="126" t="s">
        <v>170</v>
      </c>
      <c r="F9" s="127" t="s">
        <v>153</v>
      </c>
      <c r="G9" s="128" t="s">
        <v>234</v>
      </c>
      <c r="H9" s="129">
        <v>60</v>
      </c>
      <c r="I9" s="129"/>
      <c r="J9" s="129"/>
      <c r="K9" s="105"/>
      <c r="L9" s="112"/>
      <c r="M9" s="130"/>
      <c r="N9" s="131"/>
      <c r="O9" s="89"/>
    </row>
    <row r="10" spans="1:15" s="4" customFormat="1" ht="13.5" customHeight="1" x14ac:dyDescent="0.15">
      <c r="A10" s="13" t="str">
        <f t="shared" si="0"/>
        <v>F</v>
      </c>
      <c r="B10" s="13">
        <f t="shared" si="1"/>
        <v>6</v>
      </c>
      <c r="C10" s="88"/>
      <c r="D10" s="168"/>
      <c r="E10" s="126" t="s">
        <v>170</v>
      </c>
      <c r="F10" s="127" t="s">
        <v>154</v>
      </c>
      <c r="G10" s="128" t="s">
        <v>234</v>
      </c>
      <c r="H10" s="129">
        <v>60</v>
      </c>
      <c r="I10" s="129"/>
      <c r="J10" s="129"/>
      <c r="K10" s="105"/>
      <c r="L10" s="112"/>
      <c r="M10" s="130"/>
      <c r="N10" s="131"/>
      <c r="O10" s="89"/>
    </row>
    <row r="11" spans="1:15" s="4" customFormat="1" ht="13.5" customHeight="1" x14ac:dyDescent="0.15">
      <c r="A11" s="13" t="str">
        <f t="shared" si="0"/>
        <v>F</v>
      </c>
      <c r="B11" s="13">
        <f t="shared" si="1"/>
        <v>7</v>
      </c>
      <c r="C11" s="88"/>
      <c r="D11" s="168"/>
      <c r="E11" s="126" t="s">
        <v>180</v>
      </c>
      <c r="F11" s="127" t="s">
        <v>155</v>
      </c>
      <c r="G11" s="128" t="s">
        <v>234</v>
      </c>
      <c r="H11" s="129">
        <v>30</v>
      </c>
      <c r="I11" s="129"/>
      <c r="J11" s="129"/>
      <c r="K11" s="105"/>
      <c r="L11" s="112"/>
      <c r="M11" s="130"/>
      <c r="N11" s="131"/>
      <c r="O11" s="89"/>
    </row>
    <row r="12" spans="1:15" s="4" customFormat="1" ht="13.5" customHeight="1" x14ac:dyDescent="0.15">
      <c r="A12" s="13" t="str">
        <f t="shared" si="0"/>
        <v>F</v>
      </c>
      <c r="B12" s="13">
        <f t="shared" si="1"/>
        <v>8</v>
      </c>
      <c r="C12" s="88"/>
      <c r="D12" s="168"/>
      <c r="E12" s="126" t="s">
        <v>170</v>
      </c>
      <c r="F12" s="127" t="s">
        <v>156</v>
      </c>
      <c r="G12" s="128" t="s">
        <v>234</v>
      </c>
      <c r="H12" s="129">
        <v>30</v>
      </c>
      <c r="I12" s="129"/>
      <c r="J12" s="129"/>
      <c r="K12" s="105"/>
      <c r="L12" s="112"/>
      <c r="M12" s="130"/>
      <c r="N12" s="131"/>
      <c r="O12" s="89"/>
    </row>
    <row r="13" spans="1:15" s="4" customFormat="1" ht="13.5" customHeight="1" x14ac:dyDescent="0.15">
      <c r="A13" s="13" t="str">
        <f t="shared" si="0"/>
        <v>F</v>
      </c>
      <c r="B13" s="13">
        <f t="shared" si="1"/>
        <v>9</v>
      </c>
      <c r="C13" s="88"/>
      <c r="D13" s="168"/>
      <c r="E13" s="126" t="s">
        <v>36</v>
      </c>
      <c r="F13" s="127" t="s">
        <v>157</v>
      </c>
      <c r="G13" s="128" t="s">
        <v>295</v>
      </c>
      <c r="H13" s="129">
        <v>12</v>
      </c>
      <c r="I13" s="129">
        <v>0</v>
      </c>
      <c r="J13" s="129"/>
      <c r="K13" s="105"/>
      <c r="L13" s="112"/>
      <c r="M13" s="130"/>
      <c r="N13" s="131"/>
      <c r="O13" s="89"/>
    </row>
    <row r="14" spans="1:15" s="4" customFormat="1" ht="13.5" customHeight="1" x14ac:dyDescent="0.15">
      <c r="A14" s="13" t="str">
        <f t="shared" si="0"/>
        <v>F</v>
      </c>
      <c r="B14" s="13">
        <f t="shared" si="1"/>
        <v>10</v>
      </c>
      <c r="C14" s="88"/>
      <c r="D14" s="168"/>
      <c r="E14" s="126" t="s">
        <v>14</v>
      </c>
      <c r="F14" s="127" t="s">
        <v>158</v>
      </c>
      <c r="G14" s="128" t="s">
        <v>85</v>
      </c>
      <c r="H14" s="129"/>
      <c r="I14" s="129"/>
      <c r="J14" s="129"/>
      <c r="K14" s="105"/>
      <c r="L14" s="112"/>
      <c r="M14" s="130"/>
      <c r="N14" s="131"/>
      <c r="O14" s="89"/>
    </row>
    <row r="15" spans="1:15" s="4" customFormat="1" ht="13.5" customHeight="1" x14ac:dyDescent="0.15">
      <c r="A15" s="13" t="str">
        <f t="shared" si="0"/>
        <v>F</v>
      </c>
      <c r="B15" s="13">
        <f t="shared" si="1"/>
        <v>11</v>
      </c>
      <c r="C15" s="88"/>
      <c r="D15" s="168"/>
      <c r="E15" s="126" t="s">
        <v>15</v>
      </c>
      <c r="F15" s="127" t="s">
        <v>159</v>
      </c>
      <c r="G15" s="128" t="s">
        <v>85</v>
      </c>
      <c r="H15" s="129"/>
      <c r="I15" s="129"/>
      <c r="J15" s="129"/>
      <c r="K15" s="105"/>
      <c r="L15" s="112"/>
      <c r="M15" s="130"/>
      <c r="N15" s="131"/>
      <c r="O15" s="89"/>
    </row>
    <row r="16" spans="1:15" s="4" customFormat="1" ht="13.5" customHeight="1" x14ac:dyDescent="0.15">
      <c r="A16" s="13" t="str">
        <f t="shared" si="0"/>
        <v>F</v>
      </c>
      <c r="B16" s="13">
        <f t="shared" si="1"/>
        <v>12</v>
      </c>
      <c r="C16" s="88"/>
      <c r="D16" s="168"/>
      <c r="E16" s="126" t="s">
        <v>160</v>
      </c>
      <c r="F16" s="127" t="s">
        <v>161</v>
      </c>
      <c r="G16" s="128" t="s">
        <v>235</v>
      </c>
      <c r="H16" s="129">
        <v>6</v>
      </c>
      <c r="I16" s="129">
        <v>0</v>
      </c>
      <c r="J16" s="129" t="s">
        <v>236</v>
      </c>
      <c r="K16" s="105" t="s">
        <v>47</v>
      </c>
      <c r="L16" s="112">
        <v>0</v>
      </c>
      <c r="M16" s="130"/>
      <c r="N16" s="131"/>
      <c r="O16" s="89"/>
    </row>
    <row r="17" spans="1:15" s="4" customFormat="1" ht="13.5" customHeight="1" x14ac:dyDescent="0.15">
      <c r="A17" s="13" t="str">
        <f t="shared" si="0"/>
        <v>F</v>
      </c>
      <c r="B17" s="13">
        <f t="shared" si="1"/>
        <v>13</v>
      </c>
      <c r="C17" s="88"/>
      <c r="D17" s="168"/>
      <c r="E17" s="126" t="s">
        <v>162</v>
      </c>
      <c r="F17" s="127" t="s">
        <v>163</v>
      </c>
      <c r="G17" s="128" t="s">
        <v>235</v>
      </c>
      <c r="H17" s="129">
        <v>6</v>
      </c>
      <c r="I17" s="129">
        <v>0</v>
      </c>
      <c r="J17" s="129" t="s">
        <v>236</v>
      </c>
      <c r="K17" s="105" t="s">
        <v>47</v>
      </c>
      <c r="L17" s="112">
        <v>0</v>
      </c>
      <c r="M17" s="130"/>
      <c r="N17" s="131"/>
      <c r="O17" s="89"/>
    </row>
    <row r="18" spans="1:15" s="4" customFormat="1" ht="13.5" customHeight="1" x14ac:dyDescent="0.15">
      <c r="A18" s="13" t="str">
        <f t="shared" si="0"/>
        <v>F</v>
      </c>
      <c r="B18" s="13">
        <f t="shared" si="1"/>
        <v>14</v>
      </c>
      <c r="C18" s="88"/>
      <c r="D18" s="168"/>
      <c r="E18" s="126" t="s">
        <v>16</v>
      </c>
      <c r="F18" s="127" t="s">
        <v>164</v>
      </c>
      <c r="G18" s="128" t="s">
        <v>235</v>
      </c>
      <c r="H18" s="129">
        <v>2</v>
      </c>
      <c r="I18" s="129">
        <v>0</v>
      </c>
      <c r="J18" s="129"/>
      <c r="K18" s="105"/>
      <c r="L18" s="112"/>
      <c r="M18" s="130"/>
      <c r="N18" s="131"/>
      <c r="O18" s="89"/>
    </row>
    <row r="19" spans="1:15" s="4" customFormat="1" ht="13.5" customHeight="1" x14ac:dyDescent="0.15">
      <c r="A19" s="13" t="str">
        <f t="shared" si="0"/>
        <v>F</v>
      </c>
      <c r="B19" s="13">
        <f t="shared" si="1"/>
        <v>15</v>
      </c>
      <c r="C19" s="88"/>
      <c r="D19" s="168"/>
      <c r="E19" s="126" t="s">
        <v>286</v>
      </c>
      <c r="F19" s="127" t="s">
        <v>165</v>
      </c>
      <c r="G19" s="128" t="s">
        <v>235</v>
      </c>
      <c r="H19" s="129">
        <v>2</v>
      </c>
      <c r="I19" s="129">
        <v>0</v>
      </c>
      <c r="J19" s="129"/>
      <c r="K19" s="105"/>
      <c r="L19" s="112"/>
      <c r="M19" s="130"/>
      <c r="N19" s="131"/>
      <c r="O19" s="89"/>
    </row>
    <row r="20" spans="1:15" s="4" customFormat="1" ht="13.5" customHeight="1" x14ac:dyDescent="0.15">
      <c r="A20" s="13" t="str">
        <f t="shared" si="0"/>
        <v>F</v>
      </c>
      <c r="B20" s="13">
        <f t="shared" si="1"/>
        <v>16</v>
      </c>
      <c r="C20" s="88"/>
      <c r="D20" s="168"/>
      <c r="E20" s="126" t="s">
        <v>238</v>
      </c>
      <c r="F20" s="127" t="s">
        <v>225</v>
      </c>
      <c r="G20" s="128" t="s">
        <v>234</v>
      </c>
      <c r="H20" s="129">
        <v>20</v>
      </c>
      <c r="I20" s="129"/>
      <c r="J20" s="129"/>
      <c r="K20" s="105"/>
      <c r="L20" s="112"/>
      <c r="M20" s="130"/>
      <c r="N20" s="131"/>
      <c r="O20" s="89"/>
    </row>
    <row r="21" spans="1:15" s="4" customFormat="1" ht="13.5" customHeight="1" x14ac:dyDescent="0.15">
      <c r="A21" s="13" t="str">
        <f t="shared" si="0"/>
        <v>F</v>
      </c>
      <c r="B21" s="13">
        <f t="shared" si="1"/>
        <v>17</v>
      </c>
      <c r="C21" s="88"/>
      <c r="D21" s="168"/>
      <c r="E21" s="126" t="s">
        <v>239</v>
      </c>
      <c r="F21" s="127" t="s">
        <v>226</v>
      </c>
      <c r="G21" s="128" t="s">
        <v>234</v>
      </c>
      <c r="H21" s="129">
        <v>20</v>
      </c>
      <c r="I21" s="129"/>
      <c r="J21" s="129"/>
      <c r="K21" s="105"/>
      <c r="L21" s="112"/>
      <c r="M21" s="130"/>
      <c r="N21" s="131"/>
      <c r="O21" s="89"/>
    </row>
    <row r="22" spans="1:15" s="4" customFormat="1" ht="13.5" customHeight="1" x14ac:dyDescent="0.15">
      <c r="A22" s="13" t="str">
        <f t="shared" si="0"/>
        <v>F</v>
      </c>
      <c r="B22" s="13">
        <f t="shared" si="1"/>
        <v>18</v>
      </c>
      <c r="C22" s="14"/>
      <c r="D22" s="169"/>
      <c r="E22" s="116" t="s">
        <v>240</v>
      </c>
      <c r="F22" s="117" t="s">
        <v>108</v>
      </c>
      <c r="G22" s="116" t="s">
        <v>234</v>
      </c>
      <c r="H22" s="38">
        <v>20</v>
      </c>
      <c r="I22" s="38"/>
      <c r="J22" s="79"/>
      <c r="K22" s="79"/>
      <c r="L22" s="39"/>
      <c r="M22" s="98"/>
      <c r="N22" s="98"/>
      <c r="O22" s="40"/>
    </row>
    <row r="23" spans="1:15" s="4" customFormat="1" ht="13.5" customHeight="1" x14ac:dyDescent="0.15">
      <c r="A23" s="13" t="str">
        <f t="shared" si="0"/>
        <v>F</v>
      </c>
      <c r="B23" s="13">
        <f t="shared" si="1"/>
        <v>19</v>
      </c>
      <c r="C23" s="88"/>
      <c r="D23" s="168" t="s">
        <v>241</v>
      </c>
      <c r="E23" s="128" t="s">
        <v>19</v>
      </c>
      <c r="F23" s="127" t="s">
        <v>20</v>
      </c>
      <c r="G23" s="128" t="s">
        <v>235</v>
      </c>
      <c r="H23" s="129">
        <v>3</v>
      </c>
      <c r="I23" s="132">
        <v>0</v>
      </c>
      <c r="J23" s="129"/>
      <c r="K23" s="111"/>
      <c r="L23" s="102"/>
      <c r="M23" s="133"/>
      <c r="N23" s="133"/>
      <c r="O23" s="27"/>
    </row>
    <row r="24" spans="1:15" s="4" customFormat="1" ht="13.5" customHeight="1" x14ac:dyDescent="0.15">
      <c r="A24" s="13" t="str">
        <f t="shared" si="0"/>
        <v>F</v>
      </c>
      <c r="B24" s="13">
        <f t="shared" si="1"/>
        <v>20</v>
      </c>
      <c r="C24" s="88"/>
      <c r="D24" s="168"/>
      <c r="E24" s="134" t="s">
        <v>21</v>
      </c>
      <c r="F24" s="135" t="s">
        <v>22</v>
      </c>
      <c r="G24" s="134" t="s">
        <v>235</v>
      </c>
      <c r="H24" s="136">
        <v>4</v>
      </c>
      <c r="I24" s="132">
        <v>0</v>
      </c>
      <c r="J24" s="136"/>
      <c r="K24" s="105"/>
      <c r="L24" s="112"/>
      <c r="M24" s="137"/>
      <c r="N24" s="137"/>
      <c r="O24" s="89"/>
    </row>
    <row r="25" spans="1:15" s="4" customFormat="1" ht="13.5" customHeight="1" x14ac:dyDescent="0.15">
      <c r="A25" s="13" t="str">
        <f t="shared" si="0"/>
        <v>F</v>
      </c>
      <c r="B25" s="13">
        <f t="shared" si="1"/>
        <v>21</v>
      </c>
      <c r="C25" s="88"/>
      <c r="D25" s="168"/>
      <c r="E25" s="134" t="s">
        <v>23</v>
      </c>
      <c r="F25" s="135" t="s">
        <v>24</v>
      </c>
      <c r="G25" s="134" t="s">
        <v>234</v>
      </c>
      <c r="H25" s="136">
        <v>20</v>
      </c>
      <c r="I25" s="132">
        <v>0</v>
      </c>
      <c r="J25" s="136"/>
      <c r="K25" s="105"/>
      <c r="L25" s="112"/>
      <c r="M25" s="137"/>
      <c r="N25" s="137"/>
      <c r="O25" s="89"/>
    </row>
    <row r="26" spans="1:15" s="4" customFormat="1" ht="13.5" customHeight="1" x14ac:dyDescent="0.15">
      <c r="A26" s="13" t="str">
        <f t="shared" si="0"/>
        <v>F</v>
      </c>
      <c r="B26" s="13">
        <f t="shared" si="1"/>
        <v>22</v>
      </c>
      <c r="C26" s="88"/>
      <c r="D26" s="168"/>
      <c r="E26" s="134" t="s">
        <v>25</v>
      </c>
      <c r="F26" s="135" t="s">
        <v>26</v>
      </c>
      <c r="G26" s="134" t="s">
        <v>234</v>
      </c>
      <c r="H26" s="136">
        <v>60</v>
      </c>
      <c r="I26" s="132"/>
      <c r="J26" s="136"/>
      <c r="K26" s="105"/>
      <c r="L26" s="112"/>
      <c r="M26" s="137"/>
      <c r="N26" s="137"/>
      <c r="O26" s="89"/>
    </row>
    <row r="27" spans="1:15" s="4" customFormat="1" ht="13.5" customHeight="1" x14ac:dyDescent="0.15">
      <c r="A27" s="13" t="str">
        <f t="shared" si="0"/>
        <v>F</v>
      </c>
      <c r="B27" s="13">
        <f t="shared" si="1"/>
        <v>23</v>
      </c>
      <c r="C27" s="88"/>
      <c r="D27" s="168"/>
      <c r="E27" s="134" t="s">
        <v>27</v>
      </c>
      <c r="F27" s="135" t="s">
        <v>28</v>
      </c>
      <c r="G27" s="134" t="s">
        <v>234</v>
      </c>
      <c r="H27" s="136">
        <v>60</v>
      </c>
      <c r="I27" s="132"/>
      <c r="J27" s="136"/>
      <c r="K27" s="105"/>
      <c r="L27" s="112"/>
      <c r="M27" s="137"/>
      <c r="N27" s="137"/>
      <c r="O27" s="89"/>
    </row>
    <row r="28" spans="1:15" s="4" customFormat="1" ht="13.5" customHeight="1" x14ac:dyDescent="0.15">
      <c r="A28" s="13" t="str">
        <f t="shared" si="0"/>
        <v>F</v>
      </c>
      <c r="B28" s="13">
        <f t="shared" si="1"/>
        <v>24</v>
      </c>
      <c r="C28" s="88"/>
      <c r="D28" s="168"/>
      <c r="E28" s="134" t="s">
        <v>29</v>
      </c>
      <c r="F28" s="135" t="s">
        <v>30</v>
      </c>
      <c r="G28" s="134" t="s">
        <v>234</v>
      </c>
      <c r="H28" s="136">
        <v>60</v>
      </c>
      <c r="I28" s="132"/>
      <c r="J28" s="136"/>
      <c r="K28" s="105"/>
      <c r="L28" s="112"/>
      <c r="M28" s="137"/>
      <c r="N28" s="137"/>
      <c r="O28" s="89"/>
    </row>
    <row r="29" spans="1:15" s="4" customFormat="1" ht="13.5" customHeight="1" x14ac:dyDescent="0.15">
      <c r="A29" s="13" t="str">
        <f t="shared" si="0"/>
        <v>F</v>
      </c>
      <c r="B29" s="13">
        <f t="shared" si="1"/>
        <v>25</v>
      </c>
      <c r="C29" s="88"/>
      <c r="D29" s="168"/>
      <c r="E29" s="134" t="s">
        <v>31</v>
      </c>
      <c r="F29" s="135" t="s">
        <v>32</v>
      </c>
      <c r="G29" s="134" t="s">
        <v>234</v>
      </c>
      <c r="H29" s="136">
        <v>60</v>
      </c>
      <c r="I29" s="132"/>
      <c r="J29" s="136"/>
      <c r="K29" s="105"/>
      <c r="L29" s="112"/>
      <c r="M29" s="137"/>
      <c r="N29" s="137"/>
      <c r="O29" s="89"/>
    </row>
    <row r="30" spans="1:15" s="4" customFormat="1" ht="13.5" customHeight="1" x14ac:dyDescent="0.15">
      <c r="A30" s="13" t="str">
        <f t="shared" si="0"/>
        <v>F</v>
      </c>
      <c r="B30" s="13">
        <f t="shared" si="1"/>
        <v>26</v>
      </c>
      <c r="C30" s="88"/>
      <c r="D30" s="168"/>
      <c r="E30" s="134" t="s">
        <v>33</v>
      </c>
      <c r="F30" s="135" t="s">
        <v>287</v>
      </c>
      <c r="G30" s="134" t="s">
        <v>234</v>
      </c>
      <c r="H30" s="136">
        <v>20</v>
      </c>
      <c r="I30" s="132"/>
      <c r="J30" s="136"/>
      <c r="K30" s="105"/>
      <c r="L30" s="112"/>
      <c r="M30" s="137"/>
      <c r="N30" s="137"/>
      <c r="O30" s="89"/>
    </row>
    <row r="31" spans="1:15" s="4" customFormat="1" ht="13.5" customHeight="1" x14ac:dyDescent="0.15">
      <c r="A31" s="13" t="str">
        <f t="shared" si="0"/>
        <v>F</v>
      </c>
      <c r="B31" s="13">
        <f t="shared" si="1"/>
        <v>27</v>
      </c>
      <c r="C31" s="88"/>
      <c r="D31" s="169"/>
      <c r="E31" s="138" t="s">
        <v>288</v>
      </c>
      <c r="F31" s="139" t="s">
        <v>289</v>
      </c>
      <c r="G31" s="138" t="s">
        <v>234</v>
      </c>
      <c r="H31" s="140">
        <v>20</v>
      </c>
      <c r="I31" s="140"/>
      <c r="J31" s="140"/>
      <c r="K31" s="113"/>
      <c r="L31" s="101"/>
      <c r="M31" s="141"/>
      <c r="N31" s="141"/>
      <c r="O31" s="40"/>
    </row>
    <row r="32" spans="1:15" s="4" customFormat="1" ht="13.5" customHeight="1" x14ac:dyDescent="0.15">
      <c r="A32" s="13" t="str">
        <f t="shared" si="0"/>
        <v>F</v>
      </c>
      <c r="B32" s="13">
        <f t="shared" si="1"/>
        <v>28</v>
      </c>
      <c r="C32" s="88"/>
      <c r="D32" s="171" t="s">
        <v>242</v>
      </c>
      <c r="E32" s="142" t="s">
        <v>290</v>
      </c>
      <c r="F32" s="143" t="s">
        <v>291</v>
      </c>
      <c r="G32" s="142" t="s">
        <v>85</v>
      </c>
      <c r="H32" s="144"/>
      <c r="I32" s="144"/>
      <c r="J32" s="144"/>
      <c r="K32" s="111"/>
      <c r="L32" s="102"/>
      <c r="M32" s="145"/>
      <c r="N32" s="146"/>
      <c r="O32" s="27"/>
    </row>
    <row r="33" spans="1:15" s="4" customFormat="1" ht="13.5" customHeight="1" x14ac:dyDescent="0.15">
      <c r="A33" s="15" t="str">
        <f t="shared" si="0"/>
        <v>F</v>
      </c>
      <c r="B33" s="13">
        <f t="shared" si="1"/>
        <v>29</v>
      </c>
      <c r="C33" s="16"/>
      <c r="D33" s="172"/>
      <c r="E33" s="138" t="s">
        <v>292</v>
      </c>
      <c r="F33" s="139" t="s">
        <v>293</v>
      </c>
      <c r="G33" s="138" t="s">
        <v>235</v>
      </c>
      <c r="H33" s="140">
        <v>4</v>
      </c>
      <c r="I33" s="147">
        <v>0</v>
      </c>
      <c r="J33" s="140"/>
      <c r="K33" s="113"/>
      <c r="L33" s="101"/>
      <c r="M33" s="141"/>
      <c r="N33" s="141"/>
      <c r="O33" s="40"/>
    </row>
    <row r="34" spans="1:15" s="4" customFormat="1" ht="13.5" customHeight="1" x14ac:dyDescent="0.15">
      <c r="A34" s="80" t="str">
        <f t="shared" si="0"/>
        <v>F</v>
      </c>
      <c r="B34" s="13">
        <f t="shared" si="1"/>
        <v>30</v>
      </c>
      <c r="C34" s="90"/>
      <c r="D34" s="168" t="s">
        <v>243</v>
      </c>
      <c r="E34" s="148" t="s">
        <v>170</v>
      </c>
      <c r="F34" s="143" t="s">
        <v>244</v>
      </c>
      <c r="G34" s="142" t="s">
        <v>234</v>
      </c>
      <c r="H34" s="144">
        <v>40</v>
      </c>
      <c r="I34" s="124"/>
      <c r="J34" s="144"/>
      <c r="K34" s="111"/>
      <c r="L34" s="102"/>
      <c r="M34" s="145"/>
      <c r="N34" s="146"/>
      <c r="O34" s="91"/>
    </row>
    <row r="35" spans="1:15" s="4" customFormat="1" ht="13.5" customHeight="1" x14ac:dyDescent="0.15">
      <c r="A35" s="13" t="str">
        <f t="shared" si="0"/>
        <v>F</v>
      </c>
      <c r="B35" s="13">
        <f t="shared" si="1"/>
        <v>31</v>
      </c>
      <c r="C35" s="88"/>
      <c r="D35" s="168"/>
      <c r="E35" s="148" t="s">
        <v>170</v>
      </c>
      <c r="F35" s="149" t="s">
        <v>49</v>
      </c>
      <c r="G35" s="150" t="s">
        <v>234</v>
      </c>
      <c r="H35" s="151">
        <v>40</v>
      </c>
      <c r="I35" s="151"/>
      <c r="J35" s="151"/>
      <c r="K35" s="105"/>
      <c r="L35" s="112"/>
      <c r="M35" s="152"/>
      <c r="N35" s="137"/>
      <c r="O35" s="89"/>
    </row>
    <row r="36" spans="1:15" s="4" customFormat="1" ht="13.5" customHeight="1" x14ac:dyDescent="0.15">
      <c r="A36" s="13" t="str">
        <f t="shared" si="0"/>
        <v>F</v>
      </c>
      <c r="B36" s="13">
        <f t="shared" si="1"/>
        <v>32</v>
      </c>
      <c r="C36" s="88"/>
      <c r="D36" s="168"/>
      <c r="E36" s="148" t="s">
        <v>170</v>
      </c>
      <c r="F36" s="149" t="s">
        <v>50</v>
      </c>
      <c r="G36" s="150" t="s">
        <v>234</v>
      </c>
      <c r="H36" s="151">
        <v>40</v>
      </c>
      <c r="I36" s="151"/>
      <c r="J36" s="151"/>
      <c r="K36" s="105"/>
      <c r="L36" s="112"/>
      <c r="M36" s="152"/>
      <c r="N36" s="137"/>
      <c r="O36" s="89"/>
    </row>
    <row r="37" spans="1:15" s="4" customFormat="1" ht="13.5" customHeight="1" x14ac:dyDescent="0.15">
      <c r="A37" s="13" t="str">
        <f t="shared" ref="A37:A68" si="2">IF(E37="","","F")</f>
        <v>F</v>
      </c>
      <c r="B37" s="13">
        <f t="shared" si="1"/>
        <v>33</v>
      </c>
      <c r="C37" s="88"/>
      <c r="D37" s="168"/>
      <c r="E37" s="148" t="s">
        <v>42</v>
      </c>
      <c r="F37" s="149" t="s">
        <v>51</v>
      </c>
      <c r="G37" s="150" t="s">
        <v>234</v>
      </c>
      <c r="H37" s="151">
        <v>40</v>
      </c>
      <c r="I37" s="151"/>
      <c r="J37" s="151"/>
      <c r="K37" s="105"/>
      <c r="L37" s="112"/>
      <c r="M37" s="152"/>
      <c r="N37" s="137"/>
      <c r="O37" s="89"/>
    </row>
    <row r="38" spans="1:15" s="4" customFormat="1" ht="13.5" customHeight="1" x14ac:dyDescent="0.15">
      <c r="A38" s="13" t="str">
        <f t="shared" si="2"/>
        <v>F</v>
      </c>
      <c r="B38" s="13">
        <f t="shared" ref="B38:B69" si="3">B37+1</f>
        <v>34</v>
      </c>
      <c r="C38" s="88"/>
      <c r="D38" s="168"/>
      <c r="E38" s="148" t="s">
        <v>42</v>
      </c>
      <c r="F38" s="149" t="s">
        <v>52</v>
      </c>
      <c r="G38" s="150" t="s">
        <v>234</v>
      </c>
      <c r="H38" s="151">
        <v>40</v>
      </c>
      <c r="I38" s="151"/>
      <c r="J38" s="151"/>
      <c r="K38" s="105"/>
      <c r="L38" s="112"/>
      <c r="M38" s="152"/>
      <c r="N38" s="137"/>
      <c r="O38" s="89"/>
    </row>
    <row r="39" spans="1:15" s="4" customFormat="1" ht="13.5" customHeight="1" x14ac:dyDescent="0.15">
      <c r="A39" s="13" t="str">
        <f t="shared" si="2"/>
        <v>F</v>
      </c>
      <c r="B39" s="13">
        <f t="shared" si="3"/>
        <v>35</v>
      </c>
      <c r="C39" s="88"/>
      <c r="D39" s="168"/>
      <c r="E39" s="148" t="s">
        <v>42</v>
      </c>
      <c r="F39" s="149" t="s">
        <v>53</v>
      </c>
      <c r="G39" s="150" t="s">
        <v>234</v>
      </c>
      <c r="H39" s="151">
        <v>40</v>
      </c>
      <c r="I39" s="151"/>
      <c r="J39" s="151"/>
      <c r="K39" s="105"/>
      <c r="L39" s="112"/>
      <c r="M39" s="152"/>
      <c r="N39" s="137"/>
      <c r="O39" s="89"/>
    </row>
    <row r="40" spans="1:15" s="4" customFormat="1" ht="13.5" customHeight="1" x14ac:dyDescent="0.15">
      <c r="A40" s="13" t="str">
        <f t="shared" si="2"/>
        <v>F</v>
      </c>
      <c r="B40" s="13">
        <f t="shared" si="3"/>
        <v>36</v>
      </c>
      <c r="C40" s="88"/>
      <c r="D40" s="168"/>
      <c r="E40" s="148" t="s">
        <v>42</v>
      </c>
      <c r="F40" s="149" t="s">
        <v>54</v>
      </c>
      <c r="G40" s="150" t="s">
        <v>234</v>
      </c>
      <c r="H40" s="151">
        <v>40</v>
      </c>
      <c r="I40" s="151"/>
      <c r="J40" s="151"/>
      <c r="K40" s="105"/>
      <c r="L40" s="112"/>
      <c r="M40" s="152"/>
      <c r="N40" s="137"/>
      <c r="O40" s="89"/>
    </row>
    <row r="41" spans="1:15" s="4" customFormat="1" ht="13.5" customHeight="1" x14ac:dyDescent="0.15">
      <c r="A41" s="13" t="str">
        <f t="shared" si="2"/>
        <v>F</v>
      </c>
      <c r="B41" s="13">
        <f t="shared" si="3"/>
        <v>37</v>
      </c>
      <c r="C41" s="88"/>
      <c r="D41" s="168"/>
      <c r="E41" s="148" t="s">
        <v>42</v>
      </c>
      <c r="F41" s="149" t="s">
        <v>86</v>
      </c>
      <c r="G41" s="150" t="s">
        <v>234</v>
      </c>
      <c r="H41" s="151">
        <v>40</v>
      </c>
      <c r="I41" s="151"/>
      <c r="J41" s="151"/>
      <c r="K41" s="105"/>
      <c r="L41" s="112"/>
      <c r="M41" s="152"/>
      <c r="N41" s="137"/>
      <c r="O41" s="89"/>
    </row>
    <row r="42" spans="1:15" s="4" customFormat="1" ht="13.5" customHeight="1" x14ac:dyDescent="0.15">
      <c r="A42" s="13" t="str">
        <f t="shared" si="2"/>
        <v>F</v>
      </c>
      <c r="B42" s="13">
        <f t="shared" si="3"/>
        <v>38</v>
      </c>
      <c r="C42" s="88"/>
      <c r="D42" s="168"/>
      <c r="E42" s="148" t="s">
        <v>42</v>
      </c>
      <c r="F42" s="149" t="s">
        <v>87</v>
      </c>
      <c r="G42" s="150" t="s">
        <v>234</v>
      </c>
      <c r="H42" s="151">
        <v>40</v>
      </c>
      <c r="I42" s="151"/>
      <c r="J42" s="151"/>
      <c r="K42" s="105"/>
      <c r="L42" s="112"/>
      <c r="M42" s="152"/>
      <c r="N42" s="137"/>
      <c r="O42" s="89"/>
    </row>
    <row r="43" spans="1:15" s="4" customFormat="1" ht="13.5" customHeight="1" x14ac:dyDescent="0.15">
      <c r="A43" s="13" t="str">
        <f t="shared" si="2"/>
        <v>F</v>
      </c>
      <c r="B43" s="13">
        <f t="shared" si="3"/>
        <v>39</v>
      </c>
      <c r="C43" s="88"/>
      <c r="D43" s="169"/>
      <c r="E43" s="153" t="s">
        <v>42</v>
      </c>
      <c r="F43" s="139" t="s">
        <v>88</v>
      </c>
      <c r="G43" s="138" t="s">
        <v>234</v>
      </c>
      <c r="H43" s="140">
        <v>40</v>
      </c>
      <c r="I43" s="140"/>
      <c r="J43" s="140"/>
      <c r="K43" s="113"/>
      <c r="L43" s="101"/>
      <c r="M43" s="141"/>
      <c r="N43" s="141"/>
      <c r="O43" s="40"/>
    </row>
    <row r="44" spans="1:15" s="4" customFormat="1" ht="13.5" customHeight="1" x14ac:dyDescent="0.15">
      <c r="A44" s="13" t="str">
        <f t="shared" si="2"/>
        <v>F</v>
      </c>
      <c r="B44" s="13">
        <f t="shared" si="3"/>
        <v>40</v>
      </c>
      <c r="C44" s="88"/>
      <c r="D44" s="167" t="s">
        <v>245</v>
      </c>
      <c r="E44" s="148" t="s">
        <v>170</v>
      </c>
      <c r="F44" s="127" t="s">
        <v>246</v>
      </c>
      <c r="G44" s="128" t="s">
        <v>234</v>
      </c>
      <c r="H44" s="129">
        <v>20</v>
      </c>
      <c r="I44" s="129"/>
      <c r="J44" s="129"/>
      <c r="K44" s="111"/>
      <c r="L44" s="102"/>
      <c r="M44" s="125"/>
      <c r="N44" s="146"/>
      <c r="O44" s="27"/>
    </row>
    <row r="45" spans="1:15" s="4" customFormat="1" ht="13.5" customHeight="1" x14ac:dyDescent="0.15">
      <c r="A45" s="13" t="str">
        <f t="shared" si="2"/>
        <v>F</v>
      </c>
      <c r="B45" s="13">
        <f t="shared" si="3"/>
        <v>41</v>
      </c>
      <c r="C45" s="88"/>
      <c r="D45" s="168"/>
      <c r="E45" s="148" t="s">
        <v>170</v>
      </c>
      <c r="F45" s="135" t="s">
        <v>89</v>
      </c>
      <c r="G45" s="134" t="s">
        <v>234</v>
      </c>
      <c r="H45" s="136">
        <v>20</v>
      </c>
      <c r="I45" s="136"/>
      <c r="J45" s="136"/>
      <c r="K45" s="105"/>
      <c r="L45" s="112"/>
      <c r="M45" s="131"/>
      <c r="N45" s="137"/>
      <c r="O45" s="89"/>
    </row>
    <row r="46" spans="1:15" s="4" customFormat="1" ht="13.5" customHeight="1" x14ac:dyDescent="0.15">
      <c r="A46" s="13" t="str">
        <f t="shared" si="2"/>
        <v>F</v>
      </c>
      <c r="B46" s="13">
        <f t="shared" si="3"/>
        <v>42</v>
      </c>
      <c r="C46" s="88"/>
      <c r="D46" s="168"/>
      <c r="E46" s="148" t="s">
        <v>170</v>
      </c>
      <c r="F46" s="135" t="s">
        <v>90</v>
      </c>
      <c r="G46" s="134" t="s">
        <v>234</v>
      </c>
      <c r="H46" s="136">
        <v>20</v>
      </c>
      <c r="I46" s="136"/>
      <c r="J46" s="136"/>
      <c r="K46" s="105"/>
      <c r="L46" s="112"/>
      <c r="M46" s="131"/>
      <c r="N46" s="137"/>
      <c r="O46" s="89"/>
    </row>
    <row r="47" spans="1:15" s="4" customFormat="1" ht="13.5" customHeight="1" x14ac:dyDescent="0.15">
      <c r="A47" s="13" t="str">
        <f t="shared" si="2"/>
        <v>F</v>
      </c>
      <c r="B47" s="13">
        <f t="shared" si="3"/>
        <v>43</v>
      </c>
      <c r="C47" s="88"/>
      <c r="D47" s="168"/>
      <c r="E47" s="148" t="s">
        <v>42</v>
      </c>
      <c r="F47" s="135" t="s">
        <v>91</v>
      </c>
      <c r="G47" s="134" t="s">
        <v>234</v>
      </c>
      <c r="H47" s="136">
        <v>20</v>
      </c>
      <c r="I47" s="136"/>
      <c r="J47" s="136"/>
      <c r="K47" s="105"/>
      <c r="L47" s="112"/>
      <c r="M47" s="131"/>
      <c r="N47" s="137"/>
      <c r="O47" s="89"/>
    </row>
    <row r="48" spans="1:15" s="4" customFormat="1" ht="13.5" customHeight="1" x14ac:dyDescent="0.15">
      <c r="A48" s="13" t="str">
        <f t="shared" si="2"/>
        <v>F</v>
      </c>
      <c r="B48" s="13">
        <f t="shared" si="3"/>
        <v>44</v>
      </c>
      <c r="C48" s="88"/>
      <c r="D48" s="168"/>
      <c r="E48" s="148" t="s">
        <v>42</v>
      </c>
      <c r="F48" s="135" t="s">
        <v>92</v>
      </c>
      <c r="G48" s="134" t="s">
        <v>234</v>
      </c>
      <c r="H48" s="136">
        <v>20</v>
      </c>
      <c r="I48" s="136"/>
      <c r="J48" s="136"/>
      <c r="K48" s="105"/>
      <c r="L48" s="112"/>
      <c r="M48" s="131"/>
      <c r="N48" s="137"/>
      <c r="O48" s="89"/>
    </row>
    <row r="49" spans="1:15" s="4" customFormat="1" ht="13.5" customHeight="1" x14ac:dyDescent="0.15">
      <c r="A49" s="13" t="str">
        <f t="shared" si="2"/>
        <v>F</v>
      </c>
      <c r="B49" s="13">
        <f t="shared" si="3"/>
        <v>45</v>
      </c>
      <c r="C49" s="88"/>
      <c r="D49" s="168"/>
      <c r="E49" s="148" t="s">
        <v>42</v>
      </c>
      <c r="F49" s="135" t="s">
        <v>93</v>
      </c>
      <c r="G49" s="134" t="s">
        <v>234</v>
      </c>
      <c r="H49" s="136">
        <v>20</v>
      </c>
      <c r="I49" s="136"/>
      <c r="J49" s="136"/>
      <c r="K49" s="105"/>
      <c r="L49" s="112"/>
      <c r="M49" s="137"/>
      <c r="N49" s="137"/>
      <c r="O49" s="89"/>
    </row>
    <row r="50" spans="1:15" s="4" customFormat="1" ht="13.5" customHeight="1" x14ac:dyDescent="0.15">
      <c r="A50" s="13" t="str">
        <f t="shared" si="2"/>
        <v>F</v>
      </c>
      <c r="B50" s="13">
        <f t="shared" si="3"/>
        <v>46</v>
      </c>
      <c r="C50" s="88"/>
      <c r="D50" s="169"/>
      <c r="E50" s="153" t="s">
        <v>94</v>
      </c>
      <c r="F50" s="139" t="s">
        <v>95</v>
      </c>
      <c r="G50" s="138" t="s">
        <v>234</v>
      </c>
      <c r="H50" s="140">
        <v>20</v>
      </c>
      <c r="I50" s="140"/>
      <c r="J50" s="140"/>
      <c r="K50" s="113"/>
      <c r="L50" s="101"/>
      <c r="M50" s="141"/>
      <c r="N50" s="141"/>
      <c r="O50" s="40"/>
    </row>
    <row r="51" spans="1:15" s="4" customFormat="1" ht="13.5" customHeight="1" x14ac:dyDescent="0.15">
      <c r="A51" s="13" t="str">
        <f t="shared" si="2"/>
        <v>F</v>
      </c>
      <c r="B51" s="13">
        <f t="shared" si="3"/>
        <v>47</v>
      </c>
      <c r="C51" s="88"/>
      <c r="D51" s="170" t="s">
        <v>247</v>
      </c>
      <c r="E51" s="154" t="s">
        <v>96</v>
      </c>
      <c r="F51" s="127" t="s">
        <v>248</v>
      </c>
      <c r="G51" s="128" t="s">
        <v>107</v>
      </c>
      <c r="H51" s="129"/>
      <c r="I51" s="129"/>
      <c r="J51" s="129"/>
      <c r="K51" s="111"/>
      <c r="L51" s="102"/>
      <c r="M51" s="146"/>
      <c r="N51" s="125"/>
      <c r="O51" s="99"/>
    </row>
    <row r="52" spans="1:15" s="4" customFormat="1" ht="13.5" customHeight="1" x14ac:dyDescent="0.15">
      <c r="A52" s="13" t="str">
        <f t="shared" si="2"/>
        <v>F</v>
      </c>
      <c r="B52" s="13">
        <f t="shared" si="3"/>
        <v>48</v>
      </c>
      <c r="C52" s="88"/>
      <c r="D52" s="170"/>
      <c r="E52" s="154" t="s">
        <v>97</v>
      </c>
      <c r="F52" s="127" t="s">
        <v>249</v>
      </c>
      <c r="G52" s="128" t="s">
        <v>107</v>
      </c>
      <c r="H52" s="129"/>
      <c r="I52" s="129"/>
      <c r="J52" s="129"/>
      <c r="K52" s="105"/>
      <c r="L52" s="112"/>
      <c r="M52" s="133"/>
      <c r="N52" s="131"/>
      <c r="O52" s="89"/>
    </row>
    <row r="53" spans="1:15" s="4" customFormat="1" ht="13.5" customHeight="1" x14ac:dyDescent="0.15">
      <c r="A53" s="13" t="str">
        <f t="shared" si="2"/>
        <v>F</v>
      </c>
      <c r="B53" s="13">
        <f t="shared" si="3"/>
        <v>49</v>
      </c>
      <c r="C53" s="88"/>
      <c r="D53" s="170"/>
      <c r="E53" s="154" t="s">
        <v>98</v>
      </c>
      <c r="F53" s="127" t="s">
        <v>250</v>
      </c>
      <c r="G53" s="128" t="s">
        <v>107</v>
      </c>
      <c r="H53" s="129"/>
      <c r="I53" s="129"/>
      <c r="J53" s="129"/>
      <c r="K53" s="105"/>
      <c r="L53" s="112"/>
      <c r="M53" s="133"/>
      <c r="N53" s="131"/>
      <c r="O53" s="89"/>
    </row>
    <row r="54" spans="1:15" s="4" customFormat="1" ht="13.5" customHeight="1" x14ac:dyDescent="0.15">
      <c r="A54" s="13" t="str">
        <f t="shared" si="2"/>
        <v>F</v>
      </c>
      <c r="B54" s="13">
        <f t="shared" si="3"/>
        <v>50</v>
      </c>
      <c r="C54" s="88"/>
      <c r="D54" s="170"/>
      <c r="E54" s="154" t="s">
        <v>251</v>
      </c>
      <c r="F54" s="127" t="s">
        <v>252</v>
      </c>
      <c r="G54" s="128" t="s">
        <v>235</v>
      </c>
      <c r="H54" s="129">
        <v>4</v>
      </c>
      <c r="I54" s="129">
        <v>0</v>
      </c>
      <c r="J54" s="129"/>
      <c r="K54" s="105"/>
      <c r="L54" s="112"/>
      <c r="M54" s="133"/>
      <c r="N54" s="131"/>
      <c r="O54" s="89"/>
    </row>
    <row r="55" spans="1:15" s="4" customFormat="1" ht="13.5" customHeight="1" x14ac:dyDescent="0.15">
      <c r="A55" s="13" t="str">
        <f t="shared" si="2"/>
        <v>F</v>
      </c>
      <c r="B55" s="13">
        <f t="shared" si="3"/>
        <v>51</v>
      </c>
      <c r="C55" s="88"/>
      <c r="D55" s="170"/>
      <c r="E55" s="138" t="s">
        <v>80</v>
      </c>
      <c r="F55" s="139" t="s">
        <v>253</v>
      </c>
      <c r="G55" s="138" t="s">
        <v>235</v>
      </c>
      <c r="H55" s="140">
        <v>10</v>
      </c>
      <c r="I55" s="147">
        <v>0</v>
      </c>
      <c r="J55" s="140"/>
      <c r="K55" s="113"/>
      <c r="L55" s="101"/>
      <c r="M55" s="141"/>
      <c r="N55" s="155"/>
      <c r="O55" s="40"/>
    </row>
    <row r="56" spans="1:15" s="4" customFormat="1" ht="13.5" customHeight="1" x14ac:dyDescent="0.15">
      <c r="A56" s="13" t="str">
        <f t="shared" si="2"/>
        <v>F</v>
      </c>
      <c r="B56" s="13">
        <f t="shared" si="3"/>
        <v>52</v>
      </c>
      <c r="C56" s="88"/>
      <c r="D56" s="119"/>
      <c r="E56" s="122" t="s">
        <v>18</v>
      </c>
      <c r="F56" s="123" t="s">
        <v>254</v>
      </c>
      <c r="G56" s="122" t="s">
        <v>235</v>
      </c>
      <c r="H56" s="124">
        <v>2</v>
      </c>
      <c r="I56" s="156">
        <v>0</v>
      </c>
      <c r="J56" s="124"/>
      <c r="K56" s="115"/>
      <c r="L56" s="93"/>
      <c r="M56" s="146"/>
      <c r="N56" s="125"/>
      <c r="O56" s="27"/>
    </row>
    <row r="57" spans="1:15" s="4" customFormat="1" ht="13.5" customHeight="1" x14ac:dyDescent="0.15">
      <c r="A57" s="13" t="str">
        <f t="shared" si="2"/>
        <v>F</v>
      </c>
      <c r="B57" s="13">
        <f t="shared" si="3"/>
        <v>53</v>
      </c>
      <c r="C57" s="88"/>
      <c r="D57" s="120"/>
      <c r="E57" s="134" t="s">
        <v>43</v>
      </c>
      <c r="F57" s="135" t="s">
        <v>255</v>
      </c>
      <c r="G57" s="128" t="s">
        <v>235</v>
      </c>
      <c r="H57" s="136">
        <v>2</v>
      </c>
      <c r="I57" s="132">
        <v>0</v>
      </c>
      <c r="J57" s="136"/>
      <c r="K57" s="108"/>
      <c r="L57" s="95"/>
      <c r="M57" s="137"/>
      <c r="N57" s="131"/>
      <c r="O57" s="34"/>
    </row>
    <row r="58" spans="1:15" s="4" customFormat="1" ht="13.5" customHeight="1" x14ac:dyDescent="0.15">
      <c r="A58" s="13" t="str">
        <f t="shared" si="2"/>
        <v>F</v>
      </c>
      <c r="B58" s="13">
        <f t="shared" si="3"/>
        <v>54</v>
      </c>
      <c r="C58" s="88"/>
      <c r="D58" s="120"/>
      <c r="E58" s="134" t="s">
        <v>44</v>
      </c>
      <c r="F58" s="135" t="s">
        <v>256</v>
      </c>
      <c r="G58" s="128" t="s">
        <v>257</v>
      </c>
      <c r="H58" s="136"/>
      <c r="I58" s="132"/>
      <c r="J58" s="136"/>
      <c r="K58" s="108"/>
      <c r="L58" s="95"/>
      <c r="M58" s="137"/>
      <c r="N58" s="131"/>
      <c r="O58" s="34"/>
    </row>
    <row r="59" spans="1:15" s="4" customFormat="1" ht="13.5" customHeight="1" x14ac:dyDescent="0.15">
      <c r="A59" s="13" t="str">
        <f t="shared" si="2"/>
        <v>F</v>
      </c>
      <c r="B59" s="13">
        <f t="shared" si="3"/>
        <v>55</v>
      </c>
      <c r="C59" s="88"/>
      <c r="D59" s="121"/>
      <c r="E59" s="138" t="s">
        <v>131</v>
      </c>
      <c r="F59" s="139" t="s">
        <v>258</v>
      </c>
      <c r="G59" s="138" t="s">
        <v>259</v>
      </c>
      <c r="H59" s="140"/>
      <c r="I59" s="147"/>
      <c r="J59" s="140"/>
      <c r="K59" s="113"/>
      <c r="L59" s="101"/>
      <c r="M59" s="141"/>
      <c r="N59" s="155"/>
      <c r="O59" s="40"/>
    </row>
    <row r="60" spans="1:15" s="4" customFormat="1" ht="13.5" customHeight="1" x14ac:dyDescent="0.15">
      <c r="A60" s="13" t="str">
        <f t="shared" si="2"/>
        <v>F</v>
      </c>
      <c r="B60" s="13">
        <f t="shared" si="3"/>
        <v>56</v>
      </c>
      <c r="C60" s="88"/>
      <c r="D60" s="12"/>
      <c r="E60" s="122" t="s">
        <v>84</v>
      </c>
      <c r="F60" s="123" t="s">
        <v>260</v>
      </c>
      <c r="G60" s="122" t="s">
        <v>234</v>
      </c>
      <c r="H60" s="124">
        <v>40</v>
      </c>
      <c r="I60" s="124"/>
      <c r="J60" s="124"/>
      <c r="K60" s="115"/>
      <c r="L60" s="93"/>
      <c r="M60" s="146"/>
      <c r="N60" s="146"/>
      <c r="O60" s="27"/>
    </row>
    <row r="61" spans="1:15" s="4" customFormat="1" ht="13.5" customHeight="1" x14ac:dyDescent="0.15">
      <c r="A61" s="13" t="str">
        <f t="shared" si="2"/>
        <v>F</v>
      </c>
      <c r="B61" s="13">
        <f t="shared" si="3"/>
        <v>57</v>
      </c>
      <c r="C61" s="88"/>
      <c r="D61" s="88"/>
      <c r="E61" s="148" t="s">
        <v>42</v>
      </c>
      <c r="F61" s="135" t="s">
        <v>166</v>
      </c>
      <c r="G61" s="134" t="s">
        <v>107</v>
      </c>
      <c r="H61" s="136"/>
      <c r="I61" s="136"/>
      <c r="J61" s="136"/>
      <c r="K61" s="105"/>
      <c r="L61" s="112"/>
      <c r="M61" s="137"/>
      <c r="N61" s="152"/>
      <c r="O61" s="89"/>
    </row>
    <row r="62" spans="1:15" s="4" customFormat="1" ht="13.5" customHeight="1" x14ac:dyDescent="0.15">
      <c r="A62" s="13" t="str">
        <f t="shared" si="2"/>
        <v>F</v>
      </c>
      <c r="B62" s="13">
        <f t="shared" si="3"/>
        <v>58</v>
      </c>
      <c r="C62" s="88"/>
      <c r="D62" s="88"/>
      <c r="E62" s="148" t="s">
        <v>42</v>
      </c>
      <c r="F62" s="135" t="s">
        <v>167</v>
      </c>
      <c r="G62" s="134" t="s">
        <v>107</v>
      </c>
      <c r="H62" s="136"/>
      <c r="I62" s="136"/>
      <c r="J62" s="136"/>
      <c r="K62" s="105"/>
      <c r="L62" s="112"/>
      <c r="M62" s="137"/>
      <c r="N62" s="152"/>
      <c r="O62" s="89"/>
    </row>
    <row r="63" spans="1:15" s="4" customFormat="1" ht="13.5" customHeight="1" x14ac:dyDescent="0.15">
      <c r="A63" s="13" t="str">
        <f t="shared" si="2"/>
        <v>F</v>
      </c>
      <c r="B63" s="13">
        <f t="shared" si="3"/>
        <v>59</v>
      </c>
      <c r="C63" s="88"/>
      <c r="D63" s="88"/>
      <c r="E63" s="148" t="s">
        <v>42</v>
      </c>
      <c r="F63" s="135" t="s">
        <v>168</v>
      </c>
      <c r="G63" s="134" t="s">
        <v>107</v>
      </c>
      <c r="H63" s="136"/>
      <c r="I63" s="136"/>
      <c r="J63" s="136"/>
      <c r="K63" s="105"/>
      <c r="L63" s="112"/>
      <c r="M63" s="137"/>
      <c r="N63" s="152"/>
      <c r="O63" s="89"/>
    </row>
    <row r="64" spans="1:15" s="4" customFormat="1" ht="13.5" customHeight="1" x14ac:dyDescent="0.15">
      <c r="A64" s="13" t="str">
        <f t="shared" si="2"/>
        <v>F</v>
      </c>
      <c r="B64" s="13">
        <f t="shared" si="3"/>
        <v>60</v>
      </c>
      <c r="C64" s="88"/>
      <c r="D64" s="14"/>
      <c r="E64" s="148" t="s">
        <v>302</v>
      </c>
      <c r="F64" s="135" t="s">
        <v>169</v>
      </c>
      <c r="G64" s="134" t="s">
        <v>107</v>
      </c>
      <c r="H64" s="136"/>
      <c r="I64" s="136"/>
      <c r="J64" s="136"/>
      <c r="K64" s="105"/>
      <c r="L64" s="112"/>
      <c r="M64" s="137"/>
      <c r="N64" s="166"/>
      <c r="O64" s="165"/>
    </row>
    <row r="65" spans="1:15" s="4" customFormat="1" ht="11.25" x14ac:dyDescent="0.15">
      <c r="A65" s="80" t="str">
        <f t="shared" si="2"/>
        <v>F</v>
      </c>
      <c r="B65" s="13">
        <f t="shared" si="3"/>
        <v>61</v>
      </c>
      <c r="C65" s="90"/>
      <c r="D65" s="14"/>
      <c r="E65" s="148" t="s">
        <v>284</v>
      </c>
      <c r="F65" s="135" t="s">
        <v>261</v>
      </c>
      <c r="G65" s="134" t="s">
        <v>282</v>
      </c>
      <c r="H65" s="136">
        <v>8</v>
      </c>
      <c r="I65" s="136"/>
      <c r="J65" s="136"/>
      <c r="K65" s="105"/>
      <c r="L65" s="112"/>
      <c r="M65" s="137"/>
      <c r="N65" s="152"/>
      <c r="O65" s="89"/>
    </row>
    <row r="66" spans="1:15" s="4" customFormat="1" ht="13.5" customHeight="1" x14ac:dyDescent="0.15">
      <c r="A66" s="80" t="str">
        <f t="shared" si="2"/>
        <v>F</v>
      </c>
      <c r="B66" s="13">
        <f t="shared" si="3"/>
        <v>62</v>
      </c>
      <c r="C66" s="90"/>
      <c r="D66" s="14"/>
      <c r="E66" s="148" t="s">
        <v>262</v>
      </c>
      <c r="F66" s="135" t="s">
        <v>263</v>
      </c>
      <c r="G66" s="134" t="s">
        <v>48</v>
      </c>
      <c r="H66" s="136">
        <v>12</v>
      </c>
      <c r="I66" s="136"/>
      <c r="J66" s="136"/>
      <c r="K66" s="105"/>
      <c r="L66" s="112"/>
      <c r="M66" s="137"/>
      <c r="N66" s="152"/>
      <c r="O66" s="89"/>
    </row>
    <row r="67" spans="1:15" s="4" customFormat="1" ht="13.5" customHeight="1" x14ac:dyDescent="0.15">
      <c r="A67" s="80" t="str">
        <f t="shared" si="2"/>
        <v>F</v>
      </c>
      <c r="B67" s="13">
        <f t="shared" si="3"/>
        <v>63</v>
      </c>
      <c r="C67" s="90"/>
      <c r="D67" s="14"/>
      <c r="E67" s="148" t="s">
        <v>285</v>
      </c>
      <c r="F67" s="135" t="s">
        <v>264</v>
      </c>
      <c r="G67" s="134" t="s">
        <v>265</v>
      </c>
      <c r="H67" s="136">
        <v>8</v>
      </c>
      <c r="I67" s="136"/>
      <c r="J67" s="136"/>
      <c r="K67" s="105"/>
      <c r="L67" s="112"/>
      <c r="M67" s="137"/>
      <c r="N67" s="152"/>
      <c r="O67" s="89"/>
    </row>
    <row r="68" spans="1:15" s="4" customFormat="1" ht="13.5" customHeight="1" x14ac:dyDescent="0.15">
      <c r="A68" s="80" t="str">
        <f t="shared" si="2"/>
        <v>F</v>
      </c>
      <c r="B68" s="13">
        <f t="shared" si="3"/>
        <v>64</v>
      </c>
      <c r="C68" s="90"/>
      <c r="D68" s="157"/>
      <c r="E68" s="148" t="s">
        <v>266</v>
      </c>
      <c r="F68" s="135" t="s">
        <v>208</v>
      </c>
      <c r="G68" s="134" t="s">
        <v>234</v>
      </c>
      <c r="H68" s="136">
        <v>60</v>
      </c>
      <c r="I68" s="136"/>
      <c r="J68" s="136"/>
      <c r="K68" s="105"/>
      <c r="L68" s="112"/>
      <c r="M68" s="137"/>
      <c r="N68" s="152"/>
      <c r="O68" s="89"/>
    </row>
    <row r="69" spans="1:15" s="4" customFormat="1" ht="13.5" customHeight="1" x14ac:dyDescent="0.15">
      <c r="A69" s="13" t="str">
        <f t="shared" ref="A69:A96" si="4">IF(E69="","","F")</f>
        <v>F</v>
      </c>
      <c r="B69" s="13">
        <f t="shared" si="3"/>
        <v>65</v>
      </c>
      <c r="C69" s="90"/>
      <c r="D69" s="157"/>
      <c r="E69" s="148" t="s">
        <v>267</v>
      </c>
      <c r="F69" s="135" t="s">
        <v>209</v>
      </c>
      <c r="G69" s="134" t="s">
        <v>234</v>
      </c>
      <c r="H69" s="136">
        <v>60</v>
      </c>
      <c r="I69" s="136"/>
      <c r="J69" s="136"/>
      <c r="K69" s="105"/>
      <c r="L69" s="112"/>
      <c r="M69" s="137"/>
      <c r="N69" s="152"/>
      <c r="O69" s="89"/>
    </row>
    <row r="70" spans="1:15" s="4" customFormat="1" ht="13.5" customHeight="1" x14ac:dyDescent="0.15">
      <c r="A70" s="13" t="str">
        <f t="shared" si="4"/>
        <v>F</v>
      </c>
      <c r="B70" s="13">
        <f t="shared" ref="B70:B96" si="5">B69+1</f>
        <v>66</v>
      </c>
      <c r="C70" s="90"/>
      <c r="D70" s="157"/>
      <c r="E70" s="148" t="s">
        <v>268</v>
      </c>
      <c r="F70" s="135" t="s">
        <v>210</v>
      </c>
      <c r="G70" s="134" t="s">
        <v>234</v>
      </c>
      <c r="H70" s="136">
        <v>60</v>
      </c>
      <c r="I70" s="136"/>
      <c r="J70" s="136"/>
      <c r="K70" s="105"/>
      <c r="L70" s="112"/>
      <c r="M70" s="137"/>
      <c r="N70" s="152"/>
      <c r="O70" s="89"/>
    </row>
    <row r="71" spans="1:15" s="4" customFormat="1" ht="13.5" customHeight="1" x14ac:dyDescent="0.15">
      <c r="A71" s="13" t="str">
        <f t="shared" si="4"/>
        <v>F</v>
      </c>
      <c r="B71" s="13">
        <f t="shared" si="5"/>
        <v>67</v>
      </c>
      <c r="C71" s="90"/>
      <c r="D71" s="157"/>
      <c r="E71" s="148" t="s">
        <v>269</v>
      </c>
      <c r="F71" s="135" t="s">
        <v>271</v>
      </c>
      <c r="G71" s="134" t="s">
        <v>234</v>
      </c>
      <c r="H71" s="136">
        <v>60</v>
      </c>
      <c r="I71" s="136"/>
      <c r="J71" s="136"/>
      <c r="K71" s="105"/>
      <c r="L71" s="112"/>
      <c r="M71" s="137"/>
      <c r="N71" s="152"/>
      <c r="O71" s="89"/>
    </row>
    <row r="72" spans="1:15" s="4" customFormat="1" ht="13.5" customHeight="1" x14ac:dyDescent="0.15">
      <c r="A72" s="13" t="str">
        <f t="shared" si="4"/>
        <v>F</v>
      </c>
      <c r="B72" s="13">
        <f t="shared" si="5"/>
        <v>68</v>
      </c>
      <c r="C72" s="90"/>
      <c r="D72" s="157"/>
      <c r="E72" s="148" t="s">
        <v>270</v>
      </c>
      <c r="F72" s="135" t="s">
        <v>272</v>
      </c>
      <c r="G72" s="134" t="s">
        <v>234</v>
      </c>
      <c r="H72" s="136">
        <v>60</v>
      </c>
      <c r="I72" s="136"/>
      <c r="J72" s="136"/>
      <c r="K72" s="105"/>
      <c r="L72" s="112"/>
      <c r="M72" s="137"/>
      <c r="N72" s="152"/>
      <c r="O72" s="89"/>
    </row>
    <row r="73" spans="1:15" s="4" customFormat="1" ht="13.5" customHeight="1" x14ac:dyDescent="0.15">
      <c r="A73" s="13" t="str">
        <f t="shared" si="4"/>
        <v>F</v>
      </c>
      <c r="B73" s="13">
        <f t="shared" si="5"/>
        <v>69</v>
      </c>
      <c r="C73" s="90"/>
      <c r="D73" s="157"/>
      <c r="E73" s="148" t="s">
        <v>188</v>
      </c>
      <c r="F73" s="135" t="s">
        <v>273</v>
      </c>
      <c r="G73" s="134" t="s">
        <v>234</v>
      </c>
      <c r="H73" s="136">
        <v>60</v>
      </c>
      <c r="I73" s="136"/>
      <c r="J73" s="136"/>
      <c r="K73" s="105"/>
      <c r="L73" s="112"/>
      <c r="M73" s="137"/>
      <c r="N73" s="152"/>
      <c r="O73" s="89"/>
    </row>
    <row r="74" spans="1:15" s="4" customFormat="1" ht="13.5" customHeight="1" x14ac:dyDescent="0.15">
      <c r="A74" s="13" t="str">
        <f t="shared" si="4"/>
        <v>F</v>
      </c>
      <c r="B74" s="13">
        <f t="shared" si="5"/>
        <v>70</v>
      </c>
      <c r="C74" s="90"/>
      <c r="D74" s="157"/>
      <c r="E74" s="148" t="s">
        <v>189</v>
      </c>
      <c r="F74" s="135" t="s">
        <v>274</v>
      </c>
      <c r="G74" s="134" t="s">
        <v>234</v>
      </c>
      <c r="H74" s="136">
        <v>60</v>
      </c>
      <c r="I74" s="136"/>
      <c r="J74" s="136"/>
      <c r="K74" s="105"/>
      <c r="L74" s="112"/>
      <c r="M74" s="137"/>
      <c r="N74" s="152"/>
      <c r="O74" s="89"/>
    </row>
    <row r="75" spans="1:15" s="4" customFormat="1" ht="13.5" customHeight="1" x14ac:dyDescent="0.15">
      <c r="A75" s="13" t="str">
        <f t="shared" si="4"/>
        <v>F</v>
      </c>
      <c r="B75" s="13">
        <f t="shared" si="5"/>
        <v>71</v>
      </c>
      <c r="C75" s="90"/>
      <c r="D75" s="157"/>
      <c r="E75" s="148" t="s">
        <v>190</v>
      </c>
      <c r="F75" s="135" t="s">
        <v>81</v>
      </c>
      <c r="G75" s="134" t="s">
        <v>234</v>
      </c>
      <c r="H75" s="136">
        <v>60</v>
      </c>
      <c r="I75" s="136"/>
      <c r="J75" s="136"/>
      <c r="K75" s="105"/>
      <c r="L75" s="112"/>
      <c r="M75" s="137"/>
      <c r="N75" s="152"/>
      <c r="O75" s="89"/>
    </row>
    <row r="76" spans="1:15" s="4" customFormat="1" ht="13.5" customHeight="1" x14ac:dyDescent="0.15">
      <c r="A76" s="13" t="str">
        <f t="shared" si="4"/>
        <v>F</v>
      </c>
      <c r="B76" s="13">
        <f t="shared" si="5"/>
        <v>72</v>
      </c>
      <c r="C76" s="90"/>
      <c r="D76" s="157"/>
      <c r="E76" s="148" t="s">
        <v>191</v>
      </c>
      <c r="F76" s="135" t="s">
        <v>82</v>
      </c>
      <c r="G76" s="134" t="s">
        <v>234</v>
      </c>
      <c r="H76" s="136">
        <v>60</v>
      </c>
      <c r="I76" s="136"/>
      <c r="J76" s="136"/>
      <c r="K76" s="105"/>
      <c r="L76" s="112"/>
      <c r="M76" s="137"/>
      <c r="N76" s="152"/>
      <c r="O76" s="89"/>
    </row>
    <row r="77" spans="1:15" s="4" customFormat="1" ht="13.5" customHeight="1" x14ac:dyDescent="0.15">
      <c r="A77" s="13" t="str">
        <f t="shared" si="4"/>
        <v>F</v>
      </c>
      <c r="B77" s="13">
        <f t="shared" si="5"/>
        <v>73</v>
      </c>
      <c r="C77" s="90"/>
      <c r="D77" s="157"/>
      <c r="E77" s="148" t="s">
        <v>192</v>
      </c>
      <c r="F77" s="135" t="s">
        <v>83</v>
      </c>
      <c r="G77" s="134" t="s">
        <v>234</v>
      </c>
      <c r="H77" s="136">
        <v>60</v>
      </c>
      <c r="I77" s="136"/>
      <c r="J77" s="136"/>
      <c r="K77" s="105"/>
      <c r="L77" s="112"/>
      <c r="M77" s="137"/>
      <c r="N77" s="152"/>
      <c r="O77" s="89"/>
    </row>
    <row r="78" spans="1:15" s="4" customFormat="1" ht="13.5" customHeight="1" x14ac:dyDescent="0.15">
      <c r="A78" s="13" t="str">
        <f t="shared" si="4"/>
        <v>F</v>
      </c>
      <c r="B78" s="13">
        <f t="shared" si="5"/>
        <v>74</v>
      </c>
      <c r="C78" s="90"/>
      <c r="D78" s="157"/>
      <c r="E78" s="148" t="s">
        <v>193</v>
      </c>
      <c r="F78" s="135" t="s">
        <v>194</v>
      </c>
      <c r="G78" s="134" t="s">
        <v>124</v>
      </c>
      <c r="H78" s="136">
        <v>12</v>
      </c>
      <c r="I78" s="136">
        <v>3</v>
      </c>
      <c r="J78" s="136"/>
      <c r="K78" s="105"/>
      <c r="L78" s="112"/>
      <c r="M78" s="137"/>
      <c r="N78" s="152"/>
      <c r="O78" s="89"/>
    </row>
    <row r="79" spans="1:15" s="4" customFormat="1" ht="13.5" customHeight="1" x14ac:dyDescent="0.15">
      <c r="A79" s="13" t="str">
        <f t="shared" si="4"/>
        <v>F</v>
      </c>
      <c r="B79" s="13">
        <f t="shared" si="5"/>
        <v>75</v>
      </c>
      <c r="C79" s="90"/>
      <c r="D79" s="157"/>
      <c r="E79" s="148" t="s">
        <v>195</v>
      </c>
      <c r="F79" s="135" t="s">
        <v>211</v>
      </c>
      <c r="G79" s="134" t="s">
        <v>124</v>
      </c>
      <c r="H79" s="136">
        <v>12</v>
      </c>
      <c r="I79" s="136">
        <v>3</v>
      </c>
      <c r="J79" s="136"/>
      <c r="K79" s="105"/>
      <c r="L79" s="112"/>
      <c r="M79" s="137"/>
      <c r="N79" s="152"/>
      <c r="O79" s="89"/>
    </row>
    <row r="80" spans="1:15" s="4" customFormat="1" ht="13.5" customHeight="1" x14ac:dyDescent="0.15">
      <c r="A80" s="13" t="str">
        <f t="shared" si="4"/>
        <v>F</v>
      </c>
      <c r="B80" s="13">
        <f t="shared" si="5"/>
        <v>76</v>
      </c>
      <c r="C80" s="90"/>
      <c r="D80" s="157"/>
      <c r="E80" s="148" t="s">
        <v>196</v>
      </c>
      <c r="F80" s="135" t="s">
        <v>212</v>
      </c>
      <c r="G80" s="134" t="s">
        <v>124</v>
      </c>
      <c r="H80" s="136">
        <v>12</v>
      </c>
      <c r="I80" s="136">
        <v>3</v>
      </c>
      <c r="J80" s="136"/>
      <c r="K80" s="105"/>
      <c r="L80" s="112"/>
      <c r="M80" s="137"/>
      <c r="N80" s="152"/>
      <c r="O80" s="89"/>
    </row>
    <row r="81" spans="1:15" s="4" customFormat="1" ht="13.5" customHeight="1" x14ac:dyDescent="0.15">
      <c r="A81" s="13" t="str">
        <f t="shared" si="4"/>
        <v>F</v>
      </c>
      <c r="B81" s="13">
        <f t="shared" si="5"/>
        <v>77</v>
      </c>
      <c r="C81" s="90"/>
      <c r="D81" s="157"/>
      <c r="E81" s="148" t="s">
        <v>197</v>
      </c>
      <c r="F81" s="135" t="s">
        <v>207</v>
      </c>
      <c r="G81" s="134" t="s">
        <v>124</v>
      </c>
      <c r="H81" s="136">
        <v>12</v>
      </c>
      <c r="I81" s="136">
        <v>3</v>
      </c>
      <c r="J81" s="136"/>
      <c r="K81" s="105"/>
      <c r="L81" s="112"/>
      <c r="M81" s="137"/>
      <c r="N81" s="152"/>
      <c r="O81" s="89"/>
    </row>
    <row r="82" spans="1:15" s="4" customFormat="1" ht="13.5" customHeight="1" x14ac:dyDescent="0.15">
      <c r="A82" s="13" t="str">
        <f t="shared" si="4"/>
        <v>F</v>
      </c>
      <c r="B82" s="13">
        <f t="shared" si="5"/>
        <v>78</v>
      </c>
      <c r="C82" s="90"/>
      <c r="D82" s="157"/>
      <c r="E82" s="148" t="s">
        <v>198</v>
      </c>
      <c r="F82" s="135" t="s">
        <v>111</v>
      </c>
      <c r="G82" s="134" t="s">
        <v>124</v>
      </c>
      <c r="H82" s="136">
        <v>12</v>
      </c>
      <c r="I82" s="136">
        <v>3</v>
      </c>
      <c r="J82" s="136"/>
      <c r="K82" s="105"/>
      <c r="L82" s="112"/>
      <c r="M82" s="137"/>
      <c r="N82" s="152"/>
      <c r="O82" s="89"/>
    </row>
    <row r="83" spans="1:15" s="4" customFormat="1" ht="13.5" customHeight="1" x14ac:dyDescent="0.15">
      <c r="A83" s="13" t="str">
        <f t="shared" si="4"/>
        <v>F</v>
      </c>
      <c r="B83" s="13">
        <f t="shared" si="5"/>
        <v>79</v>
      </c>
      <c r="C83" s="90"/>
      <c r="D83" s="157"/>
      <c r="E83" s="148" t="s">
        <v>199</v>
      </c>
      <c r="F83" s="135" t="s">
        <v>112</v>
      </c>
      <c r="G83" s="134" t="s">
        <v>124</v>
      </c>
      <c r="H83" s="136">
        <v>12</v>
      </c>
      <c r="I83" s="136">
        <v>3</v>
      </c>
      <c r="J83" s="136"/>
      <c r="K83" s="105"/>
      <c r="L83" s="112"/>
      <c r="M83" s="137"/>
      <c r="N83" s="152"/>
      <c r="O83" s="89"/>
    </row>
    <row r="84" spans="1:15" s="4" customFormat="1" ht="13.5" customHeight="1" x14ac:dyDescent="0.15">
      <c r="A84" s="13" t="str">
        <f t="shared" si="4"/>
        <v>F</v>
      </c>
      <c r="B84" s="13">
        <f t="shared" si="5"/>
        <v>80</v>
      </c>
      <c r="C84" s="90"/>
      <c r="D84" s="157"/>
      <c r="E84" s="148" t="s">
        <v>117</v>
      </c>
      <c r="F84" s="135" t="s">
        <v>113</v>
      </c>
      <c r="G84" s="134" t="s">
        <v>124</v>
      </c>
      <c r="H84" s="136">
        <v>12</v>
      </c>
      <c r="I84" s="136">
        <v>3</v>
      </c>
      <c r="J84" s="136"/>
      <c r="K84" s="105"/>
      <c r="L84" s="112"/>
      <c r="M84" s="137"/>
      <c r="N84" s="152"/>
      <c r="O84" s="89"/>
    </row>
    <row r="85" spans="1:15" s="4" customFormat="1" ht="13.5" customHeight="1" x14ac:dyDescent="0.15">
      <c r="A85" s="13" t="str">
        <f t="shared" si="4"/>
        <v>F</v>
      </c>
      <c r="B85" s="13">
        <f t="shared" si="5"/>
        <v>81</v>
      </c>
      <c r="C85" s="90"/>
      <c r="D85" s="157"/>
      <c r="E85" s="148" t="s">
        <v>118</v>
      </c>
      <c r="F85" s="135" t="s">
        <v>114</v>
      </c>
      <c r="G85" s="134" t="s">
        <v>124</v>
      </c>
      <c r="H85" s="136">
        <v>12</v>
      </c>
      <c r="I85" s="136">
        <v>3</v>
      </c>
      <c r="J85" s="136"/>
      <c r="K85" s="105"/>
      <c r="L85" s="112"/>
      <c r="M85" s="137"/>
      <c r="N85" s="152"/>
      <c r="O85" s="89"/>
    </row>
    <row r="86" spans="1:15" s="4" customFormat="1" ht="13.5" customHeight="1" x14ac:dyDescent="0.15">
      <c r="A86" s="13" t="str">
        <f t="shared" si="4"/>
        <v>F</v>
      </c>
      <c r="B86" s="13">
        <f t="shared" si="5"/>
        <v>82</v>
      </c>
      <c r="C86" s="90"/>
      <c r="D86" s="157"/>
      <c r="E86" s="148" t="s">
        <v>119</v>
      </c>
      <c r="F86" s="135" t="s">
        <v>115</v>
      </c>
      <c r="G86" s="134" t="s">
        <v>124</v>
      </c>
      <c r="H86" s="136">
        <v>12</v>
      </c>
      <c r="I86" s="136">
        <v>3</v>
      </c>
      <c r="J86" s="136"/>
      <c r="K86" s="105"/>
      <c r="L86" s="112"/>
      <c r="M86" s="137"/>
      <c r="N86" s="152"/>
      <c r="O86" s="89"/>
    </row>
    <row r="87" spans="1:15" s="4" customFormat="1" ht="13.5" customHeight="1" x14ac:dyDescent="0.15">
      <c r="A87" s="13" t="str">
        <f t="shared" si="4"/>
        <v>F</v>
      </c>
      <c r="B87" s="13">
        <f t="shared" si="5"/>
        <v>83</v>
      </c>
      <c r="C87" s="90"/>
      <c r="D87" s="157"/>
      <c r="E87" s="148" t="s">
        <v>120</v>
      </c>
      <c r="F87" s="135" t="s">
        <v>116</v>
      </c>
      <c r="G87" s="134" t="s">
        <v>124</v>
      </c>
      <c r="H87" s="136">
        <v>12</v>
      </c>
      <c r="I87" s="136">
        <v>3</v>
      </c>
      <c r="J87" s="136"/>
      <c r="K87" s="105"/>
      <c r="L87" s="112"/>
      <c r="M87" s="137"/>
      <c r="N87" s="152"/>
      <c r="O87" s="89"/>
    </row>
    <row r="88" spans="1:15" s="4" customFormat="1" ht="13.5" customHeight="1" x14ac:dyDescent="0.15">
      <c r="A88" s="13" t="str">
        <f t="shared" si="4"/>
        <v>F</v>
      </c>
      <c r="B88" s="13">
        <f t="shared" si="5"/>
        <v>84</v>
      </c>
      <c r="C88" s="90"/>
      <c r="D88" s="157"/>
      <c r="E88" s="148" t="s">
        <v>303</v>
      </c>
      <c r="F88" s="135" t="s">
        <v>301</v>
      </c>
      <c r="G88" s="134" t="s">
        <v>213</v>
      </c>
      <c r="H88" s="136"/>
      <c r="I88" s="136"/>
      <c r="J88" s="136"/>
      <c r="K88" s="105"/>
      <c r="L88" s="112"/>
      <c r="M88" s="137"/>
      <c r="N88" s="166"/>
      <c r="O88" s="165"/>
    </row>
    <row r="89" spans="1:15" s="4" customFormat="1" ht="13.5" customHeight="1" x14ac:dyDescent="0.15">
      <c r="A89" s="13" t="str">
        <f t="shared" si="4"/>
        <v>F</v>
      </c>
      <c r="B89" s="13">
        <f t="shared" si="5"/>
        <v>85</v>
      </c>
      <c r="C89" s="90"/>
      <c r="D89" s="157"/>
      <c r="E89" s="148" t="s">
        <v>121</v>
      </c>
      <c r="F89" s="135" t="s">
        <v>186</v>
      </c>
      <c r="G89" s="134" t="s">
        <v>213</v>
      </c>
      <c r="H89" s="136"/>
      <c r="I89" s="136"/>
      <c r="J89" s="136"/>
      <c r="K89" s="105"/>
      <c r="L89" s="112"/>
      <c r="M89" s="137"/>
      <c r="N89" s="152"/>
      <c r="O89" s="89"/>
    </row>
    <row r="90" spans="1:15" s="4" customFormat="1" ht="13.5" customHeight="1" x14ac:dyDescent="0.15">
      <c r="A90" s="13" t="str">
        <f t="shared" si="4"/>
        <v>F</v>
      </c>
      <c r="B90" s="13">
        <f t="shared" si="5"/>
        <v>86</v>
      </c>
      <c r="C90" s="90"/>
      <c r="D90" s="157"/>
      <c r="E90" s="148" t="s">
        <v>122</v>
      </c>
      <c r="F90" s="135" t="s">
        <v>187</v>
      </c>
      <c r="G90" s="134" t="s">
        <v>213</v>
      </c>
      <c r="H90" s="136"/>
      <c r="I90" s="136"/>
      <c r="J90" s="136"/>
      <c r="K90" s="105"/>
      <c r="L90" s="112"/>
      <c r="M90" s="137"/>
      <c r="N90" s="152"/>
      <c r="O90" s="89"/>
    </row>
    <row r="91" spans="1:15" s="4" customFormat="1" ht="13.5" customHeight="1" x14ac:dyDescent="0.15">
      <c r="A91" s="13" t="str">
        <f t="shared" si="4"/>
        <v>F</v>
      </c>
      <c r="B91" s="13">
        <f t="shared" si="5"/>
        <v>87</v>
      </c>
      <c r="C91" s="90"/>
      <c r="D91" s="14"/>
      <c r="E91" s="148" t="s">
        <v>129</v>
      </c>
      <c r="F91" s="135" t="s">
        <v>132</v>
      </c>
      <c r="G91" s="134" t="s">
        <v>237</v>
      </c>
      <c r="H91" s="136"/>
      <c r="I91" s="136"/>
      <c r="J91" s="136" t="s">
        <v>218</v>
      </c>
      <c r="K91" s="105" t="s">
        <v>110</v>
      </c>
      <c r="L91" s="112" t="s">
        <v>128</v>
      </c>
      <c r="M91" s="137"/>
      <c r="N91" s="152"/>
      <c r="O91" s="89"/>
    </row>
    <row r="92" spans="1:15" s="4" customFormat="1" ht="13.5" customHeight="1" x14ac:dyDescent="0.15">
      <c r="A92" s="13" t="str">
        <f t="shared" si="4"/>
        <v>F</v>
      </c>
      <c r="B92" s="13">
        <f t="shared" si="5"/>
        <v>88</v>
      </c>
      <c r="C92" s="90"/>
      <c r="D92" s="14"/>
      <c r="E92" s="148" t="s">
        <v>130</v>
      </c>
      <c r="F92" s="135" t="s">
        <v>1</v>
      </c>
      <c r="G92" s="134" t="s">
        <v>101</v>
      </c>
      <c r="H92" s="136"/>
      <c r="I92" s="136"/>
      <c r="J92" s="136" t="s">
        <v>218</v>
      </c>
      <c r="K92" s="105" t="s">
        <v>110</v>
      </c>
      <c r="L92" s="112" t="s">
        <v>45</v>
      </c>
      <c r="M92" s="137"/>
      <c r="N92" s="152"/>
      <c r="O92" s="89"/>
    </row>
    <row r="93" spans="1:15" s="4" customFormat="1" ht="13.5" customHeight="1" x14ac:dyDescent="0.15">
      <c r="A93" s="13" t="str">
        <f t="shared" si="4"/>
        <v>F</v>
      </c>
      <c r="B93" s="13">
        <f t="shared" si="5"/>
        <v>89</v>
      </c>
      <c r="C93" s="90"/>
      <c r="D93" s="14"/>
      <c r="E93" s="148" t="s">
        <v>59</v>
      </c>
      <c r="F93" s="135" t="s">
        <v>200</v>
      </c>
      <c r="G93" s="134" t="s">
        <v>235</v>
      </c>
      <c r="H93" s="136">
        <v>10</v>
      </c>
      <c r="I93" s="136"/>
      <c r="J93" s="136"/>
      <c r="K93" s="105"/>
      <c r="L93" s="112"/>
      <c r="M93" s="137"/>
      <c r="N93" s="152"/>
      <c r="O93" s="89"/>
    </row>
    <row r="94" spans="1:15" s="4" customFormat="1" ht="13.5" customHeight="1" x14ac:dyDescent="0.15">
      <c r="A94" s="13" t="str">
        <f t="shared" si="4"/>
        <v>F</v>
      </c>
      <c r="B94" s="13">
        <f t="shared" si="5"/>
        <v>90</v>
      </c>
      <c r="C94" s="90"/>
      <c r="D94" s="88"/>
      <c r="E94" s="158" t="s">
        <v>38</v>
      </c>
      <c r="F94" s="135" t="s">
        <v>201</v>
      </c>
      <c r="G94" s="159" t="s">
        <v>234</v>
      </c>
      <c r="H94" s="136">
        <v>60</v>
      </c>
      <c r="I94" s="136"/>
      <c r="J94" s="136"/>
      <c r="K94" s="96"/>
      <c r="L94" s="112"/>
      <c r="M94" s="130"/>
      <c r="N94" s="131"/>
      <c r="O94" s="89"/>
    </row>
    <row r="95" spans="1:15" s="4" customFormat="1" ht="13.5" customHeight="1" x14ac:dyDescent="0.15">
      <c r="A95" s="13" t="str">
        <f t="shared" si="4"/>
        <v>F</v>
      </c>
      <c r="B95" s="13">
        <f t="shared" si="5"/>
        <v>91</v>
      </c>
      <c r="C95" s="90"/>
      <c r="D95" s="88"/>
      <c r="E95" s="134" t="s">
        <v>39</v>
      </c>
      <c r="F95" s="160" t="s">
        <v>202</v>
      </c>
      <c r="G95" s="134" t="s">
        <v>234</v>
      </c>
      <c r="H95" s="136">
        <v>60</v>
      </c>
      <c r="I95" s="136"/>
      <c r="J95" s="136"/>
      <c r="K95" s="108"/>
      <c r="L95" s="112"/>
      <c r="M95" s="130"/>
      <c r="N95" s="131"/>
      <c r="O95" s="89"/>
    </row>
    <row r="96" spans="1:15" s="4" customFormat="1" ht="13.5" customHeight="1" x14ac:dyDescent="0.15">
      <c r="A96" s="13" t="str">
        <f t="shared" si="4"/>
        <v>F</v>
      </c>
      <c r="B96" s="13">
        <f t="shared" si="5"/>
        <v>92</v>
      </c>
      <c r="C96" s="90"/>
      <c r="D96" s="88"/>
      <c r="E96" s="161" t="s">
        <v>40</v>
      </c>
      <c r="F96" s="149" t="s">
        <v>203</v>
      </c>
      <c r="G96" s="150" t="s">
        <v>234</v>
      </c>
      <c r="H96" s="151">
        <v>30</v>
      </c>
      <c r="I96" s="151"/>
      <c r="J96" s="151"/>
      <c r="K96" s="104"/>
      <c r="L96" s="112"/>
      <c r="M96" s="131"/>
      <c r="N96" s="131"/>
      <c r="O96" s="89"/>
    </row>
    <row r="97" spans="1:15" s="100" customFormat="1" ht="13.5" customHeight="1" x14ac:dyDescent="0.15">
      <c r="A97" s="87" t="s">
        <v>57</v>
      </c>
      <c r="B97" s="87">
        <v>93</v>
      </c>
      <c r="C97" s="103"/>
      <c r="D97" s="106"/>
      <c r="E97" s="162" t="s">
        <v>58</v>
      </c>
      <c r="F97" s="163" t="s">
        <v>204</v>
      </c>
      <c r="G97" s="134" t="s">
        <v>235</v>
      </c>
      <c r="H97" s="136">
        <v>2</v>
      </c>
      <c r="I97" s="136">
        <v>0</v>
      </c>
      <c r="J97" s="151"/>
      <c r="K97" s="104"/>
      <c r="L97" s="112"/>
      <c r="M97" s="131"/>
      <c r="N97" s="164"/>
      <c r="O97" s="114"/>
    </row>
    <row r="98" spans="1:15" s="100" customFormat="1" ht="13.5" customHeight="1" x14ac:dyDescent="0.15">
      <c r="A98" s="87" t="s">
        <v>296</v>
      </c>
      <c r="B98" s="87">
        <v>94</v>
      </c>
      <c r="C98" s="103"/>
      <c r="D98" s="106"/>
      <c r="E98" s="162" t="s">
        <v>299</v>
      </c>
      <c r="F98" s="163" t="s">
        <v>297</v>
      </c>
      <c r="G98" s="128" t="s">
        <v>235</v>
      </c>
      <c r="H98" s="129">
        <v>4</v>
      </c>
      <c r="I98" s="129">
        <v>0</v>
      </c>
      <c r="J98" s="151"/>
      <c r="K98" s="104" t="s">
        <v>110</v>
      </c>
      <c r="L98" s="112">
        <v>0</v>
      </c>
      <c r="M98" s="133"/>
      <c r="N98" s="164"/>
      <c r="O98" s="114"/>
    </row>
    <row r="99" spans="1:15" s="100" customFormat="1" ht="13.5" customHeight="1" x14ac:dyDescent="0.15">
      <c r="A99" s="87" t="s">
        <v>37</v>
      </c>
      <c r="B99" s="87">
        <v>95</v>
      </c>
      <c r="C99" s="103"/>
      <c r="D99" s="106"/>
      <c r="E99" s="162" t="s">
        <v>300</v>
      </c>
      <c r="F99" s="163" t="s">
        <v>298</v>
      </c>
      <c r="G99" s="128" t="s">
        <v>235</v>
      </c>
      <c r="H99" s="129">
        <v>4</v>
      </c>
      <c r="I99" s="129">
        <v>0</v>
      </c>
      <c r="J99" s="151"/>
      <c r="K99" s="104" t="s">
        <v>110</v>
      </c>
      <c r="L99" s="112">
        <v>0</v>
      </c>
      <c r="M99" s="164"/>
      <c r="N99" s="164"/>
      <c r="O99" s="114"/>
    </row>
    <row r="100" spans="1:15" s="100" customFormat="1" ht="13.5" customHeight="1" x14ac:dyDescent="0.15">
      <c r="A100" s="87" t="s">
        <v>37</v>
      </c>
      <c r="B100" s="87">
        <v>96</v>
      </c>
      <c r="C100" s="103"/>
      <c r="D100" s="106"/>
      <c r="E100" s="162" t="s">
        <v>304</v>
      </c>
      <c r="F100" s="163" t="s">
        <v>305</v>
      </c>
      <c r="G100" s="159" t="s">
        <v>234</v>
      </c>
      <c r="H100" s="136">
        <v>13</v>
      </c>
      <c r="I100" s="129"/>
      <c r="J100" s="151"/>
      <c r="K100" s="104"/>
      <c r="L100" s="112"/>
      <c r="M100" s="164"/>
      <c r="N100" s="164"/>
      <c r="O100" s="114"/>
    </row>
    <row r="101" spans="1:15" s="4" customFormat="1" ht="13.5" customHeight="1" x14ac:dyDescent="0.15">
      <c r="A101" s="15" t="str">
        <f>IF(E101="","","F")</f>
        <v/>
      </c>
      <c r="B101" s="15"/>
      <c r="C101" s="16"/>
      <c r="D101" s="16"/>
      <c r="E101" s="35"/>
      <c r="F101" s="86"/>
      <c r="G101" s="37"/>
      <c r="H101" s="38"/>
      <c r="I101" s="38"/>
      <c r="J101" s="38"/>
      <c r="K101" s="38"/>
      <c r="L101" s="39"/>
      <c r="M101" s="16"/>
      <c r="N101" s="16"/>
      <c r="O101" s="40"/>
    </row>
    <row r="102" spans="1:15" s="4" customFormat="1" ht="13.5" customHeight="1" x14ac:dyDescent="0.15">
      <c r="I102" s="41"/>
      <c r="J102" s="41"/>
      <c r="K102" s="41"/>
      <c r="L102" s="41"/>
      <c r="O102" s="5"/>
    </row>
    <row r="103" spans="1:15" s="4" customFormat="1" ht="13.5" customHeight="1" x14ac:dyDescent="0.15">
      <c r="E103" s="4" t="s">
        <v>126</v>
      </c>
      <c r="I103" s="41"/>
      <c r="J103" s="41"/>
      <c r="K103" s="41"/>
      <c r="L103" s="41"/>
    </row>
    <row r="104" spans="1:15" s="4" customFormat="1" ht="13.5" customHeight="1" x14ac:dyDescent="0.15">
      <c r="A104" s="1" t="s">
        <v>173</v>
      </c>
      <c r="B104" s="1" t="s">
        <v>174</v>
      </c>
      <c r="C104" s="1"/>
      <c r="D104" s="1"/>
      <c r="E104" s="2" t="s">
        <v>294</v>
      </c>
      <c r="F104" s="42" t="s">
        <v>175</v>
      </c>
      <c r="G104" s="43" t="s">
        <v>177</v>
      </c>
      <c r="H104" s="44"/>
      <c r="I104" s="45"/>
      <c r="J104" s="45"/>
      <c r="K104" s="45"/>
      <c r="L104" s="45"/>
      <c r="M104" s="77" t="s">
        <v>178</v>
      </c>
      <c r="N104" s="77"/>
      <c r="O104" s="1" t="s">
        <v>123</v>
      </c>
    </row>
    <row r="105" spans="1:15" s="4" customFormat="1" ht="13.5" customHeight="1" x14ac:dyDescent="0.15">
      <c r="A105" s="11" t="str">
        <f>IF(E105="","","P")</f>
        <v/>
      </c>
      <c r="B105" s="47"/>
      <c r="C105" s="12"/>
      <c r="D105" s="12"/>
      <c r="E105" s="17" t="str">
        <f>IF(B105="","",VLOOKUP(B105,B$5:E$101,4,FALSE))</f>
        <v/>
      </c>
      <c r="F105" s="48" t="str">
        <f>IF(B105="","",VLOOKUP(B105,B$5:F$101,5,FALSE))</f>
        <v/>
      </c>
      <c r="G105" s="49"/>
      <c r="H105" s="50"/>
      <c r="I105" s="51"/>
      <c r="J105" s="51"/>
      <c r="K105" s="51"/>
      <c r="L105" s="51"/>
      <c r="M105" s="52"/>
      <c r="N105" s="52"/>
      <c r="O105" s="27"/>
    </row>
    <row r="106" spans="1:15" s="4" customFormat="1" ht="13.5" customHeight="1" x14ac:dyDescent="0.15">
      <c r="A106" s="13" t="str">
        <f>IF(E106="","","P")</f>
        <v/>
      </c>
      <c r="B106" s="53"/>
      <c r="C106" s="14"/>
      <c r="D106" s="14"/>
      <c r="E106" s="18" t="str">
        <f>IF(B106="","",VLOOKUP(B106,B$101:E$101,4,FALSE))</f>
        <v/>
      </c>
      <c r="F106" s="54" t="str">
        <f>IF(B106="","",VLOOKUP(B106,B$101:F$101,5,FALSE))</f>
        <v/>
      </c>
      <c r="G106" s="55"/>
      <c r="H106" s="56"/>
      <c r="I106" s="57"/>
      <c r="J106" s="57"/>
      <c r="K106" s="57"/>
      <c r="L106" s="57"/>
      <c r="M106" s="58"/>
      <c r="N106" s="58"/>
      <c r="O106" s="34"/>
    </row>
    <row r="107" spans="1:15" s="4" customFormat="1" ht="13.5" customHeight="1" x14ac:dyDescent="0.15">
      <c r="A107" s="15" t="str">
        <f>IF(E107="","","P")</f>
        <v/>
      </c>
      <c r="B107" s="59"/>
      <c r="C107" s="16"/>
      <c r="D107" s="16"/>
      <c r="E107" s="20" t="str">
        <f>IF(B107="","",VLOOKUP(B107,B$101:E$101,4,FALSE))</f>
        <v/>
      </c>
      <c r="F107" s="60" t="str">
        <f>IF(B107="","",VLOOKUP(B107,B$101:F$101,5,FALSE))</f>
        <v/>
      </c>
      <c r="G107" s="61"/>
      <c r="H107" s="62"/>
      <c r="I107" s="63"/>
      <c r="J107" s="63"/>
      <c r="K107" s="63"/>
      <c r="L107" s="63"/>
      <c r="M107" s="64"/>
      <c r="N107" s="64"/>
      <c r="O107" s="40"/>
    </row>
    <row r="108" spans="1:15" s="4" customFormat="1" ht="13.5" customHeight="1" x14ac:dyDescent="0.15">
      <c r="I108" s="41"/>
      <c r="J108" s="41"/>
      <c r="K108" s="41"/>
      <c r="L108" s="41"/>
    </row>
    <row r="109" spans="1:15" s="4" customFormat="1" ht="13.5" customHeight="1" x14ac:dyDescent="0.15">
      <c r="E109" s="4" t="s">
        <v>217</v>
      </c>
      <c r="I109" s="41"/>
      <c r="J109" s="41"/>
      <c r="K109" s="41"/>
      <c r="L109" s="41"/>
    </row>
    <row r="110" spans="1:15" s="4" customFormat="1" ht="13.5" customHeight="1" x14ac:dyDescent="0.15">
      <c r="A110" s="1" t="s">
        <v>173</v>
      </c>
      <c r="B110" s="1" t="s">
        <v>174</v>
      </c>
      <c r="C110" s="1"/>
      <c r="D110" s="1"/>
      <c r="E110" s="2" t="s">
        <v>294</v>
      </c>
      <c r="F110" s="3" t="s">
        <v>175</v>
      </c>
      <c r="G110" s="65" t="s">
        <v>176</v>
      </c>
      <c r="H110" s="43" t="s">
        <v>177</v>
      </c>
      <c r="I110" s="45"/>
      <c r="J110" s="45"/>
      <c r="K110" s="45"/>
      <c r="L110" s="45"/>
      <c r="M110" s="77" t="s">
        <v>178</v>
      </c>
      <c r="N110" s="77"/>
      <c r="O110" s="1" t="s">
        <v>179</v>
      </c>
    </row>
    <row r="111" spans="1:15" s="4" customFormat="1" ht="13.5" customHeight="1" x14ac:dyDescent="0.15">
      <c r="A111" s="11" t="str">
        <f>IF(E111="","","K")</f>
        <v/>
      </c>
      <c r="B111" s="11"/>
      <c r="C111" s="12"/>
      <c r="D111" s="12"/>
      <c r="E111" s="26"/>
      <c r="F111" s="66"/>
      <c r="G111" s="125"/>
      <c r="H111" s="50"/>
      <c r="I111" s="51"/>
      <c r="J111" s="51"/>
      <c r="K111" s="51"/>
      <c r="L111" s="51"/>
      <c r="M111" s="52"/>
      <c r="N111" s="52"/>
      <c r="O111" s="27"/>
    </row>
    <row r="112" spans="1:15" s="4" customFormat="1" ht="13.5" customHeight="1" x14ac:dyDescent="0.15">
      <c r="A112" s="13" t="str">
        <f>IF(E112="","","I")</f>
        <v/>
      </c>
      <c r="B112" s="53"/>
      <c r="C112" s="81"/>
      <c r="D112" s="81"/>
      <c r="E112" s="18" t="str">
        <f>IF(B112="","",VLOOKUP(B112,B$101:E$107,4,FALSE))</f>
        <v/>
      </c>
      <c r="F112" s="19" t="str">
        <f>IF(B112="","",VLOOKUP(B112,B$101:F$101,5,FALSE))</f>
        <v/>
      </c>
      <c r="G112" s="69"/>
      <c r="H112" s="70"/>
      <c r="I112" s="71"/>
      <c r="J112" s="71"/>
      <c r="K112" s="71"/>
      <c r="L112" s="71"/>
      <c r="M112" s="72"/>
      <c r="N112" s="92"/>
      <c r="O112" s="82"/>
    </row>
    <row r="113" spans="1:15" s="4" customFormat="1" ht="13.5" customHeight="1" x14ac:dyDescent="0.15">
      <c r="A113" s="13" t="str">
        <f>IF(E113="","","I")</f>
        <v/>
      </c>
      <c r="B113" s="53"/>
      <c r="C113" s="14"/>
      <c r="D113" s="14"/>
      <c r="E113" s="18" t="str">
        <f>IF(B113="","",VLOOKUP(B113,B$101:E$107,4,FALSE))</f>
        <v/>
      </c>
      <c r="F113" s="19" t="str">
        <f>IF(B113="","",VLOOKUP(B113,B$101:F$101,5,FALSE))</f>
        <v/>
      </c>
      <c r="G113" s="69"/>
      <c r="H113" s="70"/>
      <c r="I113" s="71"/>
      <c r="J113" s="71"/>
      <c r="K113" s="71"/>
      <c r="L113" s="71"/>
      <c r="M113" s="72"/>
      <c r="N113" s="72"/>
      <c r="O113" s="34"/>
    </row>
    <row r="114" spans="1:15" s="4" customFormat="1" ht="13.5" customHeight="1" x14ac:dyDescent="0.15">
      <c r="A114" s="13" t="str">
        <f>IF(E114="","","I")</f>
        <v/>
      </c>
      <c r="B114" s="53"/>
      <c r="C114" s="14"/>
      <c r="D114" s="14"/>
      <c r="E114" s="18" t="str">
        <f>IF(B114="","",VLOOKUP(B114,B$101:E$101,4,FALSE))</f>
        <v/>
      </c>
      <c r="F114" s="19" t="str">
        <f>IF(B114="","",VLOOKUP(B114,B$101:F$101,5,FALSE))</f>
        <v/>
      </c>
      <c r="G114" s="69"/>
      <c r="H114" s="70"/>
      <c r="I114" s="71"/>
      <c r="J114" s="71"/>
      <c r="K114" s="71"/>
      <c r="L114" s="71"/>
      <c r="M114" s="72"/>
      <c r="N114" s="72"/>
      <c r="O114" s="34"/>
    </row>
    <row r="115" spans="1:15" s="4" customFormat="1" ht="13.5" customHeight="1" x14ac:dyDescent="0.15">
      <c r="A115" s="15" t="str">
        <f>IF(E115="","","I")</f>
        <v/>
      </c>
      <c r="B115" s="59"/>
      <c r="C115" s="16"/>
      <c r="D115" s="16"/>
      <c r="E115" s="20" t="str">
        <f>IF(B115="","",VLOOKUP(B115,B$101:E$101,4,FALSE))</f>
        <v/>
      </c>
      <c r="F115" s="21" t="str">
        <f>IF(B115="","",VLOOKUP(B115,B$101:F$101,5,FALSE))</f>
        <v/>
      </c>
      <c r="G115" s="73"/>
      <c r="H115" s="74"/>
      <c r="I115" s="75"/>
      <c r="J115" s="75"/>
      <c r="K115" s="75"/>
      <c r="L115" s="75"/>
      <c r="M115" s="76"/>
      <c r="N115" s="76"/>
      <c r="O115" s="40"/>
    </row>
    <row r="116" spans="1:15" s="4" customFormat="1" ht="13.5" customHeight="1" x14ac:dyDescent="0.15">
      <c r="I116" s="41"/>
      <c r="J116" s="41"/>
      <c r="K116" s="41"/>
      <c r="L116" s="41"/>
      <c r="O116" s="5"/>
    </row>
    <row r="117" spans="1:15" s="4" customFormat="1" ht="13.5" customHeight="1" x14ac:dyDescent="0.15">
      <c r="I117" s="41"/>
      <c r="J117" s="41"/>
      <c r="K117" s="41"/>
      <c r="L117" s="41"/>
      <c r="O117" s="5"/>
    </row>
    <row r="118" spans="1:15" s="4" customFormat="1" ht="13.5" customHeight="1" x14ac:dyDescent="0.15">
      <c r="A118" s="22" t="s">
        <v>139</v>
      </c>
      <c r="I118" s="41"/>
      <c r="J118" s="41"/>
      <c r="K118" s="41"/>
      <c r="L118" s="118"/>
      <c r="M118" s="85"/>
      <c r="N118" s="85"/>
      <c r="O118" s="5"/>
    </row>
    <row r="119" spans="1:15" ht="12.75" customHeight="1" x14ac:dyDescent="0.15"/>
  </sheetData>
  <mergeCells count="6">
    <mergeCell ref="D5:D22"/>
    <mergeCell ref="D34:D43"/>
    <mergeCell ref="D44:D50"/>
    <mergeCell ref="D51:D55"/>
    <mergeCell ref="D23:D31"/>
    <mergeCell ref="D32:D33"/>
  </mergeCells>
  <phoneticPr fontId="4"/>
  <dataValidations count="29">
    <dataValidation type="whole" operator="greaterThan" allowBlank="1" showInputMessage="1" showErrorMessage="1" promptTitle="以下の型の場合指定" prompt="NUMERIC_x000a_NUMERIC2_x000a_AUTONUM_x000a_CHAR_x000a_VARCHAR" sqref="H22 H68:H90 H93 H101">
      <formula1>0</formula1>
    </dataValidation>
    <dataValidation allowBlank="1" showInputMessage="1" showErrorMessage="1" promptTitle="NUMERICのときのみ必ず指定" prompt=" " sqref="I68:I90 I22 I93 I101"/>
    <dataValidation allowBlank="1" showErrorMessage="1" errorTitle="範囲外エラー" error="ユニークキーにする場合は、_x000a_1:重複不可_x000a_を指定してください" prompt=" " sqref="G112:G115"/>
    <dataValidation type="list" allowBlank="1" showInputMessage="1" errorTitle="型指定エラー" error="以下の型から選択してください。_x000a_1 : NUMERIC_x000a_2 : DATE_x000a_3 : CHAR_x000a_4 : VARCHAR_x000a_5 : BLOB" sqref="G101">
      <formula1>$G$119:$G$128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101">
      <formula1>$J$119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01">
      <formula1>$K$119</formula1>
    </dataValidation>
    <dataValidation allowBlank="1" showInputMessage="1" errorTitle="範囲外です" error="NULLを許さない場合、1:不可を指定してください。_x000a_※PRIMARY，INDEXのフィールドは不可にしてください。" promptTitle="デフォルト値　　　　　　　　　　." prompt="※左隣の値が’有’の場合有効" sqref="L5:L64 L94:L101"/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20">
      <formula1>$K$177</formula1>
    </dataValidation>
    <dataValidation type="list" allowBlank="1" showInputMessage="1" showErrorMessage="1" sqref="G20">
      <formula1>$G$177:$G$186</formula1>
    </dataValidation>
    <dataValidation type="list" allowBlank="1" showInputMessage="1" errorTitle="型指定エラー" error="以下の型から選択してください。_x000a_1 : NUMERIC_x000a_2 : DATE_x000a_3 : CHAR_x000a_4 : VARCHAR_x000a_5 : BLOB" sqref="G22">
      <formula1>$G$40:$G$49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22">
      <formula1>$J$40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22">
      <formula1>$K$40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91:K92">
      <formula1>$K$68</formula1>
    </dataValidation>
    <dataValidation type="list" allowBlank="1" showInputMessage="1" errorTitle="型指定エラー" error="以下の型から選択してください。_x000a_1 : NUMERIC_x000a_2 : DATE_x000a_3 : CHAR_x000a_4 : VARCHAR_x000a_5 : BLOB" sqref="G91:G92">
      <formula1>$G$208:$G$217</formula1>
    </dataValidation>
    <dataValidation type="list" allowBlank="1" showInputMessage="1" errorTitle="型指定エラー" error="以下の型から選択してください。_x000a_1 : NUMERIC_x000a_2 : DATE_x000a_3 : CHAR_x000a_4 : VARCHAR_x000a_5 : BLOB" sqref="G93">
      <formula1>$G$219:$G$228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93">
      <formula1>$K$82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93">
      <formula1>$J$82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51:K64">
      <formula1>$K$1467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68:J90">
      <formula1>$J$1615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68:K90">
      <formula1>$K$1615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21">
      <formula1>$K$176</formula1>
    </dataValidation>
    <dataValidation type="list" allowBlank="1" showInputMessage="1" showErrorMessage="1" sqref="G21">
      <formula1>$G$176:$G$185</formula1>
    </dataValidation>
    <dataValidation type="list" allowBlank="1" showInputMessage="1" errorTitle="型指定エラー" error="以下の型から選択してください。_x000a_1 : NUMERIC_x000a_2 : DATE_x000a_3 : CHAR_x000a_4 : VARCHAR_x000a_5 : BLOB" sqref="G68:G87">
      <formula1>$G$153:$G$162</formula1>
    </dataValidation>
    <dataValidation type="list" allowBlank="1" showInputMessage="1" errorTitle="型指定エラー" error="以下の型から選択してください。_x000a_1 : NUMERIC_x000a_2 : DATE_x000a_3 : CHAR_x000a_4 : VARCHAR_x000a_5 : BLOB" sqref="G88:G90">
      <formula1>$G$177:$G$186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23:K50 K18:K19 K5:K15 K94:K100">
      <formula1>$K$1434</formula1>
    </dataValidation>
    <dataValidation type="list" allowBlank="1" showInputMessage="1" showErrorMessage="1" sqref="G23:G50 G94:G97 G18:G19 G5:G15 G100">
      <formula1>$G$1437:$G$1448</formula1>
    </dataValidation>
    <dataValidation type="list" allowBlank="1" showInputMessage="1" showErrorMessage="1" sqref="G51:G57 G60:G64 G98:G99">
      <formula1>$G$1470:$G$1481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16:K17">
      <formula1>$K$174</formula1>
    </dataValidation>
    <dataValidation type="list" allowBlank="1" showInputMessage="1" showErrorMessage="1" sqref="G16:G17">
      <formula1>$G$174:$G$183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73" fitToHeight="6" orientation="landscape" verticalDpi="300" r:id="rId1"/>
  <headerFooter alignWithMargins="0">
    <oddHeader>&amp;R&amp;10&amp;D &amp;T</oddHeader>
    <oddFooter>&amp;L&amp;10&amp;F&amp;R&amp;10&amp;P/&amp;N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workbookViewId="0"/>
  </sheetViews>
  <sheetFormatPr defaultColWidth="7" defaultRowHeight="11.25" x14ac:dyDescent="0.15"/>
  <cols>
    <col min="1" max="1" width="5.625" style="4" customWidth="1"/>
    <col min="2" max="2" width="3.625" style="4" customWidth="1"/>
    <col min="3" max="4" width="8.625" style="4" hidden="1" customWidth="1"/>
    <col min="5" max="5" width="25.625" style="4" customWidth="1"/>
    <col min="6" max="6" width="20.625" style="4" customWidth="1"/>
    <col min="7" max="7" width="10.625" style="4" customWidth="1"/>
    <col min="8" max="12" width="5.625" style="4" customWidth="1"/>
    <col min="13" max="14" width="25.625" style="4" customWidth="1"/>
    <col min="15" max="15" width="10.625" style="5" customWidth="1"/>
    <col min="16" max="16384" width="7" style="4"/>
  </cols>
  <sheetData>
    <row r="1" spans="1:15" ht="20.100000000000001" customHeight="1" x14ac:dyDescent="0.15">
      <c r="A1" s="1" t="s">
        <v>275</v>
      </c>
      <c r="B1" s="1"/>
      <c r="C1" s="1"/>
      <c r="D1" s="1"/>
      <c r="E1" s="2" t="s">
        <v>276</v>
      </c>
      <c r="F1" s="3" t="s">
        <v>277</v>
      </c>
    </row>
    <row r="2" spans="1:15" ht="13.5" customHeight="1" x14ac:dyDescent="0.15">
      <c r="A2" s="6" t="s">
        <v>278</v>
      </c>
      <c r="B2" s="6"/>
      <c r="C2" s="7"/>
      <c r="D2" s="7"/>
      <c r="E2" s="23" t="s">
        <v>307</v>
      </c>
      <c r="F2" s="24" t="s">
        <v>308</v>
      </c>
    </row>
    <row r="3" spans="1:15" ht="13.5" customHeight="1" x14ac:dyDescent="0.15">
      <c r="A3" s="1" t="s">
        <v>279</v>
      </c>
      <c r="N3" s="25" t="s">
        <v>280</v>
      </c>
      <c r="O3" s="8" t="str">
        <f>IF(MAX(O5:O24,O28:O30,O34:O37),MAX(O5:O24,O28:O30,O34:O37),"")</f>
        <v/>
      </c>
    </row>
    <row r="4" spans="1:15" ht="20.100000000000001" customHeight="1" x14ac:dyDescent="0.15">
      <c r="A4" s="6" t="s">
        <v>281</v>
      </c>
      <c r="B4" s="1" t="s">
        <v>172</v>
      </c>
      <c r="C4" s="1"/>
      <c r="D4" s="1"/>
      <c r="E4" s="2" t="s">
        <v>214</v>
      </c>
      <c r="F4" s="3" t="s">
        <v>215</v>
      </c>
      <c r="G4" s="2" t="s">
        <v>0</v>
      </c>
      <c r="H4" s="9" t="s">
        <v>17</v>
      </c>
      <c r="I4" s="9" t="s">
        <v>99</v>
      </c>
      <c r="J4" s="3" t="s">
        <v>100</v>
      </c>
      <c r="K4" s="77" t="s">
        <v>104</v>
      </c>
      <c r="L4" s="77" t="s">
        <v>109</v>
      </c>
      <c r="M4" s="1" t="s">
        <v>127</v>
      </c>
      <c r="N4" s="1" t="s">
        <v>105</v>
      </c>
      <c r="O4" s="10" t="s">
        <v>125</v>
      </c>
    </row>
    <row r="5" spans="1:15" ht="13.5" customHeight="1" x14ac:dyDescent="0.15">
      <c r="A5" s="13" t="str">
        <f t="shared" ref="A5:A19" si="0">IF(E5="","","F")</f>
        <v/>
      </c>
      <c r="B5" s="13">
        <v>1</v>
      </c>
      <c r="C5" s="14"/>
      <c r="D5" s="14"/>
      <c r="E5" s="28"/>
      <c r="F5" s="29"/>
      <c r="G5" s="30"/>
      <c r="H5" s="31"/>
      <c r="I5" s="31"/>
      <c r="J5" s="78"/>
      <c r="K5" s="78"/>
      <c r="L5" s="32"/>
      <c r="M5" s="33"/>
      <c r="N5" s="33"/>
      <c r="O5" s="34"/>
    </row>
    <row r="6" spans="1:15" ht="13.5" customHeight="1" x14ac:dyDescent="0.15">
      <c r="A6" s="13" t="str">
        <f t="shared" si="0"/>
        <v>F</v>
      </c>
      <c r="B6" s="13">
        <f t="shared" ref="B6:B22" si="1">B5+1</f>
        <v>2</v>
      </c>
      <c r="C6" s="14"/>
      <c r="D6" s="14"/>
      <c r="E6" s="109" t="s">
        <v>2</v>
      </c>
      <c r="F6" s="110" t="s">
        <v>3</v>
      </c>
      <c r="G6" s="107" t="s">
        <v>235</v>
      </c>
      <c r="H6" s="96">
        <v>2</v>
      </c>
      <c r="I6" s="96"/>
      <c r="J6" s="96"/>
      <c r="K6" s="97"/>
      <c r="L6" s="94"/>
      <c r="M6" s="14"/>
      <c r="N6" s="14"/>
      <c r="O6" s="34"/>
    </row>
    <row r="7" spans="1:15" ht="13.5" customHeight="1" x14ac:dyDescent="0.15">
      <c r="A7" s="13" t="str">
        <f t="shared" si="0"/>
        <v>F</v>
      </c>
      <c r="B7" s="13">
        <f t="shared" si="1"/>
        <v>3</v>
      </c>
      <c r="C7" s="14"/>
      <c r="D7" s="14"/>
      <c r="E7" s="109" t="s">
        <v>4</v>
      </c>
      <c r="F7" s="110" t="s">
        <v>5</v>
      </c>
      <c r="G7" s="107" t="s">
        <v>235</v>
      </c>
      <c r="H7" s="96">
        <v>2</v>
      </c>
      <c r="I7" s="96"/>
      <c r="J7" s="96"/>
      <c r="K7" s="97"/>
      <c r="L7" s="94"/>
      <c r="M7" s="14"/>
      <c r="N7" s="14"/>
      <c r="O7" s="34"/>
    </row>
    <row r="8" spans="1:15" ht="13.5" customHeight="1" x14ac:dyDescent="0.15">
      <c r="A8" s="13" t="str">
        <f t="shared" si="0"/>
        <v>F</v>
      </c>
      <c r="B8" s="13">
        <f t="shared" si="1"/>
        <v>4</v>
      </c>
      <c r="C8" s="14"/>
      <c r="D8" s="14"/>
      <c r="E8" s="109" t="s">
        <v>6</v>
      </c>
      <c r="F8" s="110" t="s">
        <v>7</v>
      </c>
      <c r="G8" s="107" t="s">
        <v>235</v>
      </c>
      <c r="H8" s="96">
        <v>2</v>
      </c>
      <c r="I8" s="96"/>
      <c r="J8" s="96"/>
      <c r="K8" s="97"/>
      <c r="L8" s="94"/>
      <c r="M8" s="14"/>
      <c r="N8" s="14"/>
      <c r="O8" s="34"/>
    </row>
    <row r="9" spans="1:15" ht="13.5" customHeight="1" x14ac:dyDescent="0.15">
      <c r="A9" s="13" t="str">
        <f t="shared" si="0"/>
        <v>F</v>
      </c>
      <c r="B9" s="13">
        <f t="shared" si="1"/>
        <v>5</v>
      </c>
      <c r="C9" s="14"/>
      <c r="D9" s="14"/>
      <c r="E9" s="109" t="s">
        <v>8</v>
      </c>
      <c r="F9" s="110" t="s">
        <v>216</v>
      </c>
      <c r="G9" s="107" t="s">
        <v>235</v>
      </c>
      <c r="H9" s="96">
        <v>2</v>
      </c>
      <c r="I9" s="96"/>
      <c r="J9" s="96"/>
      <c r="K9" s="97"/>
      <c r="L9" s="94"/>
      <c r="M9" s="14"/>
      <c r="N9" s="14"/>
      <c r="O9" s="34"/>
    </row>
    <row r="10" spans="1:15" ht="13.5" customHeight="1" x14ac:dyDescent="0.15">
      <c r="A10" s="13" t="str">
        <f t="shared" si="0"/>
        <v>F</v>
      </c>
      <c r="B10" s="13">
        <f t="shared" si="1"/>
        <v>6</v>
      </c>
      <c r="C10" s="14"/>
      <c r="D10" s="14"/>
      <c r="E10" s="109" t="s">
        <v>9</v>
      </c>
      <c r="F10" s="110" t="s">
        <v>10</v>
      </c>
      <c r="G10" s="107" t="s">
        <v>235</v>
      </c>
      <c r="H10" s="96">
        <v>2</v>
      </c>
      <c r="I10" s="96"/>
      <c r="J10" s="96"/>
      <c r="K10" s="97"/>
      <c r="L10" s="94"/>
      <c r="M10" s="14"/>
      <c r="N10" s="14"/>
      <c r="O10" s="34"/>
    </row>
    <row r="11" spans="1:15" ht="13.5" customHeight="1" x14ac:dyDescent="0.15">
      <c r="A11" s="13" t="str">
        <f t="shared" si="0"/>
        <v>F</v>
      </c>
      <c r="B11" s="13">
        <f t="shared" si="1"/>
        <v>7</v>
      </c>
      <c r="C11" s="14"/>
      <c r="D11" s="14"/>
      <c r="E11" s="109" t="s">
        <v>11</v>
      </c>
      <c r="F11" s="110" t="s">
        <v>12</v>
      </c>
      <c r="G11" s="107" t="s">
        <v>235</v>
      </c>
      <c r="H11" s="96">
        <v>2</v>
      </c>
      <c r="I11" s="96"/>
      <c r="J11" s="96"/>
      <c r="K11" s="97"/>
      <c r="L11" s="94"/>
      <c r="M11" s="14"/>
      <c r="N11" s="14"/>
      <c r="O11" s="34"/>
    </row>
    <row r="12" spans="1:15" ht="13.5" customHeight="1" x14ac:dyDescent="0.15">
      <c r="A12" s="13" t="str">
        <f t="shared" si="0"/>
        <v>F</v>
      </c>
      <c r="B12" s="13">
        <f t="shared" si="1"/>
        <v>8</v>
      </c>
      <c r="C12" s="14"/>
      <c r="D12" s="14"/>
      <c r="E12" s="109" t="s">
        <v>13</v>
      </c>
      <c r="F12" s="110" t="s">
        <v>79</v>
      </c>
      <c r="G12" s="107" t="s">
        <v>235</v>
      </c>
      <c r="H12" s="96">
        <v>2</v>
      </c>
      <c r="I12" s="96"/>
      <c r="J12" s="96"/>
      <c r="K12" s="97"/>
      <c r="L12" s="94"/>
      <c r="M12" s="14"/>
      <c r="N12" s="14"/>
      <c r="O12" s="34"/>
    </row>
    <row r="13" spans="1:15" ht="13.5" customHeight="1" x14ac:dyDescent="0.15">
      <c r="A13" s="13" t="str">
        <f t="shared" si="0"/>
        <v>F</v>
      </c>
      <c r="B13" s="13">
        <f t="shared" si="1"/>
        <v>9</v>
      </c>
      <c r="C13" s="14"/>
      <c r="D13" s="14"/>
      <c r="E13" s="109" t="s">
        <v>60</v>
      </c>
      <c r="F13" s="110" t="s">
        <v>61</v>
      </c>
      <c r="G13" s="107" t="s">
        <v>235</v>
      </c>
      <c r="H13" s="96">
        <v>2</v>
      </c>
      <c r="I13" s="96"/>
      <c r="J13" s="96"/>
      <c r="K13" s="97"/>
      <c r="L13" s="94"/>
      <c r="M13" s="14"/>
      <c r="N13" s="14"/>
      <c r="O13" s="34"/>
    </row>
    <row r="14" spans="1:15" ht="13.5" customHeight="1" x14ac:dyDescent="0.15">
      <c r="A14" s="13" t="str">
        <f t="shared" si="0"/>
        <v>F</v>
      </c>
      <c r="B14" s="13">
        <f t="shared" si="1"/>
        <v>10</v>
      </c>
      <c r="C14" s="14"/>
      <c r="D14" s="14"/>
      <c r="E14" s="109" t="s">
        <v>62</v>
      </c>
      <c r="F14" s="110" t="s">
        <v>63</v>
      </c>
      <c r="G14" s="107" t="s">
        <v>235</v>
      </c>
      <c r="H14" s="96">
        <v>2</v>
      </c>
      <c r="I14" s="96"/>
      <c r="J14" s="96"/>
      <c r="K14" s="97"/>
      <c r="L14" s="94"/>
      <c r="M14" s="14"/>
      <c r="N14" s="14"/>
      <c r="O14" s="34"/>
    </row>
    <row r="15" spans="1:15" ht="13.5" customHeight="1" x14ac:dyDescent="0.15">
      <c r="A15" s="13" t="str">
        <f t="shared" si="0"/>
        <v>F</v>
      </c>
      <c r="B15" s="13">
        <f t="shared" si="1"/>
        <v>11</v>
      </c>
      <c r="C15" s="14"/>
      <c r="D15" s="14"/>
      <c r="E15" s="109" t="s">
        <v>64</v>
      </c>
      <c r="F15" s="110" t="s">
        <v>65</v>
      </c>
      <c r="G15" s="107" t="s">
        <v>235</v>
      </c>
      <c r="H15" s="96">
        <v>5</v>
      </c>
      <c r="I15" s="96"/>
      <c r="J15" s="96"/>
      <c r="K15" s="97"/>
      <c r="L15" s="94"/>
      <c r="M15" s="14"/>
      <c r="N15" s="14"/>
      <c r="O15" s="34"/>
    </row>
    <row r="16" spans="1:15" ht="13.5" customHeight="1" x14ac:dyDescent="0.15">
      <c r="A16" s="13" t="str">
        <f t="shared" si="0"/>
        <v>F</v>
      </c>
      <c r="B16" s="13">
        <f t="shared" si="1"/>
        <v>12</v>
      </c>
      <c r="C16" s="14"/>
      <c r="D16" s="14"/>
      <c r="E16" s="109" t="s">
        <v>66</v>
      </c>
      <c r="F16" s="110" t="s">
        <v>67</v>
      </c>
      <c r="G16" s="107" t="s">
        <v>235</v>
      </c>
      <c r="H16" s="96">
        <v>5</v>
      </c>
      <c r="I16" s="96"/>
      <c r="J16" s="96"/>
      <c r="K16" s="97"/>
      <c r="L16" s="94"/>
      <c r="M16" s="14"/>
      <c r="N16" s="14"/>
      <c r="O16" s="34"/>
    </row>
    <row r="17" spans="1:15" ht="13.5" customHeight="1" x14ac:dyDescent="0.15">
      <c r="A17" s="13" t="str">
        <f t="shared" si="0"/>
        <v>F</v>
      </c>
      <c r="B17" s="13">
        <f t="shared" si="1"/>
        <v>13</v>
      </c>
      <c r="C17" s="14"/>
      <c r="D17" s="14"/>
      <c r="E17" s="109" t="s">
        <v>68</v>
      </c>
      <c r="F17" s="110" t="s">
        <v>69</v>
      </c>
      <c r="G17" s="107" t="s">
        <v>235</v>
      </c>
      <c r="H17" s="96">
        <v>5</v>
      </c>
      <c r="I17" s="96"/>
      <c r="J17" s="96"/>
      <c r="K17" s="97"/>
      <c r="L17" s="94"/>
      <c r="M17" s="14"/>
      <c r="N17" s="14"/>
      <c r="O17" s="34"/>
    </row>
    <row r="18" spans="1:15" ht="13.5" customHeight="1" x14ac:dyDescent="0.15">
      <c r="A18" s="13" t="str">
        <f t="shared" si="0"/>
        <v>F</v>
      </c>
      <c r="B18" s="13">
        <f t="shared" si="1"/>
        <v>14</v>
      </c>
      <c r="C18" s="14"/>
      <c r="D18" s="14"/>
      <c r="E18" s="109" t="s">
        <v>70</v>
      </c>
      <c r="F18" s="110" t="s">
        <v>71</v>
      </c>
      <c r="G18" s="107" t="s">
        <v>235</v>
      </c>
      <c r="H18" s="96">
        <v>5</v>
      </c>
      <c r="I18" s="96"/>
      <c r="J18" s="96"/>
      <c r="K18" s="97"/>
      <c r="L18" s="94"/>
      <c r="M18" s="14"/>
      <c r="N18" s="14"/>
      <c r="O18" s="34"/>
    </row>
    <row r="19" spans="1:15" ht="13.5" customHeight="1" x14ac:dyDescent="0.15">
      <c r="A19" s="13" t="str">
        <f t="shared" si="0"/>
        <v>F</v>
      </c>
      <c r="B19" s="13">
        <f t="shared" si="1"/>
        <v>15</v>
      </c>
      <c r="C19" s="14"/>
      <c r="D19" s="14"/>
      <c r="E19" s="109" t="s">
        <v>72</v>
      </c>
      <c r="F19" s="110" t="s">
        <v>73</v>
      </c>
      <c r="G19" s="107" t="s">
        <v>235</v>
      </c>
      <c r="H19" s="96">
        <v>5</v>
      </c>
      <c r="I19" s="96"/>
      <c r="J19" s="96"/>
      <c r="K19" s="97"/>
      <c r="L19" s="94"/>
      <c r="M19" s="14"/>
      <c r="N19" s="14"/>
      <c r="O19" s="34"/>
    </row>
    <row r="20" spans="1:15" ht="13.5" customHeight="1" x14ac:dyDescent="0.15">
      <c r="A20" s="13" t="str">
        <f>IF(E20="","","F")</f>
        <v>F</v>
      </c>
      <c r="B20" s="13">
        <f t="shared" si="1"/>
        <v>16</v>
      </c>
      <c r="C20" s="14"/>
      <c r="D20" s="14"/>
      <c r="E20" s="109" t="s">
        <v>74</v>
      </c>
      <c r="F20" s="110" t="s">
        <v>233</v>
      </c>
      <c r="G20" s="107" t="s">
        <v>283</v>
      </c>
      <c r="H20" s="96"/>
      <c r="I20" s="96"/>
      <c r="J20" s="96" t="s">
        <v>236</v>
      </c>
      <c r="K20" s="97" t="s">
        <v>47</v>
      </c>
      <c r="L20" s="94" t="s">
        <v>46</v>
      </c>
      <c r="M20" s="14"/>
      <c r="N20" s="14"/>
      <c r="O20" s="34"/>
    </row>
    <row r="21" spans="1:15" ht="13.5" customHeight="1" x14ac:dyDescent="0.15">
      <c r="A21" s="13" t="str">
        <f>IF(E21="","","F")</f>
        <v>F</v>
      </c>
      <c r="B21" s="13">
        <f t="shared" si="1"/>
        <v>17</v>
      </c>
      <c r="C21" s="14"/>
      <c r="D21" s="14"/>
      <c r="E21" s="109" t="s">
        <v>75</v>
      </c>
      <c r="F21" s="110" t="s">
        <v>76</v>
      </c>
      <c r="G21" s="107" t="s">
        <v>101</v>
      </c>
      <c r="H21" s="96"/>
      <c r="I21" s="96"/>
      <c r="J21" s="96" t="s">
        <v>236</v>
      </c>
      <c r="K21" s="97" t="s">
        <v>47</v>
      </c>
      <c r="L21" s="94" t="s">
        <v>227</v>
      </c>
      <c r="M21" s="14"/>
      <c r="N21" s="14"/>
      <c r="O21" s="34"/>
    </row>
    <row r="22" spans="1:15" ht="13.5" customHeight="1" x14ac:dyDescent="0.15">
      <c r="A22" s="13" t="str">
        <f>IF(E22="","","F")</f>
        <v>F</v>
      </c>
      <c r="B22" s="13">
        <f t="shared" si="1"/>
        <v>18</v>
      </c>
      <c r="C22" s="14"/>
      <c r="D22" s="14"/>
      <c r="E22" s="109" t="s">
        <v>59</v>
      </c>
      <c r="F22" s="110" t="s">
        <v>41</v>
      </c>
      <c r="G22" s="107" t="s">
        <v>235</v>
      </c>
      <c r="H22" s="96">
        <v>10</v>
      </c>
      <c r="I22" s="96"/>
      <c r="J22" s="96"/>
      <c r="K22" s="97"/>
      <c r="L22" s="94"/>
      <c r="M22" s="14"/>
      <c r="N22" s="14"/>
      <c r="O22" s="34"/>
    </row>
    <row r="23" spans="1:15" ht="13.5" customHeight="1" x14ac:dyDescent="0.15">
      <c r="A23" s="13" t="str">
        <f>IF(E23="","","F")</f>
        <v/>
      </c>
      <c r="B23" s="13">
        <f>B22+1</f>
        <v>19</v>
      </c>
      <c r="C23" s="14"/>
      <c r="D23" s="14"/>
      <c r="E23" s="28"/>
      <c r="F23" s="29"/>
      <c r="G23" s="30"/>
      <c r="H23" s="31"/>
      <c r="I23" s="31"/>
      <c r="J23" s="78"/>
      <c r="K23" s="78"/>
      <c r="L23" s="32"/>
      <c r="M23" s="14"/>
      <c r="N23" s="14"/>
      <c r="O23" s="34"/>
    </row>
    <row r="24" spans="1:15" ht="13.5" customHeight="1" x14ac:dyDescent="0.15">
      <c r="A24" s="15" t="str">
        <f>IF(E24="","","F")</f>
        <v/>
      </c>
      <c r="B24" s="15"/>
      <c r="C24" s="16"/>
      <c r="D24" s="16"/>
      <c r="E24" s="35"/>
      <c r="F24" s="36"/>
      <c r="G24" s="37"/>
      <c r="H24" s="38"/>
      <c r="I24" s="38"/>
      <c r="J24" s="79"/>
      <c r="K24" s="79"/>
      <c r="L24" s="39"/>
      <c r="M24" s="16"/>
      <c r="N24" s="16"/>
      <c r="O24" s="40"/>
    </row>
    <row r="25" spans="1:15" ht="13.5" customHeight="1" x14ac:dyDescent="0.15">
      <c r="I25" s="41"/>
      <c r="J25" s="41"/>
      <c r="K25" s="41"/>
      <c r="L25" s="41"/>
    </row>
    <row r="26" spans="1:15" ht="13.5" customHeight="1" x14ac:dyDescent="0.15">
      <c r="E26" s="4" t="s">
        <v>126</v>
      </c>
      <c r="I26" s="41"/>
      <c r="J26" s="41"/>
      <c r="K26" s="41"/>
      <c r="L26" s="41"/>
      <c r="O26" s="4"/>
    </row>
    <row r="27" spans="1:15" ht="20.100000000000001" customHeight="1" x14ac:dyDescent="0.15">
      <c r="A27" s="1" t="s">
        <v>219</v>
      </c>
      <c r="B27" s="1" t="s">
        <v>220</v>
      </c>
      <c r="C27" s="1"/>
      <c r="D27" s="1"/>
      <c r="E27" s="2" t="s">
        <v>221</v>
      </c>
      <c r="F27" s="42" t="s">
        <v>222</v>
      </c>
      <c r="G27" s="43" t="s">
        <v>133</v>
      </c>
      <c r="H27" s="44"/>
      <c r="I27" s="45"/>
      <c r="J27" s="45"/>
      <c r="K27" s="45"/>
      <c r="L27" s="45"/>
      <c r="M27" s="46"/>
      <c r="N27" s="77" t="s">
        <v>34</v>
      </c>
      <c r="O27" s="1" t="s">
        <v>123</v>
      </c>
    </row>
    <row r="28" spans="1:15" ht="13.5" customHeight="1" x14ac:dyDescent="0.15">
      <c r="A28" s="11" t="str">
        <f>IF(E28="","","P")</f>
        <v/>
      </c>
      <c r="B28" s="47"/>
      <c r="C28" s="12"/>
      <c r="D28" s="12"/>
      <c r="E28" s="17" t="str">
        <f>IF(B28="","",VLOOKUP(B28,B$5:E$24,4,FALSE))</f>
        <v/>
      </c>
      <c r="F28" s="48" t="str">
        <f>IF(B28="","",VLOOKUP(B28,B$5:F$24,5,FALSE))</f>
        <v/>
      </c>
      <c r="G28" s="49"/>
      <c r="H28" s="50"/>
      <c r="I28" s="51"/>
      <c r="J28" s="51"/>
      <c r="K28" s="51"/>
      <c r="L28" s="51"/>
      <c r="M28" s="52"/>
      <c r="N28" s="52"/>
      <c r="O28" s="27"/>
    </row>
    <row r="29" spans="1:15" ht="13.5" customHeight="1" x14ac:dyDescent="0.15">
      <c r="A29" s="13" t="str">
        <f>IF(E29="","","P")</f>
        <v/>
      </c>
      <c r="B29" s="53"/>
      <c r="C29" s="14"/>
      <c r="D29" s="14"/>
      <c r="E29" s="18" t="str">
        <f>IF(B29="","",VLOOKUP(B29,B$5:E$24,4,FALSE))</f>
        <v/>
      </c>
      <c r="F29" s="54" t="str">
        <f>IF(B29="","",VLOOKUP(B29,B$5:F$24,5,FALSE))</f>
        <v/>
      </c>
      <c r="G29" s="55"/>
      <c r="H29" s="56"/>
      <c r="I29" s="57"/>
      <c r="J29" s="57"/>
      <c r="K29" s="57"/>
      <c r="L29" s="57"/>
      <c r="M29" s="58"/>
      <c r="N29" s="58"/>
      <c r="O29" s="34"/>
    </row>
    <row r="30" spans="1:15" ht="13.5" customHeight="1" x14ac:dyDescent="0.15">
      <c r="A30" s="15" t="str">
        <f>IF(E30="","","P")</f>
        <v/>
      </c>
      <c r="B30" s="59"/>
      <c r="C30" s="16"/>
      <c r="D30" s="16"/>
      <c r="E30" s="20" t="str">
        <f>IF(B30="","",VLOOKUP(B30,B$5:E$24,4,FALSE))</f>
        <v/>
      </c>
      <c r="F30" s="60" t="str">
        <f>IF(B30="","",VLOOKUP(B30,B$5:F$24,5,FALSE))</f>
        <v/>
      </c>
      <c r="G30" s="61"/>
      <c r="H30" s="62"/>
      <c r="I30" s="63"/>
      <c r="J30" s="63"/>
      <c r="K30" s="63"/>
      <c r="L30" s="63"/>
      <c r="M30" s="64"/>
      <c r="N30" s="64"/>
      <c r="O30" s="40"/>
    </row>
    <row r="31" spans="1:15" ht="13.5" customHeight="1" x14ac:dyDescent="0.15">
      <c r="I31" s="41"/>
      <c r="J31" s="41"/>
      <c r="K31" s="41"/>
      <c r="L31" s="41"/>
      <c r="O31" s="4"/>
    </row>
    <row r="32" spans="1:15" ht="13.5" customHeight="1" x14ac:dyDescent="0.15">
      <c r="E32" s="4" t="s">
        <v>217</v>
      </c>
      <c r="I32" s="41"/>
      <c r="J32" s="41"/>
      <c r="K32" s="41"/>
      <c r="L32" s="41"/>
      <c r="O32" s="4"/>
    </row>
    <row r="33" spans="1:15" ht="20.100000000000001" customHeight="1" x14ac:dyDescent="0.15">
      <c r="A33" s="1" t="s">
        <v>223</v>
      </c>
      <c r="B33" s="1" t="s">
        <v>224</v>
      </c>
      <c r="C33" s="1"/>
      <c r="D33" s="1"/>
      <c r="E33" s="2" t="s">
        <v>140</v>
      </c>
      <c r="F33" s="3" t="s">
        <v>141</v>
      </c>
      <c r="G33" s="65" t="s">
        <v>142</v>
      </c>
      <c r="H33" s="43" t="s">
        <v>35</v>
      </c>
      <c r="I33" s="45"/>
      <c r="J33" s="45"/>
      <c r="K33" s="45"/>
      <c r="L33" s="45"/>
      <c r="M33" s="46"/>
      <c r="N33" s="77" t="s">
        <v>143</v>
      </c>
      <c r="O33" s="1" t="s">
        <v>55</v>
      </c>
    </row>
    <row r="34" spans="1:15" ht="13.5" customHeight="1" x14ac:dyDescent="0.15">
      <c r="A34" s="11" t="str">
        <f>IF(E34="","","K")</f>
        <v/>
      </c>
      <c r="B34" s="11"/>
      <c r="C34" s="12"/>
      <c r="D34" s="12"/>
      <c r="E34" s="26"/>
      <c r="F34" s="66"/>
      <c r="G34" s="67"/>
      <c r="H34" s="68"/>
      <c r="I34" s="51"/>
      <c r="J34" s="51"/>
      <c r="K34" s="51"/>
      <c r="L34" s="51"/>
      <c r="M34" s="52"/>
      <c r="N34" s="52"/>
      <c r="O34" s="27"/>
    </row>
    <row r="35" spans="1:15" ht="13.5" customHeight="1" x14ac:dyDescent="0.15">
      <c r="A35" s="13" t="str">
        <f>IF(E35="","","I")</f>
        <v/>
      </c>
      <c r="B35" s="53"/>
      <c r="C35" s="14"/>
      <c r="D35" s="14"/>
      <c r="E35" s="18" t="str">
        <f>IF(B35="","",VLOOKUP(B35,B$5:E$24,4,FALSE))</f>
        <v/>
      </c>
      <c r="F35" s="19" t="str">
        <f>IF(B35="","",VLOOKUP(B35,B$5:F$24,5,FALSE))</f>
        <v/>
      </c>
      <c r="G35" s="69"/>
      <c r="H35" s="70"/>
      <c r="I35" s="71"/>
      <c r="J35" s="71"/>
      <c r="K35" s="71"/>
      <c r="L35" s="71"/>
      <c r="M35" s="72"/>
      <c r="N35" s="72"/>
      <c r="O35" s="34"/>
    </row>
    <row r="36" spans="1:15" ht="13.5" customHeight="1" x14ac:dyDescent="0.15">
      <c r="A36" s="13" t="str">
        <f>IF(E36="","","I")</f>
        <v/>
      </c>
      <c r="B36" s="53"/>
      <c r="C36" s="14"/>
      <c r="D36" s="14"/>
      <c r="E36" s="18" t="str">
        <f>IF(B36="","",VLOOKUP(B36,B$5:E$24,4,FALSE))</f>
        <v/>
      </c>
      <c r="F36" s="19" t="str">
        <f>IF(B36="","",VLOOKUP(B36,B$5:F$24,5,FALSE))</f>
        <v/>
      </c>
      <c r="G36" s="69"/>
      <c r="H36" s="70"/>
      <c r="I36" s="71"/>
      <c r="J36" s="71"/>
      <c r="K36" s="71"/>
      <c r="L36" s="71"/>
      <c r="M36" s="72"/>
      <c r="N36" s="72"/>
      <c r="O36" s="34"/>
    </row>
    <row r="37" spans="1:15" ht="13.5" customHeight="1" x14ac:dyDescent="0.15">
      <c r="A37" s="15" t="str">
        <f>IF(E37="","","I")</f>
        <v/>
      </c>
      <c r="B37" s="59"/>
      <c r="C37" s="16"/>
      <c r="D37" s="16"/>
      <c r="E37" s="20" t="str">
        <f>IF(B37="","",VLOOKUP(B37,B$5:E$24,4,FALSE))</f>
        <v/>
      </c>
      <c r="F37" s="21" t="str">
        <f>IF(B37="","",VLOOKUP(B37,B$5:F$24,5,FALSE))</f>
        <v/>
      </c>
      <c r="G37" s="73"/>
      <c r="H37" s="74"/>
      <c r="I37" s="75"/>
      <c r="J37" s="75"/>
      <c r="K37" s="75"/>
      <c r="L37" s="75"/>
      <c r="M37" s="76"/>
      <c r="N37" s="76"/>
      <c r="O37" s="40"/>
    </row>
    <row r="38" spans="1:15" ht="13.5" customHeight="1" x14ac:dyDescent="0.15">
      <c r="I38" s="41"/>
      <c r="J38" s="41"/>
      <c r="K38" s="41"/>
      <c r="L38" s="41"/>
    </row>
    <row r="39" spans="1:15" ht="13.5" customHeight="1" x14ac:dyDescent="0.15">
      <c r="A39" s="22" t="s">
        <v>56</v>
      </c>
      <c r="I39" s="41"/>
      <c r="J39" s="41"/>
      <c r="K39" s="41"/>
      <c r="L39" s="41"/>
    </row>
    <row r="40" spans="1:15" ht="13.5" hidden="1" customHeight="1" x14ac:dyDescent="0.15">
      <c r="A40" s="4" t="s">
        <v>223</v>
      </c>
      <c r="G40" s="4" t="s">
        <v>124</v>
      </c>
      <c r="I40" s="41"/>
      <c r="J40" s="22" t="s">
        <v>218</v>
      </c>
      <c r="K40" s="22" t="s">
        <v>110</v>
      </c>
    </row>
    <row r="41" spans="1:15" ht="13.5" hidden="1" customHeight="1" x14ac:dyDescent="0.15">
      <c r="A41" s="4" t="s">
        <v>106</v>
      </c>
      <c r="G41" s="4" t="s">
        <v>134</v>
      </c>
      <c r="I41" s="41"/>
      <c r="J41" s="41"/>
      <c r="K41" s="41"/>
      <c r="L41" s="41"/>
    </row>
    <row r="42" spans="1:15" ht="13.5" hidden="1" customHeight="1" x14ac:dyDescent="0.15">
      <c r="G42" s="4" t="s">
        <v>135</v>
      </c>
      <c r="I42" s="41"/>
      <c r="J42" s="41"/>
      <c r="K42" s="41"/>
      <c r="L42" s="41"/>
    </row>
    <row r="43" spans="1:15" ht="13.5" hidden="1" customHeight="1" x14ac:dyDescent="0.15">
      <c r="G43" s="4" t="s">
        <v>136</v>
      </c>
      <c r="I43" s="41"/>
      <c r="J43" s="41"/>
      <c r="K43" s="41"/>
      <c r="L43" s="41"/>
    </row>
    <row r="44" spans="1:15" ht="13.5" hidden="1" customHeight="1" x14ac:dyDescent="0.15">
      <c r="G44" s="4" t="s">
        <v>137</v>
      </c>
      <c r="I44" s="41"/>
      <c r="J44" s="41"/>
      <c r="K44" s="41"/>
      <c r="L44" s="41"/>
    </row>
    <row r="45" spans="1:15" ht="13.5" hidden="1" customHeight="1" x14ac:dyDescent="0.15">
      <c r="G45" s="4" t="s">
        <v>138</v>
      </c>
    </row>
    <row r="46" spans="1:15" ht="13.5" hidden="1" customHeight="1" x14ac:dyDescent="0.15">
      <c r="G46" s="4" t="s">
        <v>77</v>
      </c>
      <c r="I46" s="41"/>
      <c r="J46" s="41"/>
      <c r="K46" s="41"/>
      <c r="L46" s="41"/>
    </row>
    <row r="47" spans="1:15" ht="13.5" hidden="1" customHeight="1" x14ac:dyDescent="0.15">
      <c r="G47" s="4" t="s">
        <v>78</v>
      </c>
    </row>
    <row r="48" spans="1:15" ht="13.5" hidden="1" customHeight="1" x14ac:dyDescent="0.15">
      <c r="G48" s="4" t="s">
        <v>205</v>
      </c>
    </row>
    <row r="49" spans="7:7" ht="13.5" hidden="1" customHeight="1" x14ac:dyDescent="0.15">
      <c r="G49" s="4" t="s">
        <v>206</v>
      </c>
    </row>
  </sheetData>
  <phoneticPr fontId="4"/>
  <dataValidations count="11">
    <dataValidation type="whole" operator="greaterThan" allowBlank="1" showInputMessage="1" showErrorMessage="1" promptTitle="以下の型の場合指定" prompt="NUMERIC_x000a_NUMERIC2_x000a_AUTONUM_x000a_CHAR_x000a_VARCHAR" sqref="H5:H24">
      <formula1>0</formula1>
    </dataValidation>
    <dataValidation allowBlank="1" showInputMessage="1" showErrorMessage="1" promptTitle="NUMERICのときのみ必ず指定" prompt=" " sqref="I5:I24"/>
    <dataValidation allowBlank="1" showErrorMessage="1" errorTitle="範囲外エラー" error="ユニークキーにする場合は、_x000a_1:重複不可_x000a_を指定してください" prompt=" " sqref="G35:G37"/>
    <dataValidation type="list" allowBlank="1" showInputMessage="1" errorTitle="型指定エラー" error="以下の型から選択してください。_x000a_1 : NUMERIC_x000a_2 : DATE_x000a_3 : CHAR_x000a_4 : VARCHAR_x000a_5 : BLOB" sqref="G23:G24 G5:G21">
      <formula1>$G$40:$G$49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23:J24 J5:J21">
      <formula1>$J$40</formula1>
    </dataValidation>
    <dataValidation type="list" allowBlank="1" showInputMessage="1" showErrorMessage="1" errorTitle="範囲外エラー" error="ユニークキーにする場合は、_x000a_1:重複不可_x000a_を指定してください" promptTitle="ﾕﾆｰｸｷｰは”不可”を指定" prompt=" " sqref="G34">
      <formula1>$J$40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23:K24 K5:K21">
      <formula1>$K$40</formula1>
    </dataValidation>
    <dataValidation allowBlank="1" showInputMessage="1" errorTitle="範囲外です" error="NULLを許さない場合、1:不可を指定してください。_x000a_※PRIMARY，INDEXのフィールドは不可にしてください。" promptTitle="デフォルト値　　　　　　　　　　." prompt="※左隣の値が’有’の場合有効" sqref="L23:L24 L5:L21"/>
    <dataValidation type="list" allowBlank="1" showInputMessage="1" errorTitle="型指定エラー" error="以下の型から選択してください。_x000a_1 : NUMERIC_x000a_2 : DATE_x000a_3 : CHAR_x000a_4 : VARCHAR_x000a_5 : BLOB" sqref="G22">
      <formula1>$G$175:$G$184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デフォルト値を採用する場合は”有”を指定してください" prompt="※ﾀｲﾄﾙ左端のカラムが”L”のときのみ有効" sqref="K22">
      <formula1>$K$44</formula1>
    </dataValidation>
    <dataValidation type="list" allowBlank="1" showInputMessage="1" errorTitle="範囲外です" error="NULLを許さない場合、1:不可を指定してください。_x000a_※PRIMARY，INDEXのフィールドは不可にしてください。" promptTitle="NULLを許さない場合”不可”を指定してください" prompt="※PRIMARY，INDEXのﾌｨｰﾙﾄﾞは”不可”を指定" sqref="J22">
      <formula1>$J$44</formula1>
    </dataValidation>
  </dataValidations>
  <pageMargins left="0.45" right="0.34" top="0.55000000000000004" bottom="0.38" header="0.35" footer="0.23"/>
  <pageSetup paperSize="9" scale="10" fitToHeight="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0AB737B672581439DBA8B2DE41B1B49" ma:contentTypeVersion="0" ma:contentTypeDescription="新しいドキュメントを作成します。" ma:contentTypeScope="" ma:versionID="c558a9dbc88563a6d897616990d37693">
  <xsd:schema xmlns:xsd="http://www.w3.org/2001/XMLSchema" xmlns:p="http://schemas.microsoft.com/office/2006/metadata/properties" targetNamespace="http://schemas.microsoft.com/office/2006/metadata/properties" ma:root="true" ma:fieldsID="5814308e7e573feb654265fdd49203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14749C-FA15-4276-8FE1-73660EBBB3B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91CB16-C8A9-4500-8B23-26172578B0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E209FBC-40A8-435A-83CA-C9B6D1365E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●FugaA</vt:lpstr>
      <vt:lpstr>●FugaB</vt:lpstr>
    </vt:vector>
  </TitlesOfParts>
  <Company>（株）ミロク情報サービス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MJS</dc:creator>
  <cp:lastModifiedBy>User01</cp:lastModifiedBy>
  <cp:lastPrinted>2012-06-18T08:42:59Z</cp:lastPrinted>
  <dcterms:created xsi:type="dcterms:W3CDTF">2000-07-27T01:29:44Z</dcterms:created>
  <dcterms:modified xsi:type="dcterms:W3CDTF">2023-01-06T04:31:29Z</dcterms:modified>
</cp:coreProperties>
</file>