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350" activeTab="2"/>
  </bookViews>
  <sheets>
    <sheet name="LOOKUP" sheetId="1" r:id="rId1"/>
    <sheet name="VLOOKUP" sheetId="3" r:id="rId2"/>
    <sheet name="MATCH" sheetId="2" r:id="rId3"/>
    <sheet name="INDIRECT" sheetId="4" r:id="rId4"/>
    <sheet name="ADDRESS" sheetId="5" r:id="rId5"/>
  </sheets>
  <calcPr calcId="144525"/>
</workbook>
</file>

<file path=xl/sharedStrings.xml><?xml version="1.0" encoding="utf-8"?>
<sst xmlns="http://schemas.openxmlformats.org/spreadsheetml/2006/main" count="6040" uniqueCount="728">
  <si>
    <t>Name</t>
  </si>
  <si>
    <t>Year of
 Release</t>
  </si>
  <si>
    <t>Number of 
Episodes</t>
  </si>
  <si>
    <t>Duration</t>
  </si>
  <si>
    <t>Content Rating</t>
  </si>
  <si>
    <t>Production companies</t>
  </si>
  <si>
    <t>Rank</t>
  </si>
  <si>
    <t>LOOKUP Function</t>
  </si>
  <si>
    <t>Move to Heaven</t>
  </si>
  <si>
    <t>52 min.</t>
  </si>
  <si>
    <t>18+ Restricted (violence &amp; profanity)</t>
  </si>
  <si>
    <t>Page One Film, Number Three Pictures</t>
  </si>
  <si>
    <t>#1</t>
  </si>
  <si>
    <t>Mother</t>
  </si>
  <si>
    <t>Flower of Evil</t>
  </si>
  <si>
    <t>1 hr. 10 min.</t>
  </si>
  <si>
    <t>15+ - Teens 15 or older</t>
  </si>
  <si>
    <t>Monster Union</t>
  </si>
  <si>
    <t>#2</t>
  </si>
  <si>
    <t>Hospital Playlist</t>
  </si>
  <si>
    <t>1 hr. 30 min.</t>
  </si>
  <si>
    <t>Egg Is Coming, CJ ENM</t>
  </si>
  <si>
    <t>#3</t>
  </si>
  <si>
    <t>Hospital Playlist 2</t>
  </si>
  <si>
    <t>1 hr. 40 min.</t>
  </si>
  <si>
    <t>#4</t>
  </si>
  <si>
    <t>Prison Playbook</t>
  </si>
  <si>
    <t>My Mister</t>
  </si>
  <si>
    <t>1 hr. 17 min.</t>
  </si>
  <si>
    <t>Chorokbaem Media</t>
  </si>
  <si>
    <t>#5</t>
  </si>
  <si>
    <t>Reply 1988</t>
  </si>
  <si>
    <t>CJ ENM</t>
  </si>
  <si>
    <t>#6</t>
  </si>
  <si>
    <t>Weak Hero Class 1</t>
  </si>
  <si>
    <t>40 min.</t>
  </si>
  <si>
    <t>PlayList Global</t>
  </si>
  <si>
    <t>#7</t>
  </si>
  <si>
    <t>1 hr. 32 min.</t>
  </si>
  <si>
    <t>tvN</t>
  </si>
  <si>
    <t>#8</t>
  </si>
  <si>
    <t>Vincenzo</t>
  </si>
  <si>
    <t>Alchemy of Souls</t>
  </si>
  <si>
    <t>1 hr. 20 min.</t>
  </si>
  <si>
    <t>Studio Dragon, High Quality</t>
  </si>
  <si>
    <t>#9</t>
  </si>
  <si>
    <t>Extraordinary Attorney Woo</t>
  </si>
  <si>
    <t>AStory, KT Studio Genie, Nangman Crew</t>
  </si>
  <si>
    <t>#10</t>
  </si>
  <si>
    <t>Mr. Queen</t>
  </si>
  <si>
    <t>Crave Works, YG Entertainment</t>
  </si>
  <si>
    <t>#11</t>
  </si>
  <si>
    <t>1 hr. 3 min.</t>
  </si>
  <si>
    <t>The Unicorn</t>
  </si>
  <si>
    <t>#12</t>
  </si>
  <si>
    <t>Year of Release</t>
  </si>
  <si>
    <t>It's Okay to Not Be Okay</t>
  </si>
  <si>
    <t>1 hr. 15 min.</t>
  </si>
  <si>
    <t>Story TV, Gold Medalist</t>
  </si>
  <si>
    <t>#13</t>
  </si>
  <si>
    <t>Crash Landing on You</t>
  </si>
  <si>
    <t>1 hr. 25 min.</t>
  </si>
  <si>
    <t>Studio Dragon, Culture Depot</t>
  </si>
  <si>
    <t>#14</t>
  </si>
  <si>
    <t>Logos Film</t>
  </si>
  <si>
    <t>#15</t>
  </si>
  <si>
    <t>Navillera</t>
  </si>
  <si>
    <t>1 hr. 5 min.</t>
  </si>
  <si>
    <t>Studio Dragon, The Great Show</t>
  </si>
  <si>
    <t>#16</t>
  </si>
  <si>
    <t>Signal</t>
  </si>
  <si>
    <t>AStory</t>
  </si>
  <si>
    <t>#17</t>
  </si>
  <si>
    <t>Mr. Sunshine</t>
  </si>
  <si>
    <t>Studio Dragon, Hwa&amp;Dam Pictures</t>
  </si>
  <si>
    <t>#18</t>
  </si>
  <si>
    <t>Happiness</t>
  </si>
  <si>
    <t>Studio Dragon</t>
  </si>
  <si>
    <t>#19</t>
  </si>
  <si>
    <t>Kingdom: Season 2</t>
  </si>
  <si>
    <t>45 min.</t>
  </si>
  <si>
    <t>#20</t>
  </si>
  <si>
    <t>SKY Castle</t>
  </si>
  <si>
    <t>HB Entertainment, Drama House</t>
  </si>
  <si>
    <t>#21</t>
  </si>
  <si>
    <t>Tomorrow</t>
  </si>
  <si>
    <t>60 min.</t>
  </si>
  <si>
    <t>Studio N, Super Moon Pictures</t>
  </si>
  <si>
    <t>#22</t>
  </si>
  <si>
    <t>Healer</t>
  </si>
  <si>
    <t>Kim Jong-hak Production</t>
  </si>
  <si>
    <t>#23</t>
  </si>
  <si>
    <t>Stranger</t>
  </si>
  <si>
    <t>Signal Entertainment Group, IOK Media</t>
  </si>
  <si>
    <t>#24</t>
  </si>
  <si>
    <t>Twenty-Five Twenty-One</t>
  </si>
  <si>
    <t>Hwa&amp;Dam Pictures</t>
  </si>
  <si>
    <t>#25</t>
  </si>
  <si>
    <t>The Red Sleeve</t>
  </si>
  <si>
    <t>WeMad, NPIO Entertainment</t>
  </si>
  <si>
    <t>#26</t>
  </si>
  <si>
    <t>Goblin</t>
  </si>
  <si>
    <t>1 hr. 22 min.</t>
  </si>
  <si>
    <t>#27</t>
  </si>
  <si>
    <t>The Uncanny Counter</t>
  </si>
  <si>
    <t>Neo Entertainment</t>
  </si>
  <si>
    <t>#28</t>
  </si>
  <si>
    <t>Mouse</t>
  </si>
  <si>
    <t>HIGROUND, Studio Invictus</t>
  </si>
  <si>
    <t>#29</t>
  </si>
  <si>
    <t>Kingdom</t>
  </si>
  <si>
    <t>51 min.</t>
  </si>
  <si>
    <t>#30</t>
  </si>
  <si>
    <t>Weightlifting Fairy Kim Bok Joo</t>
  </si>
  <si>
    <t>#31</t>
  </si>
  <si>
    <t>D.P.</t>
  </si>
  <si>
    <t>50 min.</t>
  </si>
  <si>
    <t>Climax Studio, Shotcake</t>
  </si>
  <si>
    <t>#32</t>
  </si>
  <si>
    <t>The Devil Judge</t>
  </si>
  <si>
    <t>Studio Dragon, Studio&amp;NEW</t>
  </si>
  <si>
    <t>#33</t>
  </si>
  <si>
    <t>The Penthouse</t>
  </si>
  <si>
    <t>Studio S, Chorokbaem Media</t>
  </si>
  <si>
    <t>#34</t>
  </si>
  <si>
    <t>Youth of May</t>
  </si>
  <si>
    <t>Story Hunter Production</t>
  </si>
  <si>
    <t>#35</t>
  </si>
  <si>
    <t>Taxi Driver</t>
  </si>
  <si>
    <t>Studio S, Group 8</t>
  </si>
  <si>
    <t>#36</t>
  </si>
  <si>
    <t>Life on Mars</t>
  </si>
  <si>
    <t>Production H</t>
  </si>
  <si>
    <t>#37</t>
  </si>
  <si>
    <t>Beyond Evil</t>
  </si>
  <si>
    <t>Celltrion Entertainment, JTBC Studios</t>
  </si>
  <si>
    <t>#38</t>
  </si>
  <si>
    <t>Racket Boys</t>
  </si>
  <si>
    <t>SBS, Pan Entertainment</t>
  </si>
  <si>
    <t>#39</t>
  </si>
  <si>
    <t>Hometown Cha-Cha-Cha</t>
  </si>
  <si>
    <t>Studio Dragon, GTist</t>
  </si>
  <si>
    <t>#40</t>
  </si>
  <si>
    <t>Six Flying Dragons</t>
  </si>
  <si>
    <t>ANDu Entertainment</t>
  </si>
  <si>
    <t>#41</t>
  </si>
  <si>
    <t>Our Beloved Summer</t>
  </si>
  <si>
    <t>#42</t>
  </si>
  <si>
    <t>The Guest</t>
  </si>
  <si>
    <t>1 hr. 7 min.</t>
  </si>
  <si>
    <t>#43</t>
  </si>
  <si>
    <t>Dear My Friends</t>
  </si>
  <si>
    <t>#44</t>
  </si>
  <si>
    <t>While You Were Sleeping</t>
  </si>
  <si>
    <t>30 min.</t>
  </si>
  <si>
    <t>SidusHQ</t>
  </si>
  <si>
    <t>#45</t>
  </si>
  <si>
    <t>The Penthouse 2</t>
  </si>
  <si>
    <t>#46</t>
  </si>
  <si>
    <t>Chicago Typewriter</t>
  </si>
  <si>
    <t>THE UNICORN, Studio Dragon</t>
  </si>
  <si>
    <t>#47</t>
  </si>
  <si>
    <t>18 Again</t>
  </si>
  <si>
    <t>JTBC Studios</t>
  </si>
  <si>
    <t>#48</t>
  </si>
  <si>
    <t>Arthdal Chronicles Part 2</t>
  </si>
  <si>
    <t>1 hr. 21 min.</t>
  </si>
  <si>
    <t>Studio Dragon, KPJ</t>
  </si>
  <si>
    <t>#49</t>
  </si>
  <si>
    <t>Arthdal Chronicles Part 3</t>
  </si>
  <si>
    <t>#50</t>
  </si>
  <si>
    <t>Through the Darkness</t>
  </si>
  <si>
    <t>Studio S</t>
  </si>
  <si>
    <t>#51</t>
  </si>
  <si>
    <t>Dr. Romantic 2</t>
  </si>
  <si>
    <t>Samhwa Networks</t>
  </si>
  <si>
    <t>#52</t>
  </si>
  <si>
    <t>Defendant</t>
  </si>
  <si>
    <t>Signal Entertainment Group, The Story Works (SBS)</t>
  </si>
  <si>
    <t>#53</t>
  </si>
  <si>
    <t>Our Blues</t>
  </si>
  <si>
    <t>GTist</t>
  </si>
  <si>
    <t>#54</t>
  </si>
  <si>
    <t>Sweet Home</t>
  </si>
  <si>
    <t>Studio Dragon, Studio N</t>
  </si>
  <si>
    <t>#55</t>
  </si>
  <si>
    <t>Kill Me, Heal Me</t>
  </si>
  <si>
    <t>1 hr. 2 min.</t>
  </si>
  <si>
    <t>Pan Entertainment, Huace Media</t>
  </si>
  <si>
    <t>#56</t>
  </si>
  <si>
    <t>Moon Lovers</t>
  </si>
  <si>
    <t>BaramiBunda inc., GT Entertainment, NBCUniversal International Television, YG Entertainment</t>
  </si>
  <si>
    <t>#57</t>
  </si>
  <si>
    <t>A Business Proposal</t>
  </si>
  <si>
    <t>Kakao Entertainment, Kross Pictures</t>
  </si>
  <si>
    <t>#58</t>
  </si>
  <si>
    <t>Misaeng</t>
  </si>
  <si>
    <t>Number Three Pictures</t>
  </si>
  <si>
    <t>#59</t>
  </si>
  <si>
    <t>Strong Woman Do Bong Soon</t>
  </si>
  <si>
    <t>Drama House, JS Pictures</t>
  </si>
  <si>
    <t>#60</t>
  </si>
  <si>
    <t>The Fiery Priest</t>
  </si>
  <si>
    <t>35 min.</t>
  </si>
  <si>
    <t>#61</t>
  </si>
  <si>
    <t>My Name</t>
  </si>
  <si>
    <t>Studio Santa Claus Entertainment</t>
  </si>
  <si>
    <t>#62</t>
  </si>
  <si>
    <t>Hotel del Luna</t>
  </si>
  <si>
    <t>#63</t>
  </si>
  <si>
    <t>Hot Stove League</t>
  </si>
  <si>
    <t>Gill Pictures</t>
  </si>
  <si>
    <t>#64</t>
  </si>
  <si>
    <t>Dr. Romantic</t>
  </si>
  <si>
    <t>#65</t>
  </si>
  <si>
    <t>Descendants of the Sun</t>
  </si>
  <si>
    <t>KBS, Next Entertainment World, Barunson Inc., Descendants of the Sun SPC</t>
  </si>
  <si>
    <t>#66</t>
  </si>
  <si>
    <t>Law School</t>
  </si>
  <si>
    <t>JTBC Studios, Studio Phoenix, Gonggamdong House</t>
  </si>
  <si>
    <t>#67</t>
  </si>
  <si>
    <t>Strangers from Hell</t>
  </si>
  <si>
    <t>Woo Sang Film, Studio N</t>
  </si>
  <si>
    <t>#68</t>
  </si>
  <si>
    <t>Live</t>
  </si>
  <si>
    <t>#69</t>
  </si>
  <si>
    <t>Tunnel</t>
  </si>
  <si>
    <t>#70</t>
  </si>
  <si>
    <t>My Liberation Notes</t>
  </si>
  <si>
    <t>Studio Phoenix, Chorokbaem Media, SLL</t>
  </si>
  <si>
    <t>#71</t>
  </si>
  <si>
    <t>Partners for Justice 2</t>
  </si>
  <si>
    <t>HB Entertainment</t>
  </si>
  <si>
    <t>#72</t>
  </si>
  <si>
    <t>Jewel in the Palace</t>
  </si>
  <si>
    <t>13+ - Teens 13 or older</t>
  </si>
  <si>
    <t>MBC</t>
  </si>
  <si>
    <t>#73</t>
  </si>
  <si>
    <t>It's Okay, That's Love</t>
  </si>
  <si>
    <t>GT Entertainment, CJ ENM</t>
  </si>
  <si>
    <t>#74</t>
  </si>
  <si>
    <t>Little Women</t>
  </si>
  <si>
    <t>#75</t>
  </si>
  <si>
    <t>Ghost Doctor</t>
  </si>
  <si>
    <t>Studio Dragon, Bon Factory Worldwide</t>
  </si>
  <si>
    <t>#76</t>
  </si>
  <si>
    <t>Eulachacha Waikiki</t>
  </si>
  <si>
    <t>C-JeS Entertainment, Drama House</t>
  </si>
  <si>
    <t>#77</t>
  </si>
  <si>
    <t>The Bridal Mask</t>
  </si>
  <si>
    <t>Bridal Mask SPC, Pan Entertainment, KBS N</t>
  </si>
  <si>
    <t>#78</t>
  </si>
  <si>
    <t>Children of Nobody</t>
  </si>
  <si>
    <t>Mega Monster</t>
  </si>
  <si>
    <t>#79</t>
  </si>
  <si>
    <t>Good Manager</t>
  </si>
  <si>
    <t>#80</t>
  </si>
  <si>
    <t>The King of Pigs</t>
  </si>
  <si>
    <t>55 min.</t>
  </si>
  <si>
    <t>Studio Dadashow, KT&amp;G Sangsangmadang</t>
  </si>
  <si>
    <t>#81</t>
  </si>
  <si>
    <t>Big Mouth</t>
  </si>
  <si>
    <t>1 hr. 11 min.</t>
  </si>
  <si>
    <t>AStory, Studio Dragon, A-Man Project</t>
  </si>
  <si>
    <t>#82</t>
  </si>
  <si>
    <t>Go Back Couple</t>
  </si>
  <si>
    <t>Confession Couple S.P.C., KBS N, ZIUM Content Co. Ltd.</t>
  </si>
  <si>
    <t>#83</t>
  </si>
  <si>
    <t>Empress Ki</t>
  </si>
  <si>
    <t>Victory Contents</t>
  </si>
  <si>
    <t>#84</t>
  </si>
  <si>
    <t>My Father is Strange</t>
  </si>
  <si>
    <t>1 hr. 6 min.</t>
  </si>
  <si>
    <t>iHQ</t>
  </si>
  <si>
    <t>#85</t>
  </si>
  <si>
    <t>Once Again</t>
  </si>
  <si>
    <t>Bon Factory Worldwide, Studio Dragon</t>
  </si>
  <si>
    <t>#86</t>
  </si>
  <si>
    <t>Missing</t>
  </si>
  <si>
    <t>Mays Entertainment</t>
  </si>
  <si>
    <t>#87</t>
  </si>
  <si>
    <t>Stranger 2</t>
  </si>
  <si>
    <t>#88</t>
  </si>
  <si>
    <t>Designated Survivor</t>
  </si>
  <si>
    <t>DK E&amp;M</t>
  </si>
  <si>
    <t>#89</t>
  </si>
  <si>
    <t>Juvenile Justice</t>
  </si>
  <si>
    <t>Gill Pictures, GTist</t>
  </si>
  <si>
    <t>#90</t>
  </si>
  <si>
    <t>Cruel City</t>
  </si>
  <si>
    <t>DRM Media</t>
  </si>
  <si>
    <t>#91</t>
  </si>
  <si>
    <t>My Love from the Star</t>
  </si>
  <si>
    <t>58 min.</t>
  </si>
  <si>
    <t>#92</t>
  </si>
  <si>
    <t>Mystic Pop-Up Bar</t>
  </si>
  <si>
    <t>1 hr. 8 min.</t>
  </si>
  <si>
    <t>Drama House, Samhwa Networks</t>
  </si>
  <si>
    <t>#93</t>
  </si>
  <si>
    <t>Age of Youth</t>
  </si>
  <si>
    <t>Drama House, Celltrion Entertainment</t>
  </si>
  <si>
    <t>#94</t>
  </si>
  <si>
    <t>Just Between Lovers</t>
  </si>
  <si>
    <t>1 hr. 13 min.</t>
  </si>
  <si>
    <t>Celltrion Entertainment</t>
  </si>
  <si>
    <t>#95</t>
  </si>
  <si>
    <t>Save Me</t>
  </si>
  <si>
    <t>Hidden Sequence</t>
  </si>
  <si>
    <t>#96</t>
  </si>
  <si>
    <t>Bad and Crazy</t>
  </si>
  <si>
    <t>Studio Dragon, Mink Entertainment</t>
  </si>
  <si>
    <t>#97</t>
  </si>
  <si>
    <t>#98</t>
  </si>
  <si>
    <t>The Master's Sun</t>
  </si>
  <si>
    <t xml:space="preserve">Bon Factory Worldwide </t>
  </si>
  <si>
    <t>#99</t>
  </si>
  <si>
    <t>Avengers Social Club</t>
  </si>
  <si>
    <t>JS Pictures</t>
  </si>
  <si>
    <t>#100</t>
  </si>
  <si>
    <t>Rebel</t>
  </si>
  <si>
    <t>Hunus Entertainment, Hong Gil-dong SPC</t>
  </si>
  <si>
    <t>#101</t>
  </si>
  <si>
    <t>Nobody Knows</t>
  </si>
  <si>
    <t>The Story Works</t>
  </si>
  <si>
    <t>#102</t>
  </si>
  <si>
    <t>Bad Guys</t>
  </si>
  <si>
    <t>Urban Works Media</t>
  </si>
  <si>
    <t>#103</t>
  </si>
  <si>
    <t>Beautiful World</t>
  </si>
  <si>
    <t>MI Inc., NK Mulsan</t>
  </si>
  <si>
    <t>#104</t>
  </si>
  <si>
    <t>Arthdal Chronicles Part 1</t>
  </si>
  <si>
    <t>#105</t>
  </si>
  <si>
    <t>Kairos</t>
  </si>
  <si>
    <t>OH Story, Blossom Story</t>
  </si>
  <si>
    <t>#106</t>
  </si>
  <si>
    <t>I Hear Your Voice</t>
  </si>
  <si>
    <t>Doremi Entertainment, Kim Jong-hak Production</t>
  </si>
  <si>
    <t>#107</t>
  </si>
  <si>
    <t>What's Wrong with Secretary Kim</t>
  </si>
  <si>
    <t>1 hr. 9 min.</t>
  </si>
  <si>
    <t>Bon Factory Worldwide</t>
  </si>
  <si>
    <t>#108</t>
  </si>
  <si>
    <t>Vagabond</t>
  </si>
  <si>
    <t>#109</t>
  </si>
  <si>
    <t>One Ordinary Day</t>
  </si>
  <si>
    <t>Studio M, Chorokbaem Media, Gold Medalist</t>
  </si>
  <si>
    <t>#110</t>
  </si>
  <si>
    <t>Reply 1997</t>
  </si>
  <si>
    <t>#111</t>
  </si>
  <si>
    <t>Doctor John</t>
  </si>
  <si>
    <t>KPJ</t>
  </si>
  <si>
    <t>#112</t>
  </si>
  <si>
    <t>Hi Bye, Mama!</t>
  </si>
  <si>
    <t>MI Inc.</t>
  </si>
  <si>
    <t>#113</t>
  </si>
  <si>
    <t>Voice</t>
  </si>
  <si>
    <t>Content K</t>
  </si>
  <si>
    <t>#114</t>
  </si>
  <si>
    <t>Fight For My Way</t>
  </si>
  <si>
    <t>Pan Entertainment</t>
  </si>
  <si>
    <t>#115</t>
  </si>
  <si>
    <t>Squid Game</t>
  </si>
  <si>
    <t>Siren Pictures Inc.</t>
  </si>
  <si>
    <t>#116</t>
  </si>
  <si>
    <t>W</t>
  </si>
  <si>
    <t>#117</t>
  </si>
  <si>
    <t>Queen Seon Duk</t>
  </si>
  <si>
    <t>Time Box Production</t>
  </si>
  <si>
    <t>#118</t>
  </si>
  <si>
    <t>Mad for Each Other</t>
  </si>
  <si>
    <t>Kakao Entertainment, S-PEACE</t>
  </si>
  <si>
    <t>#119</t>
  </si>
  <si>
    <t>Dali and the Cocky Prince</t>
  </si>
  <si>
    <t>Monster Union, Copus Korea</t>
  </si>
  <si>
    <t>#120</t>
  </si>
  <si>
    <t>Thirty But Seventeen</t>
  </si>
  <si>
    <t>#121</t>
  </si>
  <si>
    <t>When the Camellia Blooms</t>
  </si>
  <si>
    <t>#122</t>
  </si>
  <si>
    <t>Be Melodramatic</t>
  </si>
  <si>
    <t>#123</t>
  </si>
  <si>
    <t>Itaewon Class</t>
  </si>
  <si>
    <t>Showbox, Zium Content, JTBC Studios</t>
  </si>
  <si>
    <t>#124</t>
  </si>
  <si>
    <t>Snowdrop</t>
  </si>
  <si>
    <t>#125</t>
  </si>
  <si>
    <t>Circle</t>
  </si>
  <si>
    <t>tvN, Studio Dragon, KPJ</t>
  </si>
  <si>
    <t>#126</t>
  </si>
  <si>
    <t>Because This Is My First Life</t>
  </si>
  <si>
    <t>Studio Dragon, MI Inc.</t>
  </si>
  <si>
    <t>#127</t>
  </si>
  <si>
    <t>The Princess's Man</t>
  </si>
  <si>
    <t>KBS Media</t>
  </si>
  <si>
    <t>#128</t>
  </si>
  <si>
    <t>Blind</t>
  </si>
  <si>
    <t>Fantagio, Studio Dragon</t>
  </si>
  <si>
    <t>#129</t>
  </si>
  <si>
    <t>Two Weeks</t>
  </si>
  <si>
    <t>#130</t>
  </si>
  <si>
    <t>Work Later, Drink Now</t>
  </si>
  <si>
    <t>#131</t>
  </si>
  <si>
    <t>Dong Yi</t>
  </si>
  <si>
    <t>Lydus Contents Company, AStory</t>
  </si>
  <si>
    <t>#132</t>
  </si>
  <si>
    <t>Gaus Electronics</t>
  </si>
  <si>
    <t>Pan Entertainment, Ling-aling</t>
  </si>
  <si>
    <t>#133</t>
  </si>
  <si>
    <t>Angel's Last Mission: Love</t>
  </si>
  <si>
    <t>Victory Contents, Monster Union</t>
  </si>
  <si>
    <t>#134</t>
  </si>
  <si>
    <t>The World of the Married</t>
  </si>
  <si>
    <t>JTBC Studios, BBC Studios</t>
  </si>
  <si>
    <t>#135</t>
  </si>
  <si>
    <t>All of Us Are Dead</t>
  </si>
  <si>
    <t>Film Monster, Kim Jong-hak Production</t>
  </si>
  <si>
    <t>#136</t>
  </si>
  <si>
    <t>Extracurricular</t>
  </si>
  <si>
    <t>Studio 329</t>
  </si>
  <si>
    <t>#137</t>
  </si>
  <si>
    <t>Yumi's Cells</t>
  </si>
  <si>
    <t>Studio Dragon, Merrycow Creative, Studio N, Locus Corporation</t>
  </si>
  <si>
    <t>#138</t>
  </si>
  <si>
    <t>Lost</t>
  </si>
  <si>
    <t>#139</t>
  </si>
  <si>
    <t>Queen In Hyun's Man</t>
  </si>
  <si>
    <t>#140</t>
  </si>
  <si>
    <t>One Dollar Lawyer</t>
  </si>
  <si>
    <t>#141</t>
  </si>
  <si>
    <t>If You Wish Upon Me</t>
  </si>
  <si>
    <t>A&amp;E Networks Korea, Climax Studios</t>
  </si>
  <si>
    <t>#142</t>
  </si>
  <si>
    <t>I'm Not a Robot</t>
  </si>
  <si>
    <t>May Queen Pictures</t>
  </si>
  <si>
    <t>#143</t>
  </si>
  <si>
    <t>Memorist</t>
  </si>
  <si>
    <t>Studio 605</t>
  </si>
  <si>
    <t>#144</t>
  </si>
  <si>
    <t>Voice 2</t>
  </si>
  <si>
    <t>#145</t>
  </si>
  <si>
    <t>Doom at Your Service</t>
  </si>
  <si>
    <t>Studio&amp;NEW, Studio Dragon</t>
  </si>
  <si>
    <t>#146</t>
  </si>
  <si>
    <t>Duel</t>
  </si>
  <si>
    <t>#147</t>
  </si>
  <si>
    <t>Search: WWW</t>
  </si>
  <si>
    <t>#148</t>
  </si>
  <si>
    <t>From Now On, Showtime!</t>
  </si>
  <si>
    <t>#149</t>
  </si>
  <si>
    <t>Hello Monster</t>
  </si>
  <si>
    <t>#150</t>
  </si>
  <si>
    <t>Moon Embracing the Sun</t>
  </si>
  <si>
    <t>#151</t>
  </si>
  <si>
    <t>Train</t>
  </si>
  <si>
    <t>doFRAME</t>
  </si>
  <si>
    <t>#152</t>
  </si>
  <si>
    <t>Sh**ting Stars</t>
  </si>
  <si>
    <t>#153</t>
  </si>
  <si>
    <t>The Crowned Clown</t>
  </si>
  <si>
    <t>#154</t>
  </si>
  <si>
    <t>Mad Dog</t>
  </si>
  <si>
    <t>Imagine Asia, Celltrion Entertainment</t>
  </si>
  <si>
    <t>#155</t>
  </si>
  <si>
    <t>Birthcare Center</t>
  </si>
  <si>
    <t>tvN, RaemongRaein Co., Ltd.</t>
  </si>
  <si>
    <t>#156</t>
  </si>
  <si>
    <t>Nine: Nine Times Time Travel</t>
  </si>
  <si>
    <t>JS Pictures, Chorokbaem Media</t>
  </si>
  <si>
    <t>#157</t>
  </si>
  <si>
    <t>Extraordinary You</t>
  </si>
  <si>
    <t>MBC, RaemongRaein Co., Ltd.</t>
  </si>
  <si>
    <t>#158</t>
  </si>
  <si>
    <t>Pinocchio</t>
  </si>
  <si>
    <t>#159</t>
  </si>
  <si>
    <t>Doctor Prisoner</t>
  </si>
  <si>
    <t>Jidam Inc.</t>
  </si>
  <si>
    <t>#160</t>
  </si>
  <si>
    <t>Love All Play</t>
  </si>
  <si>
    <t>Blitzway Studios</t>
  </si>
  <si>
    <t>#161</t>
  </si>
  <si>
    <t>My Unfamiliar Family</t>
  </si>
  <si>
    <t>#162</t>
  </si>
  <si>
    <t>Her Private Life</t>
  </si>
  <si>
    <t>#163</t>
  </si>
  <si>
    <t>Age of Youth 2</t>
  </si>
  <si>
    <t>Drama House, Take 2 Media Group</t>
  </si>
  <si>
    <t>#164</t>
  </si>
  <si>
    <t>Secret</t>
  </si>
  <si>
    <t>Secret Love SPC, Content K</t>
  </si>
  <si>
    <t>#165</t>
  </si>
  <si>
    <t>Military Prosecutor Doberman</t>
  </si>
  <si>
    <t>Studio Dragon, Logos Film</t>
  </si>
  <si>
    <t>#166</t>
  </si>
  <si>
    <t>Pachinko</t>
  </si>
  <si>
    <t>54 min.</t>
  </si>
  <si>
    <t>Blue Marble Pictures, A Han.Bok Dream Production, Media Res</t>
  </si>
  <si>
    <t>#167</t>
  </si>
  <si>
    <t>My Roommate Is a Gumiho</t>
  </si>
  <si>
    <t>Drama House, Contents Zium, JTBC Studios</t>
  </si>
  <si>
    <t>#168</t>
  </si>
  <si>
    <t>Yumi's Cells 2</t>
  </si>
  <si>
    <t>#169</t>
  </si>
  <si>
    <t>My Country: The New Age</t>
  </si>
  <si>
    <t>Celltrion Entertainment, My Country SPC</t>
  </si>
  <si>
    <t>#170</t>
  </si>
  <si>
    <t>Sell Your Haunted House</t>
  </si>
  <si>
    <t>Monster Union, May Queen Pictures</t>
  </si>
  <si>
    <t>#171</t>
  </si>
  <si>
    <t>Player</t>
  </si>
  <si>
    <t>iWill Media</t>
  </si>
  <si>
    <t>#172</t>
  </si>
  <si>
    <t>The Legend of the Blue Sea</t>
  </si>
  <si>
    <t>Culture Depot, Studio Dragon</t>
  </si>
  <si>
    <t>#173</t>
  </si>
  <si>
    <t>Come and Hug Me</t>
  </si>
  <si>
    <t>Company Ching, Imagine Asia</t>
  </si>
  <si>
    <t>#174</t>
  </si>
  <si>
    <t>Partners for Justice</t>
  </si>
  <si>
    <t>#175</t>
  </si>
  <si>
    <t>Seasons of Blossom</t>
  </si>
  <si>
    <t>25 min.</t>
  </si>
  <si>
    <t>Copus Korea</t>
  </si>
  <si>
    <t>#176</t>
  </si>
  <si>
    <t>The Tale of Nokdu</t>
  </si>
  <si>
    <t>33 min.</t>
  </si>
  <si>
    <t>The Tale of Nokdu Production Partners, Production H, Monster Union</t>
  </si>
  <si>
    <t>#177</t>
  </si>
  <si>
    <t>Psychopath Diary</t>
  </si>
  <si>
    <t>KeyEast</t>
  </si>
  <si>
    <t>#178</t>
  </si>
  <si>
    <t>The Beauty Inside</t>
  </si>
  <si>
    <t>Studio&amp;NEW, Yong Film</t>
  </si>
  <si>
    <t>#179</t>
  </si>
  <si>
    <t>Tale of the Nine-Tailed</t>
  </si>
  <si>
    <t>Studio Dragon, HOW Pictures</t>
  </si>
  <si>
    <t>#180</t>
  </si>
  <si>
    <t>The Good Detective</t>
  </si>
  <si>
    <t>Blossom Story, JTBC Studios</t>
  </si>
  <si>
    <t>#181</t>
  </si>
  <si>
    <t>He Is Psychometric</t>
  </si>
  <si>
    <t>1 hr. 4 min.</t>
  </si>
  <si>
    <t>#182</t>
  </si>
  <si>
    <t>One Spring Night</t>
  </si>
  <si>
    <t>#183</t>
  </si>
  <si>
    <t>Soundtrack #1</t>
  </si>
  <si>
    <t>44 min.</t>
  </si>
  <si>
    <t>Red Nine Pictures, Xanadu Entertainment</t>
  </si>
  <si>
    <t>#184</t>
  </si>
  <si>
    <t>City Hunter</t>
  </si>
  <si>
    <t>SSD</t>
  </si>
  <si>
    <t>#185</t>
  </si>
  <si>
    <t>Class of Lies</t>
  </si>
  <si>
    <t>#186</t>
  </si>
  <si>
    <t>100 Days My Prince</t>
  </si>
  <si>
    <t>#187</t>
  </si>
  <si>
    <t>At a Distance, Spring Is Green</t>
  </si>
  <si>
    <t xml:space="preserve"> 1 hr. 3 min.</t>
  </si>
  <si>
    <t>#188</t>
  </si>
  <si>
    <t>Lie After Lie</t>
  </si>
  <si>
    <t>Raemongraein</t>
  </si>
  <si>
    <t>#189</t>
  </si>
  <si>
    <t>The Sound of Magic</t>
  </si>
  <si>
    <t>SLL, Zium Content</t>
  </si>
  <si>
    <t>#190</t>
  </si>
  <si>
    <t>The Mysterious Class</t>
  </si>
  <si>
    <t>20 min.</t>
  </si>
  <si>
    <t>YG Entertainment</t>
  </si>
  <si>
    <t>#191</t>
  </si>
  <si>
    <t>Good Doctor</t>
  </si>
  <si>
    <t>#192</t>
  </si>
  <si>
    <t>It's Okay, That's Friendship</t>
  </si>
  <si>
    <t>G - All Ages</t>
  </si>
  <si>
    <t>#193</t>
  </si>
  <si>
    <t>Rookie Cops</t>
  </si>
  <si>
    <t>Studio&amp;NEW, The Walt Disney Company (Korea)</t>
  </si>
  <si>
    <t>#194</t>
  </si>
  <si>
    <t>True Beauty</t>
  </si>
  <si>
    <t>Bon Factory Worldwide, Studio N</t>
  </si>
  <si>
    <t>#195</t>
  </si>
  <si>
    <t>Oh My Ghost</t>
  </si>
  <si>
    <t>#196</t>
  </si>
  <si>
    <t>God's Gift: 14 Days</t>
  </si>
  <si>
    <t>#197</t>
  </si>
  <si>
    <t>The Sound of Your Heart</t>
  </si>
  <si>
    <t>15 min.</t>
  </si>
  <si>
    <t>Kross Pictures, The Sound of Your Heart SPC</t>
  </si>
  <si>
    <t>#198</t>
  </si>
  <si>
    <t>The Veil</t>
  </si>
  <si>
    <t>MBC, 3Mana Creative, Ateod Co. Ltd.</t>
  </si>
  <si>
    <t>#199</t>
  </si>
  <si>
    <t>Graceful Family</t>
  </si>
  <si>
    <t>#200</t>
  </si>
  <si>
    <t>Gu Family Book</t>
  </si>
  <si>
    <t>#201</t>
  </si>
  <si>
    <t>The Hymn of Death</t>
  </si>
  <si>
    <t>#202</t>
  </si>
  <si>
    <t>Jumong</t>
  </si>
  <si>
    <t>Chorokbaem Media, Olive9</t>
  </si>
  <si>
    <t>#203</t>
  </si>
  <si>
    <t>Vampire Prosecutor 2</t>
  </si>
  <si>
    <t>CMG Chorok Stars</t>
  </si>
  <si>
    <t>#204</t>
  </si>
  <si>
    <t>Ugly Alert</t>
  </si>
  <si>
    <t>Shinyoung E&amp;C Group, Human Nature</t>
  </si>
  <si>
    <t>#205</t>
  </si>
  <si>
    <t>Misty</t>
  </si>
  <si>
    <t>Story &amp; Pictures Media</t>
  </si>
  <si>
    <t>#206</t>
  </si>
  <si>
    <t>Voice 3: City of Accomplices</t>
  </si>
  <si>
    <t>#207</t>
  </si>
  <si>
    <t>Confession</t>
  </si>
  <si>
    <t>Ace Factory</t>
  </si>
  <si>
    <t>#208</t>
  </si>
  <si>
    <t>Again My Life</t>
  </si>
  <si>
    <t>Samhwa Networks, Kross Pictures</t>
  </si>
  <si>
    <t>#209</t>
  </si>
  <si>
    <t>Money Heist: Korea - Joint Economic Area - Part 1</t>
  </si>
  <si>
    <t>BH Entertainment, Zium Content</t>
  </si>
  <si>
    <t>#210</t>
  </si>
  <si>
    <t>Are You Human Too?</t>
  </si>
  <si>
    <t>#211</t>
  </si>
  <si>
    <t>Run On</t>
  </si>
  <si>
    <t>MAYS Entertainment, Zium Content</t>
  </si>
  <si>
    <t>#212</t>
  </si>
  <si>
    <t>The Smile Has Left Your Eyes</t>
  </si>
  <si>
    <t>Fuji Television, Studio Dragon, The Unicorn</t>
  </si>
  <si>
    <t>#213</t>
  </si>
  <si>
    <t>Team Bulldog: Off-duty Investigation</t>
  </si>
  <si>
    <t>Zium Content</t>
  </si>
  <si>
    <t>#214</t>
  </si>
  <si>
    <t>The Guardians</t>
  </si>
  <si>
    <t>Gallery 9, Nano Chem Tech</t>
  </si>
  <si>
    <t>#215</t>
  </si>
  <si>
    <t>Terius Behind Me</t>
  </si>
  <si>
    <t>MBC, Mong-jak-so Company</t>
  </si>
  <si>
    <t>#216</t>
  </si>
  <si>
    <t>Hyena</t>
  </si>
  <si>
    <t>#217</t>
  </si>
  <si>
    <t>Touch Your Heart</t>
  </si>
  <si>
    <t>Mega Monster, Zium Content</t>
  </si>
  <si>
    <t>#218</t>
  </si>
  <si>
    <t>Angry Mom</t>
  </si>
  <si>
    <t>#219</t>
  </si>
  <si>
    <t>Welcome 2 Life</t>
  </si>
  <si>
    <t>#220</t>
  </si>
  <si>
    <t>Suspicious Partner</t>
  </si>
  <si>
    <t>#221</t>
  </si>
  <si>
    <t>Mine</t>
  </si>
  <si>
    <t>#222</t>
  </si>
  <si>
    <t>When the Weather Is Fine</t>
  </si>
  <si>
    <t>#223</t>
  </si>
  <si>
    <t>Lawless Lawyer</t>
  </si>
  <si>
    <t>#224</t>
  </si>
  <si>
    <t>Crazy Love</t>
  </si>
  <si>
    <t>Arc Media</t>
  </si>
  <si>
    <t>#225</t>
  </si>
  <si>
    <t>WATCHER</t>
  </si>
  <si>
    <t>#226</t>
  </si>
  <si>
    <t>Five Enough</t>
  </si>
  <si>
    <t>#227</t>
  </si>
  <si>
    <t>Amanza</t>
  </si>
  <si>
    <t>Lezhin Studio, Production KEZR</t>
  </si>
  <si>
    <t>#228</t>
  </si>
  <si>
    <t>Light on Me</t>
  </si>
  <si>
    <t>24 min.</t>
  </si>
  <si>
    <t>WHYNOT MEDIA</t>
  </si>
  <si>
    <t>#229</t>
  </si>
  <si>
    <t>Bulgasal: Immortal Souls</t>
  </si>
  <si>
    <t>Studio Dragon, Show Runners</t>
  </si>
  <si>
    <t>#230</t>
  </si>
  <si>
    <t>Liar Game</t>
  </si>
  <si>
    <t>Apollo Pictures, Fantagio</t>
  </si>
  <si>
    <t>#231</t>
  </si>
  <si>
    <t>Tree With Deep Roots</t>
  </si>
  <si>
    <t>#232</t>
  </si>
  <si>
    <t>49 Days</t>
  </si>
  <si>
    <t>#233</t>
  </si>
  <si>
    <t>D-Day</t>
  </si>
  <si>
    <t>S.M. Culture &amp; Contents</t>
  </si>
  <si>
    <t>#234</t>
  </si>
  <si>
    <t>Awaken</t>
  </si>
  <si>
    <t>Kim Jong-hak Production, Story Vine Pictures</t>
  </si>
  <si>
    <t>#235</t>
  </si>
  <si>
    <t>Oh My Venus</t>
  </si>
  <si>
    <t>Mong-jak-so Company, ONDA Entertainment, KBS Media</t>
  </si>
  <si>
    <t>#236</t>
  </si>
  <si>
    <t>Leverage</t>
  </si>
  <si>
    <t>Production H, HIGROUND, Sony Pictures Television</t>
  </si>
  <si>
    <t>#237</t>
  </si>
  <si>
    <t>The King's Affection</t>
  </si>
  <si>
    <t>Story Hunter Production, Monster Union</t>
  </si>
  <si>
    <t>#238</t>
  </si>
  <si>
    <t>A Gentleman's Dignity</t>
  </si>
  <si>
    <t>Hwa&amp;Dam Pictures, CJ ENM</t>
  </si>
  <si>
    <t>#239</t>
  </si>
  <si>
    <t>Rookie Historian Goo Hae Ryung</t>
  </si>
  <si>
    <t>#240</t>
  </si>
  <si>
    <t>Coffee Prince</t>
  </si>
  <si>
    <t>#241</t>
  </si>
  <si>
    <t>Ghost</t>
  </si>
  <si>
    <t>#242</t>
  </si>
  <si>
    <t>Love Playlist: Season 4</t>
  </si>
  <si>
    <t>#243</t>
  </si>
  <si>
    <t>God's Quiz: Reboot</t>
  </si>
  <si>
    <t>Eight Works, Curo Holdings</t>
  </si>
  <si>
    <t>#244</t>
  </si>
  <si>
    <t>Missing Noir M</t>
  </si>
  <si>
    <t>CJ ENM, MBC</t>
  </si>
  <si>
    <t>#245</t>
  </si>
  <si>
    <t>Live Up to Your Name</t>
  </si>
  <si>
    <t>#246</t>
  </si>
  <si>
    <t>Queen for Seven Days</t>
  </si>
  <si>
    <t>Monster Union, OH!BROTHERS Production</t>
  </si>
  <si>
    <t>#247</t>
  </si>
  <si>
    <t>Memory</t>
  </si>
  <si>
    <t>#248</t>
  </si>
  <si>
    <t>A Korean Odyssey</t>
  </si>
  <si>
    <t>#249</t>
  </si>
  <si>
    <t>Voice 4: Judgment Hour</t>
  </si>
  <si>
    <t>#250</t>
  </si>
  <si>
    <t>VLOOKUP Function</t>
  </si>
  <si>
    <t>Year of Releases</t>
  </si>
  <si>
    <t>Number of Episodes</t>
  </si>
  <si>
    <t>MATCH Function</t>
  </si>
  <si>
    <t>Position</t>
  </si>
  <si>
    <t>INDIRECT Function</t>
  </si>
  <si>
    <t>ADDRESS Function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</si>
</sst>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>
      <alignment vertical="center"/>
    </xf>
    <xf numFmtId="0" fontId="1" fillId="0" borderId="0" xfId="0" applyFont="1">
      <alignment vertical="center"/>
    </xf>
    <xf numFmtId="0" fontId="1" fillId="8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>
      <alignment vertical="center"/>
    </xf>
    <xf numFmtId="0" fontId="0" fillId="11" borderId="0" xfId="0" applyFill="1">
      <alignment vertical="center"/>
    </xf>
    <xf numFmtId="0" fontId="0" fillId="0" borderId="0" xfId="0" applyFont="1" applyFill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5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7" tint="0.799981688894314"/>
          <bgColor theme="7" tint="0.799981688894314"/>
        </patternFill>
      </fill>
    </dxf>
    <dxf>
      <fill>
        <patternFill patternType="solid">
          <fgColor theme="7" tint="0.799981688894314"/>
          <bgColor theme="7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7"/>
        </top>
      </border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 tint="0.399975585192419"/>
        </horizontal>
      </border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9"/>
        </top>
      </border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 tint="0.399975585192419"/>
        </horizontal>
      </border>
    </dxf>
    <dxf>
      <fill>
        <patternFill patternType="solid">
          <fgColor rgb="FF000000" tint="0.599993896298105"/>
          <bgColor rgb="FF000000" tint="0.599993896298105"/>
        </patternFill>
      </fill>
    </dxf>
    <dxf>
      <fill>
        <patternFill patternType="solid">
          <fgColor rgb="FF000000" tint="0.599993896298105"/>
          <bgColor rgb="FF000000" tint="0.599993896298105"/>
        </patternFill>
      </fill>
    </dxf>
    <dxf>
      <font>
        <b val="1"/>
        <color rgb="FFFFFFFF"/>
      </font>
      <fill>
        <patternFill patternType="solid">
          <fgColor rgb="FF000000"/>
          <bgColor rgb="FF000000"/>
        </patternFill>
      </fill>
    </dxf>
    <dxf>
      <font>
        <b val="1"/>
        <color rgb="FFFFFFFF"/>
      </font>
      <fill>
        <patternFill patternType="solid">
          <fgColor rgb="FF000000"/>
          <bgColor rgb="FF000000"/>
        </patternFill>
      </fill>
    </dxf>
    <dxf>
      <font>
        <b val="1"/>
        <color rgb="FF000000"/>
      </font>
      <fill>
        <patternFill patternType="solid">
          <fgColor rgb="FF000000" tint="0.799981688894314"/>
          <bgColor rgb="FF000000" tint="0.799981688894314"/>
        </patternFill>
      </fill>
      <border>
        <top style="thick">
          <color rgb="FFFFFFFF"/>
        </top>
        <vertical/>
        <horizontal/>
      </border>
    </dxf>
    <dxf>
      <font>
        <b val="1"/>
        <color rgb="FFFFFFFF"/>
      </font>
      <fill>
        <patternFill patternType="solid">
          <fgColor rgb="FF000000"/>
          <bgColor rgb="FF000000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000000" tint="0.799981688894314"/>
          <bgColor rgb="FF000000" tint="0.799981688894314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theme="5" tint="0.599993896298105"/>
          <bgColor theme="5" tint="0.599993896298105"/>
        </patternFill>
      </fill>
    </dxf>
    <dxf>
      <fill>
        <patternFill patternType="solid">
          <fgColor theme="5" tint="0.599993896298105"/>
          <bgColor theme="5" tint="0.599993896298105"/>
        </patternFill>
      </fill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1"/>
      </font>
      <fill>
        <patternFill patternType="solid">
          <fgColor theme="5" tint="0.799981688894314"/>
          <bgColor theme="5" tint="0.799981688894314"/>
        </patternFill>
      </fill>
      <border>
        <top style="thick">
          <color theme="0"/>
        </top>
        <vertical/>
        <horizontal/>
      </border>
    </dxf>
    <dxf>
      <font>
        <b val="1"/>
        <color theme="0"/>
      </font>
      <fill>
        <patternFill patternType="solid">
          <fgColor theme="5"/>
          <bgColor theme="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5" tint="0.799981688894314"/>
          <bgColor theme="5" tint="0.799981688894314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6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TableStylePreset3_Accent4" pivot="0" count="7" xr9:uid="{4A27E7FE-5595-4694-93E8-6046CB108632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Preset3_Accent6" pivot="0" count="7" xr9:uid="{05DBA3B5-05AF-4025-9FC3-C76D3AFAB2B7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TableStylePreset4_Dark" pivot="0" count="7" xr9:uid="{A81DCE68-96CC-47DE-8847-DD6B0B4E8B69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TableStylePreset4_Accent2" pivot="0" count="7" xr9:uid="{EEAD36C3-60C2-4214-BB7A-D95E5CB76EB4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PivotStylePreset2_Accent1" table="0" count="10" xr9:uid="{267968C8-6FFD-4C36-ACC1-9EA1FD1885CA}">
      <tableStyleElement type="headerRow" dxfId="44"/>
      <tableStyleElement type="totalRow" dxfId="43"/>
      <tableStyleElement type="firstRowStripe" dxfId="42"/>
      <tableStyleElement type="firstColumnStripe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</tableStyles>
  <colors>
    <mruColors>
      <color rgb="00B204CB"/>
      <color rgb="00FA1CD8"/>
      <color rgb="00FD97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G251" totalsRowShown="0">
  <autoFilter ref="A1:G251"/>
  <tableColumns count="7">
    <tableColumn id="1" name="Name"/>
    <tableColumn id="2" name="Year of&#10; Release"/>
    <tableColumn id="3" name="Number of &#10;Episodes"/>
    <tableColumn id="4" name="Duration"/>
    <tableColumn id="5" name="Content Rating"/>
    <tableColumn id="6" name="Production companies"/>
    <tableColumn id="7" name="Rank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G18" totalsRowShown="0">
  <autoFilter ref="A1:G18"/>
  <tableColumns count="7">
    <tableColumn id="1" name="Name"/>
    <tableColumn id="2" name="Year of&#10; Release"/>
    <tableColumn id="3" name="Number of &#10;Episodes"/>
    <tableColumn id="4" name="Duration"/>
    <tableColumn id="5" name="Content Rating"/>
    <tableColumn id="6" name="Production companies"/>
    <tableColumn id="7" name="Rank"/>
  </tableColumns>
  <tableStyleInfo name="TableStylePreset3_Accent6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G18" totalsRowShown="0">
  <autoFilter ref="A1:G18"/>
  <tableColumns count="7">
    <tableColumn id="1" name="Name"/>
    <tableColumn id="2" name="Year of&#10; Release"/>
    <tableColumn id="3" name="Number of &#10;Episodes"/>
    <tableColumn id="4" name="Duration"/>
    <tableColumn id="5" name="Content Rating"/>
    <tableColumn id="6" name="Production companies"/>
    <tableColumn id="7" name="Rank"/>
  </tableColumns>
  <tableStyleInfo name="TableStylePreset3_Accent4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G17" totalsRowShown="0">
  <autoFilter ref="A1:G17"/>
  <tableColumns count="7">
    <tableColumn id="1" name="Name"/>
    <tableColumn id="2" name="Year of&#10; Release"/>
    <tableColumn id="3" name="Number of &#10;Episodes"/>
    <tableColumn id="4" name="Duration"/>
    <tableColumn id="5" name="Content Rating"/>
    <tableColumn id="6" name="Production companies"/>
    <tableColumn id="7" name="Rank"/>
  </tableColumns>
  <tableStyleInfo name="TableStylePreset4_Accent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F17" totalsRowShown="0">
  <autoFilter ref="A1:F17"/>
  <tableColumns count="6">
    <tableColumn id="1" name="Name"/>
    <tableColumn id="2" name="Year of&#10; Release"/>
    <tableColumn id="3" name="Number of &#10;Episodes"/>
    <tableColumn id="4" name="Duration"/>
    <tableColumn id="5" name="Content Rating"/>
    <tableColumn id="6" name="Rank"/>
  </tableColumns>
  <tableStyleInfo name="TableStylePreset4_Dark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zoomScale="77" zoomScaleNormal="77" topLeftCell="A100" workbookViewId="0">
      <selection activeCell="E15" sqref="E15"/>
    </sheetView>
  </sheetViews>
  <sheetFormatPr defaultColWidth="8.72727272727273" defaultRowHeight="14.5"/>
  <cols>
    <col min="1" max="1" width="25.4545454545455" customWidth="1"/>
    <col min="2" max="2" width="11.4545454545455" customWidth="1"/>
    <col min="3" max="4" width="11.1545454545455" customWidth="1"/>
    <col min="5" max="5" width="21.9090909090909" customWidth="1"/>
    <col min="6" max="6" width="22.3636363636364" customWidth="1"/>
    <col min="7" max="7" width="7.18181818181818" customWidth="1"/>
    <col min="8" max="8" width="3.8" customWidth="1"/>
    <col min="9" max="9" width="16.1090909090909" customWidth="1"/>
    <col min="10" max="10" width="21.6181818181818" customWidth="1"/>
  </cols>
  <sheetData>
    <row r="1" ht="29" spans="1:10">
      <c r="A1" s="36" t="s">
        <v>0</v>
      </c>
      <c r="B1" s="37" t="s">
        <v>1</v>
      </c>
      <c r="C1" s="37" t="s">
        <v>2</v>
      </c>
      <c r="D1" s="36" t="s">
        <v>3</v>
      </c>
      <c r="E1" s="36" t="s">
        <v>4</v>
      </c>
      <c r="F1" s="36" t="s">
        <v>5</v>
      </c>
      <c r="G1" s="38" t="s">
        <v>6</v>
      </c>
      <c r="I1" s="36" t="s">
        <v>7</v>
      </c>
      <c r="J1" s="41"/>
    </row>
    <row r="2" spans="1:10">
      <c r="A2" t="s">
        <v>8</v>
      </c>
      <c r="B2">
        <v>2021</v>
      </c>
      <c r="C2">
        <v>10</v>
      </c>
      <c r="D2" t="s">
        <v>9</v>
      </c>
      <c r="E2" t="s">
        <v>10</v>
      </c>
      <c r="F2" t="s">
        <v>11</v>
      </c>
      <c r="G2" t="s">
        <v>12</v>
      </c>
      <c r="I2" s="38" t="s">
        <v>0</v>
      </c>
      <c r="J2" s="23" t="s">
        <v>13</v>
      </c>
    </row>
    <row r="3" spans="1:10">
      <c r="A3" t="s">
        <v>14</v>
      </c>
      <c r="B3">
        <v>2020</v>
      </c>
      <c r="C3">
        <v>16</v>
      </c>
      <c r="D3" t="s">
        <v>15</v>
      </c>
      <c r="E3" t="s">
        <v>16</v>
      </c>
      <c r="F3" t="s">
        <v>17</v>
      </c>
      <c r="G3" t="s">
        <v>18</v>
      </c>
      <c r="I3" s="38" t="s">
        <v>6</v>
      </c>
      <c r="J3" s="23" t="str">
        <f>LOOKUP(J2,A2:A251,G2:G251)</f>
        <v>#4</v>
      </c>
    </row>
    <row r="4" spans="1:9">
      <c r="A4" t="s">
        <v>19</v>
      </c>
      <c r="B4">
        <v>2020</v>
      </c>
      <c r="C4">
        <v>12</v>
      </c>
      <c r="D4" t="s">
        <v>20</v>
      </c>
      <c r="E4" t="s">
        <v>16</v>
      </c>
      <c r="F4" t="s">
        <v>21</v>
      </c>
      <c r="G4" t="s">
        <v>22</v>
      </c>
      <c r="I4" s="8"/>
    </row>
    <row r="5" spans="1:10">
      <c r="A5" t="s">
        <v>23</v>
      </c>
      <c r="B5">
        <v>2021</v>
      </c>
      <c r="C5">
        <v>12</v>
      </c>
      <c r="D5" t="s">
        <v>24</v>
      </c>
      <c r="E5" t="s">
        <v>16</v>
      </c>
      <c r="F5" t="s">
        <v>21</v>
      </c>
      <c r="G5" t="s">
        <v>25</v>
      </c>
      <c r="I5" s="38" t="s">
        <v>0</v>
      </c>
      <c r="J5" s="23" t="s">
        <v>26</v>
      </c>
    </row>
    <row r="6" spans="1:10">
      <c r="A6" t="s">
        <v>27</v>
      </c>
      <c r="B6">
        <v>2018</v>
      </c>
      <c r="C6">
        <v>16</v>
      </c>
      <c r="D6" t="s">
        <v>28</v>
      </c>
      <c r="E6" t="s">
        <v>16</v>
      </c>
      <c r="F6" t="s">
        <v>29</v>
      </c>
      <c r="G6" t="s">
        <v>30</v>
      </c>
      <c r="I6" s="38" t="s">
        <v>4</v>
      </c>
      <c r="J6" s="23" t="str">
        <f>LOOKUP(J5,A2:A251,E2:E251)</f>
        <v>15+ - Teens 15 or older</v>
      </c>
    </row>
    <row r="7" spans="1:9">
      <c r="A7" t="s">
        <v>31</v>
      </c>
      <c r="B7">
        <v>2015</v>
      </c>
      <c r="C7">
        <v>20</v>
      </c>
      <c r="D7" t="s">
        <v>24</v>
      </c>
      <c r="E7" t="s">
        <v>16</v>
      </c>
      <c r="F7" t="s">
        <v>32</v>
      </c>
      <c r="G7" t="s">
        <v>33</v>
      </c>
      <c r="I7" s="42"/>
    </row>
    <row r="8" spans="1:7">
      <c r="A8" t="s">
        <v>34</v>
      </c>
      <c r="B8">
        <v>2022</v>
      </c>
      <c r="C8">
        <v>8</v>
      </c>
      <c r="D8" t="s">
        <v>35</v>
      </c>
      <c r="E8" t="s">
        <v>10</v>
      </c>
      <c r="F8" t="s">
        <v>36</v>
      </c>
      <c r="G8" s="39" t="s">
        <v>37</v>
      </c>
    </row>
    <row r="9" spans="1:10">
      <c r="A9" t="s">
        <v>26</v>
      </c>
      <c r="B9">
        <v>2017</v>
      </c>
      <c r="C9">
        <v>16</v>
      </c>
      <c r="D9" t="s">
        <v>38</v>
      </c>
      <c r="E9" t="s">
        <v>16</v>
      </c>
      <c r="F9" t="s">
        <v>39</v>
      </c>
      <c r="G9" t="s">
        <v>40</v>
      </c>
      <c r="I9" s="38" t="s">
        <v>0</v>
      </c>
      <c r="J9" s="23" t="s">
        <v>41</v>
      </c>
    </row>
    <row r="10" spans="1:10">
      <c r="A10" t="s">
        <v>42</v>
      </c>
      <c r="B10">
        <v>2022</v>
      </c>
      <c r="C10">
        <v>20</v>
      </c>
      <c r="D10" t="s">
        <v>43</v>
      </c>
      <c r="E10" t="s">
        <v>16</v>
      </c>
      <c r="F10" t="s">
        <v>44</v>
      </c>
      <c r="G10" t="s">
        <v>45</v>
      </c>
      <c r="I10" s="38" t="s">
        <v>4</v>
      </c>
      <c r="J10" s="23">
        <f>LOOKUP(J9,A2:A251,C2:C251)</f>
        <v>20</v>
      </c>
    </row>
    <row r="11" spans="1:7">
      <c r="A11" t="s">
        <v>46</v>
      </c>
      <c r="B11">
        <v>2022</v>
      </c>
      <c r="C11">
        <v>16</v>
      </c>
      <c r="D11" t="s">
        <v>28</v>
      </c>
      <c r="E11" t="s">
        <v>16</v>
      </c>
      <c r="F11" t="s">
        <v>47</v>
      </c>
      <c r="G11" t="s">
        <v>48</v>
      </c>
    </row>
    <row r="12" spans="1:10">
      <c r="A12" t="s">
        <v>49</v>
      </c>
      <c r="B12">
        <v>2020</v>
      </c>
      <c r="C12">
        <v>20</v>
      </c>
      <c r="D12" t="s">
        <v>24</v>
      </c>
      <c r="E12" t="s">
        <v>16</v>
      </c>
      <c r="F12" t="s">
        <v>50</v>
      </c>
      <c r="G12" t="s">
        <v>51</v>
      </c>
      <c r="I12" s="38" t="s">
        <v>0</v>
      </c>
      <c r="J12" s="23" t="s">
        <v>27</v>
      </c>
    </row>
    <row r="13" spans="1:10">
      <c r="A13" t="s">
        <v>13</v>
      </c>
      <c r="B13">
        <v>2018</v>
      </c>
      <c r="C13">
        <v>16</v>
      </c>
      <c r="D13" t="s">
        <v>52</v>
      </c>
      <c r="E13" t="s">
        <v>16</v>
      </c>
      <c r="F13" t="s">
        <v>53</v>
      </c>
      <c r="G13" t="s">
        <v>54</v>
      </c>
      <c r="I13" s="38" t="s">
        <v>55</v>
      </c>
      <c r="J13" s="23">
        <f>LOOKUP(J12,A2:A251,B2:B251)</f>
        <v>2018</v>
      </c>
    </row>
    <row r="14" spans="1:7">
      <c r="A14" t="s">
        <v>56</v>
      </c>
      <c r="B14">
        <v>2020</v>
      </c>
      <c r="C14">
        <v>16</v>
      </c>
      <c r="D14" t="s">
        <v>57</v>
      </c>
      <c r="E14" t="s">
        <v>16</v>
      </c>
      <c r="F14" t="s">
        <v>58</v>
      </c>
      <c r="G14" t="s">
        <v>59</v>
      </c>
    </row>
    <row r="15" spans="1:10">
      <c r="A15" t="s">
        <v>60</v>
      </c>
      <c r="B15">
        <v>2019</v>
      </c>
      <c r="C15">
        <v>16</v>
      </c>
      <c r="D15" t="s">
        <v>61</v>
      </c>
      <c r="E15" t="s">
        <v>16</v>
      </c>
      <c r="F15" t="s">
        <v>62</v>
      </c>
      <c r="G15" t="s">
        <v>63</v>
      </c>
      <c r="I15" s="38" t="s">
        <v>0</v>
      </c>
      <c r="J15" t="s">
        <v>49</v>
      </c>
    </row>
    <row r="16" spans="1:10">
      <c r="A16" t="s">
        <v>41</v>
      </c>
      <c r="B16">
        <v>2021</v>
      </c>
      <c r="C16">
        <v>20</v>
      </c>
      <c r="D16" t="s">
        <v>61</v>
      </c>
      <c r="E16" t="s">
        <v>16</v>
      </c>
      <c r="F16" t="s">
        <v>64</v>
      </c>
      <c r="G16" t="s">
        <v>65</v>
      </c>
      <c r="I16" s="38" t="s">
        <v>3</v>
      </c>
      <c r="J16" s="23" t="str">
        <f>LOOKUP(J15,A2:A251,D2:D251)</f>
        <v>1 hr. 40 min.</v>
      </c>
    </row>
    <row r="17" spans="1:7">
      <c r="A17" t="s">
        <v>66</v>
      </c>
      <c r="B17">
        <v>2021</v>
      </c>
      <c r="C17">
        <v>12</v>
      </c>
      <c r="D17" t="s">
        <v>67</v>
      </c>
      <c r="E17" t="s">
        <v>16</v>
      </c>
      <c r="F17" t="s">
        <v>68</v>
      </c>
      <c r="G17" t="s">
        <v>69</v>
      </c>
    </row>
    <row r="18" spans="1:9">
      <c r="A18" t="s">
        <v>70</v>
      </c>
      <c r="B18">
        <v>2016</v>
      </c>
      <c r="C18">
        <v>16</v>
      </c>
      <c r="D18" t="s">
        <v>57</v>
      </c>
      <c r="E18" t="s">
        <v>16</v>
      </c>
      <c r="F18" t="s">
        <v>71</v>
      </c>
      <c r="G18" t="s">
        <v>72</v>
      </c>
      <c r="I18" s="43"/>
    </row>
    <row r="19" ht="15.5" spans="1:12">
      <c r="A19" t="s">
        <v>73</v>
      </c>
      <c r="B19">
        <v>2018</v>
      </c>
      <c r="C19">
        <v>24</v>
      </c>
      <c r="D19" t="s">
        <v>43</v>
      </c>
      <c r="E19" t="s">
        <v>16</v>
      </c>
      <c r="F19" t="s">
        <v>74</v>
      </c>
      <c r="G19" t="s">
        <v>75</v>
      </c>
      <c r="H19" s="6"/>
      <c r="I19" s="44"/>
      <c r="J19" s="44"/>
      <c r="K19" s="45"/>
      <c r="L19" s="46"/>
    </row>
    <row r="20" ht="15.5" spans="1:12">
      <c r="A20" t="s">
        <v>76</v>
      </c>
      <c r="B20">
        <v>2021</v>
      </c>
      <c r="C20">
        <v>12</v>
      </c>
      <c r="D20" t="s">
        <v>67</v>
      </c>
      <c r="E20" t="s">
        <v>16</v>
      </c>
      <c r="F20" t="s">
        <v>77</v>
      </c>
      <c r="G20" t="s">
        <v>78</v>
      </c>
      <c r="H20" s="40"/>
      <c r="I20" s="40"/>
      <c r="J20" s="40"/>
      <c r="K20" s="47"/>
      <c r="L20" s="47"/>
    </row>
    <row r="21" spans="1:10">
      <c r="A21" t="s">
        <v>79</v>
      </c>
      <c r="B21">
        <v>2020</v>
      </c>
      <c r="C21">
        <v>6</v>
      </c>
      <c r="D21" t="s">
        <v>80</v>
      </c>
      <c r="E21" t="s">
        <v>10</v>
      </c>
      <c r="F21" t="s">
        <v>71</v>
      </c>
      <c r="G21" t="s">
        <v>81</v>
      </c>
      <c r="H21" s="8"/>
      <c r="I21" s="8"/>
      <c r="J21" s="8"/>
    </row>
    <row r="22" spans="1:7">
      <c r="A22" t="s">
        <v>82</v>
      </c>
      <c r="B22">
        <v>2018</v>
      </c>
      <c r="C22">
        <v>20</v>
      </c>
      <c r="D22" t="s">
        <v>57</v>
      </c>
      <c r="E22" t="s">
        <v>16</v>
      </c>
      <c r="F22" t="s">
        <v>83</v>
      </c>
      <c r="G22" t="s">
        <v>84</v>
      </c>
    </row>
    <row r="23" spans="1:7">
      <c r="A23" t="s">
        <v>85</v>
      </c>
      <c r="B23">
        <v>2022</v>
      </c>
      <c r="C23">
        <v>16</v>
      </c>
      <c r="D23" t="s">
        <v>86</v>
      </c>
      <c r="E23" t="s">
        <v>16</v>
      </c>
      <c r="F23" t="s">
        <v>87</v>
      </c>
      <c r="G23" t="s">
        <v>88</v>
      </c>
    </row>
    <row r="24" spans="1:7">
      <c r="A24" t="s">
        <v>89</v>
      </c>
      <c r="B24">
        <v>2014</v>
      </c>
      <c r="C24">
        <v>20</v>
      </c>
      <c r="D24" t="s">
        <v>86</v>
      </c>
      <c r="E24" t="s">
        <v>16</v>
      </c>
      <c r="F24" t="s">
        <v>90</v>
      </c>
      <c r="G24" t="s">
        <v>91</v>
      </c>
    </row>
    <row r="25" spans="1:7">
      <c r="A25" t="s">
        <v>92</v>
      </c>
      <c r="B25">
        <v>2017</v>
      </c>
      <c r="C25">
        <v>16</v>
      </c>
      <c r="D25" t="s">
        <v>15</v>
      </c>
      <c r="E25" t="s">
        <v>16</v>
      </c>
      <c r="F25" t="s">
        <v>93</v>
      </c>
      <c r="G25" t="s">
        <v>94</v>
      </c>
    </row>
    <row r="26" spans="1:7">
      <c r="A26" t="s">
        <v>95</v>
      </c>
      <c r="B26">
        <v>2022</v>
      </c>
      <c r="C26">
        <v>16</v>
      </c>
      <c r="D26" t="s">
        <v>57</v>
      </c>
      <c r="E26" t="s">
        <v>16</v>
      </c>
      <c r="F26" t="s">
        <v>96</v>
      </c>
      <c r="G26" t="s">
        <v>97</v>
      </c>
    </row>
    <row r="27" spans="1:7">
      <c r="A27" t="s">
        <v>98</v>
      </c>
      <c r="B27">
        <v>2021</v>
      </c>
      <c r="C27">
        <v>17</v>
      </c>
      <c r="D27" t="s">
        <v>43</v>
      </c>
      <c r="E27" t="s">
        <v>16</v>
      </c>
      <c r="F27" t="s">
        <v>99</v>
      </c>
      <c r="G27" t="s">
        <v>100</v>
      </c>
    </row>
    <row r="28" spans="1:7">
      <c r="A28" t="s">
        <v>101</v>
      </c>
      <c r="B28">
        <v>2016</v>
      </c>
      <c r="C28">
        <v>16</v>
      </c>
      <c r="D28" t="s">
        <v>102</v>
      </c>
      <c r="E28" t="s">
        <v>16</v>
      </c>
      <c r="F28" t="s">
        <v>96</v>
      </c>
      <c r="G28" t="s">
        <v>103</v>
      </c>
    </row>
    <row r="29" spans="1:7">
      <c r="A29" t="s">
        <v>104</v>
      </c>
      <c r="B29">
        <v>2020</v>
      </c>
      <c r="C29">
        <v>16</v>
      </c>
      <c r="D29" t="s">
        <v>15</v>
      </c>
      <c r="E29" t="s">
        <v>16</v>
      </c>
      <c r="F29" t="s">
        <v>105</v>
      </c>
      <c r="G29" t="s">
        <v>106</v>
      </c>
    </row>
    <row r="30" spans="1:7">
      <c r="A30" t="s">
        <v>107</v>
      </c>
      <c r="B30">
        <v>2021</v>
      </c>
      <c r="C30">
        <v>20</v>
      </c>
      <c r="D30" t="s">
        <v>57</v>
      </c>
      <c r="E30" t="s">
        <v>10</v>
      </c>
      <c r="F30" t="s">
        <v>108</v>
      </c>
      <c r="G30" t="s">
        <v>109</v>
      </c>
    </row>
    <row r="31" spans="1:7">
      <c r="A31" t="s">
        <v>110</v>
      </c>
      <c r="B31">
        <v>2019</v>
      </c>
      <c r="C31">
        <v>6</v>
      </c>
      <c r="D31" t="s">
        <v>111</v>
      </c>
      <c r="E31" t="s">
        <v>10</v>
      </c>
      <c r="F31" t="s">
        <v>71</v>
      </c>
      <c r="G31" t="s">
        <v>112</v>
      </c>
    </row>
    <row r="32" spans="1:7">
      <c r="A32" t="s">
        <v>113</v>
      </c>
      <c r="B32">
        <v>2016</v>
      </c>
      <c r="C32">
        <v>16</v>
      </c>
      <c r="D32" t="s">
        <v>86</v>
      </c>
      <c r="E32" t="s">
        <v>16</v>
      </c>
      <c r="F32" t="s">
        <v>29</v>
      </c>
      <c r="G32" t="s">
        <v>114</v>
      </c>
    </row>
    <row r="33" spans="1:7">
      <c r="A33" t="s">
        <v>115</v>
      </c>
      <c r="B33">
        <v>2021</v>
      </c>
      <c r="C33">
        <v>6</v>
      </c>
      <c r="D33" t="s">
        <v>116</v>
      </c>
      <c r="E33" t="s">
        <v>16</v>
      </c>
      <c r="F33" t="s">
        <v>117</v>
      </c>
      <c r="G33" t="s">
        <v>118</v>
      </c>
    </row>
    <row r="34" spans="1:7">
      <c r="A34" t="s">
        <v>119</v>
      </c>
      <c r="B34">
        <v>2021</v>
      </c>
      <c r="C34">
        <v>16</v>
      </c>
      <c r="D34" t="s">
        <v>15</v>
      </c>
      <c r="E34" t="s">
        <v>16</v>
      </c>
      <c r="F34" t="s">
        <v>120</v>
      </c>
      <c r="G34" t="s">
        <v>121</v>
      </c>
    </row>
    <row r="35" spans="1:7">
      <c r="A35" t="s">
        <v>122</v>
      </c>
      <c r="B35">
        <v>2020</v>
      </c>
      <c r="C35">
        <v>21</v>
      </c>
      <c r="D35" t="s">
        <v>61</v>
      </c>
      <c r="E35" t="s">
        <v>16</v>
      </c>
      <c r="F35" t="s">
        <v>123</v>
      </c>
      <c r="G35" t="s">
        <v>124</v>
      </c>
    </row>
    <row r="36" spans="1:7">
      <c r="A36" t="s">
        <v>125</v>
      </c>
      <c r="B36">
        <v>2021</v>
      </c>
      <c r="C36">
        <v>12</v>
      </c>
      <c r="D36" t="s">
        <v>15</v>
      </c>
      <c r="E36" t="s">
        <v>16</v>
      </c>
      <c r="F36" t="s">
        <v>126</v>
      </c>
      <c r="G36" t="s">
        <v>127</v>
      </c>
    </row>
    <row r="37" spans="1:7">
      <c r="A37" t="s">
        <v>128</v>
      </c>
      <c r="B37">
        <v>2021</v>
      </c>
      <c r="C37">
        <v>16</v>
      </c>
      <c r="D37" t="s">
        <v>67</v>
      </c>
      <c r="E37" t="s">
        <v>10</v>
      </c>
      <c r="F37" t="s">
        <v>129</v>
      </c>
      <c r="G37" t="s">
        <v>130</v>
      </c>
    </row>
    <row r="38" spans="1:7">
      <c r="A38" t="s">
        <v>131</v>
      </c>
      <c r="B38">
        <v>2018</v>
      </c>
      <c r="C38">
        <v>16</v>
      </c>
      <c r="D38" t="s">
        <v>67</v>
      </c>
      <c r="E38" t="s">
        <v>16</v>
      </c>
      <c r="F38" t="s">
        <v>132</v>
      </c>
      <c r="G38" t="s">
        <v>133</v>
      </c>
    </row>
    <row r="39" spans="1:7">
      <c r="A39" t="s">
        <v>134</v>
      </c>
      <c r="B39">
        <v>2021</v>
      </c>
      <c r="C39">
        <v>16</v>
      </c>
      <c r="D39" t="s">
        <v>67</v>
      </c>
      <c r="E39" t="s">
        <v>16</v>
      </c>
      <c r="F39" t="s">
        <v>135</v>
      </c>
      <c r="G39" t="s">
        <v>136</v>
      </c>
    </row>
    <row r="40" spans="1:7">
      <c r="A40" t="s">
        <v>137</v>
      </c>
      <c r="B40">
        <v>2021</v>
      </c>
      <c r="C40">
        <v>16</v>
      </c>
      <c r="D40" t="s">
        <v>57</v>
      </c>
      <c r="E40" t="s">
        <v>16</v>
      </c>
      <c r="F40" t="s">
        <v>138</v>
      </c>
      <c r="G40" t="s">
        <v>139</v>
      </c>
    </row>
    <row r="41" spans="1:7">
      <c r="A41" t="s">
        <v>140</v>
      </c>
      <c r="B41">
        <v>2021</v>
      </c>
      <c r="C41">
        <v>16</v>
      </c>
      <c r="D41" t="s">
        <v>43</v>
      </c>
      <c r="E41" t="s">
        <v>16</v>
      </c>
      <c r="F41" t="s">
        <v>141</v>
      </c>
      <c r="G41" t="s">
        <v>142</v>
      </c>
    </row>
    <row r="42" spans="1:7">
      <c r="A42" t="s">
        <v>143</v>
      </c>
      <c r="B42">
        <v>2015</v>
      </c>
      <c r="C42">
        <v>50</v>
      </c>
      <c r="D42" t="s">
        <v>86</v>
      </c>
      <c r="E42" t="s">
        <v>16</v>
      </c>
      <c r="F42" t="s">
        <v>144</v>
      </c>
      <c r="G42" t="s">
        <v>145</v>
      </c>
    </row>
    <row r="43" spans="1:7">
      <c r="A43" t="s">
        <v>146</v>
      </c>
      <c r="B43">
        <v>2021</v>
      </c>
      <c r="C43">
        <v>16</v>
      </c>
      <c r="D43" t="s">
        <v>86</v>
      </c>
      <c r="E43" t="s">
        <v>16</v>
      </c>
      <c r="F43" t="s">
        <v>87</v>
      </c>
      <c r="G43" t="s">
        <v>147</v>
      </c>
    </row>
    <row r="44" spans="1:7">
      <c r="A44" t="s">
        <v>148</v>
      </c>
      <c r="B44">
        <v>2018</v>
      </c>
      <c r="C44">
        <v>16</v>
      </c>
      <c r="D44" t="s">
        <v>149</v>
      </c>
      <c r="E44" t="s">
        <v>10</v>
      </c>
      <c r="F44" t="s">
        <v>77</v>
      </c>
      <c r="G44" t="s">
        <v>150</v>
      </c>
    </row>
    <row r="45" spans="1:7">
      <c r="A45" t="s">
        <v>151</v>
      </c>
      <c r="B45">
        <v>2016</v>
      </c>
      <c r="C45">
        <v>16</v>
      </c>
      <c r="D45" t="s">
        <v>15</v>
      </c>
      <c r="E45" t="s">
        <v>16</v>
      </c>
      <c r="F45" t="s">
        <v>77</v>
      </c>
      <c r="G45" t="s">
        <v>152</v>
      </c>
    </row>
    <row r="46" spans="1:7">
      <c r="A46" t="s">
        <v>153</v>
      </c>
      <c r="B46">
        <v>2017</v>
      </c>
      <c r="C46">
        <v>32</v>
      </c>
      <c r="D46" t="s">
        <v>154</v>
      </c>
      <c r="E46" t="s">
        <v>16</v>
      </c>
      <c r="F46" t="s">
        <v>155</v>
      </c>
      <c r="G46" t="s">
        <v>156</v>
      </c>
    </row>
    <row r="47" spans="1:7">
      <c r="A47" t="s">
        <v>157</v>
      </c>
      <c r="B47">
        <v>2021</v>
      </c>
      <c r="C47">
        <v>13</v>
      </c>
      <c r="D47" t="s">
        <v>57</v>
      </c>
      <c r="E47" t="s">
        <v>16</v>
      </c>
      <c r="F47" t="s">
        <v>123</v>
      </c>
      <c r="G47" t="s">
        <v>158</v>
      </c>
    </row>
    <row r="48" spans="1:7">
      <c r="A48" t="s">
        <v>159</v>
      </c>
      <c r="B48">
        <v>2017</v>
      </c>
      <c r="C48">
        <v>16</v>
      </c>
      <c r="D48" t="s">
        <v>15</v>
      </c>
      <c r="E48" t="s">
        <v>16</v>
      </c>
      <c r="F48" t="s">
        <v>160</v>
      </c>
      <c r="G48" t="s">
        <v>161</v>
      </c>
    </row>
    <row r="49" spans="1:7">
      <c r="A49" t="s">
        <v>162</v>
      </c>
      <c r="B49">
        <v>2020</v>
      </c>
      <c r="C49">
        <v>16</v>
      </c>
      <c r="D49" t="s">
        <v>15</v>
      </c>
      <c r="E49" t="s">
        <v>16</v>
      </c>
      <c r="F49" t="s">
        <v>163</v>
      </c>
      <c r="G49" t="s">
        <v>164</v>
      </c>
    </row>
    <row r="50" spans="1:7">
      <c r="A50" t="s">
        <v>165</v>
      </c>
      <c r="B50">
        <v>2019</v>
      </c>
      <c r="C50">
        <v>6</v>
      </c>
      <c r="D50" t="s">
        <v>166</v>
      </c>
      <c r="E50" t="s">
        <v>16</v>
      </c>
      <c r="F50" t="s">
        <v>167</v>
      </c>
      <c r="G50" t="s">
        <v>168</v>
      </c>
    </row>
    <row r="51" spans="1:7">
      <c r="A51" t="s">
        <v>169</v>
      </c>
      <c r="B51">
        <v>2019</v>
      </c>
      <c r="C51">
        <v>6</v>
      </c>
      <c r="D51" t="s">
        <v>43</v>
      </c>
      <c r="E51" t="s">
        <v>16</v>
      </c>
      <c r="F51" t="s">
        <v>167</v>
      </c>
      <c r="G51" t="s">
        <v>170</v>
      </c>
    </row>
    <row r="52" spans="1:7">
      <c r="A52" t="s">
        <v>171</v>
      </c>
      <c r="B52">
        <v>2022</v>
      </c>
      <c r="C52">
        <v>12</v>
      </c>
      <c r="D52" t="s">
        <v>15</v>
      </c>
      <c r="E52" t="s">
        <v>10</v>
      </c>
      <c r="F52" t="s">
        <v>172</v>
      </c>
      <c r="G52" t="s">
        <v>173</v>
      </c>
    </row>
    <row r="53" spans="1:7">
      <c r="A53" t="s">
        <v>174</v>
      </c>
      <c r="B53">
        <v>2020</v>
      </c>
      <c r="C53">
        <v>16</v>
      </c>
      <c r="D53" t="s">
        <v>15</v>
      </c>
      <c r="E53" t="s">
        <v>16</v>
      </c>
      <c r="F53" t="s">
        <v>175</v>
      </c>
      <c r="G53" t="s">
        <v>176</v>
      </c>
    </row>
    <row r="54" spans="1:7">
      <c r="A54" t="s">
        <v>177</v>
      </c>
      <c r="B54">
        <v>2017</v>
      </c>
      <c r="C54">
        <v>18</v>
      </c>
      <c r="D54" t="s">
        <v>15</v>
      </c>
      <c r="E54" t="s">
        <v>16</v>
      </c>
      <c r="F54" t="s">
        <v>178</v>
      </c>
      <c r="G54" t="s">
        <v>179</v>
      </c>
    </row>
    <row r="55" spans="1:7">
      <c r="A55" t="s">
        <v>180</v>
      </c>
      <c r="B55">
        <v>2022</v>
      </c>
      <c r="C55">
        <v>20</v>
      </c>
      <c r="D55" t="s">
        <v>15</v>
      </c>
      <c r="E55" t="s">
        <v>16</v>
      </c>
      <c r="F55" t="s">
        <v>181</v>
      </c>
      <c r="G55" t="s">
        <v>182</v>
      </c>
    </row>
    <row r="56" spans="1:7">
      <c r="A56" t="s">
        <v>183</v>
      </c>
      <c r="B56">
        <v>2020</v>
      </c>
      <c r="C56">
        <v>10</v>
      </c>
      <c r="D56" t="s">
        <v>9</v>
      </c>
      <c r="E56" t="s">
        <v>10</v>
      </c>
      <c r="F56" t="s">
        <v>184</v>
      </c>
      <c r="G56" t="s">
        <v>185</v>
      </c>
    </row>
    <row r="57" spans="1:7">
      <c r="A57" t="s">
        <v>186</v>
      </c>
      <c r="B57">
        <v>2015</v>
      </c>
      <c r="C57">
        <v>20</v>
      </c>
      <c r="D57" t="s">
        <v>187</v>
      </c>
      <c r="E57" t="s">
        <v>16</v>
      </c>
      <c r="F57" t="s">
        <v>188</v>
      </c>
      <c r="G57" t="s">
        <v>189</v>
      </c>
    </row>
    <row r="58" spans="1:7">
      <c r="A58" t="s">
        <v>190</v>
      </c>
      <c r="B58">
        <v>2016</v>
      </c>
      <c r="C58">
        <v>20</v>
      </c>
      <c r="D58" t="s">
        <v>86</v>
      </c>
      <c r="E58" t="s">
        <v>16</v>
      </c>
      <c r="F58" t="s">
        <v>191</v>
      </c>
      <c r="G58" t="s">
        <v>192</v>
      </c>
    </row>
    <row r="59" spans="1:7">
      <c r="A59" t="s">
        <v>193</v>
      </c>
      <c r="B59">
        <v>2022</v>
      </c>
      <c r="C59">
        <v>12</v>
      </c>
      <c r="D59" t="s">
        <v>86</v>
      </c>
      <c r="E59" t="s">
        <v>16</v>
      </c>
      <c r="F59" t="s">
        <v>194</v>
      </c>
      <c r="G59" t="s">
        <v>195</v>
      </c>
    </row>
    <row r="60" spans="1:7">
      <c r="A60" t="s">
        <v>196</v>
      </c>
      <c r="B60">
        <v>2014</v>
      </c>
      <c r="C60">
        <v>20</v>
      </c>
      <c r="D60" t="s">
        <v>43</v>
      </c>
      <c r="E60" t="s">
        <v>16</v>
      </c>
      <c r="F60" t="s">
        <v>197</v>
      </c>
      <c r="G60" t="s">
        <v>198</v>
      </c>
    </row>
    <row r="61" spans="1:7">
      <c r="A61" t="s">
        <v>199</v>
      </c>
      <c r="B61">
        <v>2017</v>
      </c>
      <c r="C61">
        <v>16</v>
      </c>
      <c r="D61" t="s">
        <v>149</v>
      </c>
      <c r="E61" t="s">
        <v>16</v>
      </c>
      <c r="F61" t="s">
        <v>200</v>
      </c>
      <c r="G61" t="s">
        <v>201</v>
      </c>
    </row>
    <row r="62" spans="1:7">
      <c r="A62" t="s">
        <v>202</v>
      </c>
      <c r="B62">
        <v>2019</v>
      </c>
      <c r="C62">
        <v>40</v>
      </c>
      <c r="D62" t="s">
        <v>203</v>
      </c>
      <c r="E62" t="s">
        <v>16</v>
      </c>
      <c r="F62" t="s">
        <v>175</v>
      </c>
      <c r="G62" t="s">
        <v>204</v>
      </c>
    </row>
    <row r="63" spans="1:7">
      <c r="A63" t="s">
        <v>205</v>
      </c>
      <c r="B63">
        <v>2021</v>
      </c>
      <c r="C63">
        <v>8</v>
      </c>
      <c r="D63" t="s">
        <v>116</v>
      </c>
      <c r="E63" t="s">
        <v>10</v>
      </c>
      <c r="F63" t="s">
        <v>206</v>
      </c>
      <c r="G63" t="s">
        <v>207</v>
      </c>
    </row>
    <row r="64" spans="1:7">
      <c r="A64" t="s">
        <v>208</v>
      </c>
      <c r="B64">
        <v>2019</v>
      </c>
      <c r="C64">
        <v>16</v>
      </c>
      <c r="D64" t="s">
        <v>43</v>
      </c>
      <c r="E64" t="s">
        <v>16</v>
      </c>
      <c r="F64" t="s">
        <v>181</v>
      </c>
      <c r="G64" t="s">
        <v>209</v>
      </c>
    </row>
    <row r="65" spans="1:7">
      <c r="A65" t="s">
        <v>210</v>
      </c>
      <c r="B65">
        <v>2019</v>
      </c>
      <c r="C65">
        <v>16</v>
      </c>
      <c r="D65" t="s">
        <v>187</v>
      </c>
      <c r="E65" t="s">
        <v>16</v>
      </c>
      <c r="F65" t="s">
        <v>211</v>
      </c>
      <c r="G65" t="s">
        <v>212</v>
      </c>
    </row>
    <row r="66" spans="1:7">
      <c r="A66" t="s">
        <v>213</v>
      </c>
      <c r="B66">
        <v>2016</v>
      </c>
      <c r="C66">
        <v>20</v>
      </c>
      <c r="D66" t="s">
        <v>86</v>
      </c>
      <c r="E66" t="s">
        <v>16</v>
      </c>
      <c r="F66" t="s">
        <v>175</v>
      </c>
      <c r="G66" t="s">
        <v>214</v>
      </c>
    </row>
    <row r="67" spans="1:7">
      <c r="A67" t="s">
        <v>215</v>
      </c>
      <c r="B67">
        <v>2016</v>
      </c>
      <c r="C67">
        <v>16</v>
      </c>
      <c r="D67" t="s">
        <v>86</v>
      </c>
      <c r="E67" t="s">
        <v>16</v>
      </c>
      <c r="F67" t="s">
        <v>216</v>
      </c>
      <c r="G67" t="s">
        <v>217</v>
      </c>
    </row>
    <row r="68" spans="1:7">
      <c r="A68" t="s">
        <v>218</v>
      </c>
      <c r="B68">
        <v>2021</v>
      </c>
      <c r="C68">
        <v>16</v>
      </c>
      <c r="D68" t="s">
        <v>67</v>
      </c>
      <c r="E68" t="s">
        <v>16</v>
      </c>
      <c r="F68" t="s">
        <v>219</v>
      </c>
      <c r="G68" t="s">
        <v>220</v>
      </c>
    </row>
    <row r="69" spans="1:7">
      <c r="A69" t="s">
        <v>221</v>
      </c>
      <c r="B69">
        <v>2019</v>
      </c>
      <c r="C69">
        <v>10</v>
      </c>
      <c r="D69" t="s">
        <v>86</v>
      </c>
      <c r="E69" t="s">
        <v>16</v>
      </c>
      <c r="F69" t="s">
        <v>222</v>
      </c>
      <c r="G69" t="s">
        <v>223</v>
      </c>
    </row>
    <row r="70" spans="1:7">
      <c r="A70" t="s">
        <v>224</v>
      </c>
      <c r="B70">
        <v>2018</v>
      </c>
      <c r="C70">
        <v>18</v>
      </c>
      <c r="D70" t="s">
        <v>57</v>
      </c>
      <c r="E70" t="s">
        <v>16</v>
      </c>
      <c r="F70" t="s">
        <v>181</v>
      </c>
      <c r="G70" t="s">
        <v>225</v>
      </c>
    </row>
    <row r="71" spans="1:7">
      <c r="A71" t="s">
        <v>226</v>
      </c>
      <c r="B71">
        <v>2017</v>
      </c>
      <c r="C71">
        <v>16</v>
      </c>
      <c r="D71" t="s">
        <v>86</v>
      </c>
      <c r="E71" t="s">
        <v>16</v>
      </c>
      <c r="F71" t="s">
        <v>53</v>
      </c>
      <c r="G71" t="s">
        <v>227</v>
      </c>
    </row>
    <row r="72" spans="1:7">
      <c r="A72" t="s">
        <v>228</v>
      </c>
      <c r="B72">
        <v>2022</v>
      </c>
      <c r="C72">
        <v>16</v>
      </c>
      <c r="D72" t="s">
        <v>149</v>
      </c>
      <c r="E72" t="s">
        <v>16</v>
      </c>
      <c r="F72" t="s">
        <v>229</v>
      </c>
      <c r="G72" t="s">
        <v>230</v>
      </c>
    </row>
    <row r="73" spans="1:7">
      <c r="A73" t="s">
        <v>231</v>
      </c>
      <c r="B73">
        <v>2019</v>
      </c>
      <c r="C73">
        <v>32</v>
      </c>
      <c r="D73" t="s">
        <v>203</v>
      </c>
      <c r="E73" t="s">
        <v>16</v>
      </c>
      <c r="F73" t="s">
        <v>232</v>
      </c>
      <c r="G73" t="s">
        <v>233</v>
      </c>
    </row>
    <row r="74" spans="1:7">
      <c r="A74" t="s">
        <v>234</v>
      </c>
      <c r="B74">
        <v>2003</v>
      </c>
      <c r="C74">
        <v>54</v>
      </c>
      <c r="D74" t="s">
        <v>67</v>
      </c>
      <c r="E74" t="s">
        <v>235</v>
      </c>
      <c r="F74" t="s">
        <v>236</v>
      </c>
      <c r="G74" t="s">
        <v>237</v>
      </c>
    </row>
    <row r="75" spans="1:7">
      <c r="A75" t="s">
        <v>238</v>
      </c>
      <c r="B75">
        <v>2014</v>
      </c>
      <c r="C75">
        <v>16</v>
      </c>
      <c r="D75" t="s">
        <v>86</v>
      </c>
      <c r="E75" t="s">
        <v>16</v>
      </c>
      <c r="F75" t="s">
        <v>239</v>
      </c>
      <c r="G75" t="s">
        <v>240</v>
      </c>
    </row>
    <row r="76" spans="1:7">
      <c r="A76" t="s">
        <v>241</v>
      </c>
      <c r="B76">
        <v>2022</v>
      </c>
      <c r="C76">
        <v>12</v>
      </c>
      <c r="D76" t="s">
        <v>57</v>
      </c>
      <c r="E76" t="s">
        <v>16</v>
      </c>
      <c r="F76" t="s">
        <v>77</v>
      </c>
      <c r="G76" t="s">
        <v>242</v>
      </c>
    </row>
    <row r="77" spans="1:7">
      <c r="A77" t="s">
        <v>243</v>
      </c>
      <c r="B77">
        <v>2022</v>
      </c>
      <c r="C77">
        <v>16</v>
      </c>
      <c r="D77" t="s">
        <v>15</v>
      </c>
      <c r="E77" t="s">
        <v>16</v>
      </c>
      <c r="F77" t="s">
        <v>244</v>
      </c>
      <c r="G77" t="s">
        <v>245</v>
      </c>
    </row>
    <row r="78" spans="1:7">
      <c r="A78" t="s">
        <v>246</v>
      </c>
      <c r="B78">
        <v>2018</v>
      </c>
      <c r="C78">
        <v>20</v>
      </c>
      <c r="D78" t="s">
        <v>67</v>
      </c>
      <c r="E78" t="s">
        <v>16</v>
      </c>
      <c r="F78" t="s">
        <v>247</v>
      </c>
      <c r="G78" t="s">
        <v>248</v>
      </c>
    </row>
    <row r="79" spans="1:7">
      <c r="A79" t="s">
        <v>249</v>
      </c>
      <c r="B79">
        <v>2012</v>
      </c>
      <c r="C79">
        <v>28</v>
      </c>
      <c r="D79" t="s">
        <v>67</v>
      </c>
      <c r="E79" t="s">
        <v>16</v>
      </c>
      <c r="F79" t="s">
        <v>250</v>
      </c>
      <c r="G79" t="s">
        <v>251</v>
      </c>
    </row>
    <row r="80" spans="1:7">
      <c r="A80" t="s">
        <v>252</v>
      </c>
      <c r="B80">
        <v>2018</v>
      </c>
      <c r="C80">
        <v>32</v>
      </c>
      <c r="D80" t="s">
        <v>154</v>
      </c>
      <c r="E80" t="s">
        <v>16</v>
      </c>
      <c r="F80" t="s">
        <v>253</v>
      </c>
      <c r="G80" t="s">
        <v>254</v>
      </c>
    </row>
    <row r="81" spans="1:7">
      <c r="A81" t="s">
        <v>255</v>
      </c>
      <c r="B81">
        <v>2017</v>
      </c>
      <c r="C81">
        <v>20</v>
      </c>
      <c r="D81" t="s">
        <v>86</v>
      </c>
      <c r="E81" t="s">
        <v>16</v>
      </c>
      <c r="F81" t="s">
        <v>64</v>
      </c>
      <c r="G81" t="s">
        <v>256</v>
      </c>
    </row>
    <row r="82" spans="1:7">
      <c r="A82" t="s">
        <v>257</v>
      </c>
      <c r="B82">
        <v>2022</v>
      </c>
      <c r="C82">
        <v>12</v>
      </c>
      <c r="D82" t="s">
        <v>258</v>
      </c>
      <c r="E82" t="s">
        <v>10</v>
      </c>
      <c r="F82" t="s">
        <v>259</v>
      </c>
      <c r="G82" t="s">
        <v>260</v>
      </c>
    </row>
    <row r="83" spans="1:7">
      <c r="A83" t="s">
        <v>261</v>
      </c>
      <c r="B83">
        <v>2022</v>
      </c>
      <c r="C83">
        <v>16</v>
      </c>
      <c r="D83" t="s">
        <v>262</v>
      </c>
      <c r="E83" t="s">
        <v>16</v>
      </c>
      <c r="F83" t="s">
        <v>263</v>
      </c>
      <c r="G83" t="s">
        <v>264</v>
      </c>
    </row>
    <row r="84" spans="1:7">
      <c r="A84" t="s">
        <v>265</v>
      </c>
      <c r="B84">
        <v>2017</v>
      </c>
      <c r="C84">
        <v>12</v>
      </c>
      <c r="D84" t="s">
        <v>15</v>
      </c>
      <c r="E84" t="s">
        <v>16</v>
      </c>
      <c r="F84" t="s">
        <v>266</v>
      </c>
      <c r="G84" t="s">
        <v>267</v>
      </c>
    </row>
    <row r="85" spans="1:7">
      <c r="A85" t="s">
        <v>268</v>
      </c>
      <c r="B85">
        <v>2013</v>
      </c>
      <c r="C85">
        <v>51</v>
      </c>
      <c r="D85" t="s">
        <v>67</v>
      </c>
      <c r="E85" t="s">
        <v>16</v>
      </c>
      <c r="F85" t="s">
        <v>269</v>
      </c>
      <c r="G85" t="s">
        <v>270</v>
      </c>
    </row>
    <row r="86" spans="1:7">
      <c r="A86" t="s">
        <v>271</v>
      </c>
      <c r="B86">
        <v>2017</v>
      </c>
      <c r="C86">
        <v>52</v>
      </c>
      <c r="D86" t="s">
        <v>272</v>
      </c>
      <c r="E86" t="s">
        <v>16</v>
      </c>
      <c r="F86" t="s">
        <v>273</v>
      </c>
      <c r="G86" t="s">
        <v>274</v>
      </c>
    </row>
    <row r="87" spans="1:7">
      <c r="A87" t="s">
        <v>275</v>
      </c>
      <c r="B87">
        <v>2020</v>
      </c>
      <c r="C87">
        <v>100</v>
      </c>
      <c r="D87" t="s">
        <v>203</v>
      </c>
      <c r="E87" t="s">
        <v>16</v>
      </c>
      <c r="F87" t="s">
        <v>276</v>
      </c>
      <c r="G87" t="s">
        <v>277</v>
      </c>
    </row>
    <row r="88" spans="1:7">
      <c r="A88" t="s">
        <v>278</v>
      </c>
      <c r="B88">
        <v>2020</v>
      </c>
      <c r="C88">
        <v>12</v>
      </c>
      <c r="D88" t="s">
        <v>15</v>
      </c>
      <c r="E88" t="s">
        <v>16</v>
      </c>
      <c r="F88" t="s">
        <v>279</v>
      </c>
      <c r="G88" t="s">
        <v>280</v>
      </c>
    </row>
    <row r="89" spans="1:7">
      <c r="A89" t="s">
        <v>281</v>
      </c>
      <c r="B89">
        <v>2020</v>
      </c>
      <c r="C89">
        <v>16</v>
      </c>
      <c r="D89" t="s">
        <v>187</v>
      </c>
      <c r="E89" t="s">
        <v>16</v>
      </c>
      <c r="F89" t="s">
        <v>93</v>
      </c>
      <c r="G89" t="s">
        <v>282</v>
      </c>
    </row>
    <row r="90" spans="1:7">
      <c r="A90" t="s">
        <v>283</v>
      </c>
      <c r="B90">
        <v>2019</v>
      </c>
      <c r="C90">
        <v>16</v>
      </c>
      <c r="D90" t="s">
        <v>15</v>
      </c>
      <c r="E90" t="s">
        <v>16</v>
      </c>
      <c r="F90" t="s">
        <v>284</v>
      </c>
      <c r="G90" t="s">
        <v>285</v>
      </c>
    </row>
    <row r="91" spans="1:7">
      <c r="A91" t="s">
        <v>286</v>
      </c>
      <c r="B91">
        <v>2022</v>
      </c>
      <c r="C91">
        <v>10</v>
      </c>
      <c r="D91" t="s">
        <v>187</v>
      </c>
      <c r="E91" t="s">
        <v>10</v>
      </c>
      <c r="F91" t="s">
        <v>287</v>
      </c>
      <c r="G91" t="s">
        <v>288</v>
      </c>
    </row>
    <row r="92" spans="1:7">
      <c r="A92" t="s">
        <v>289</v>
      </c>
      <c r="B92">
        <v>2013</v>
      </c>
      <c r="C92">
        <v>20</v>
      </c>
      <c r="D92" t="s">
        <v>86</v>
      </c>
      <c r="E92" t="s">
        <v>16</v>
      </c>
      <c r="F92" t="s">
        <v>290</v>
      </c>
      <c r="G92" t="s">
        <v>291</v>
      </c>
    </row>
    <row r="93" spans="1:7">
      <c r="A93" t="s">
        <v>292</v>
      </c>
      <c r="B93">
        <v>2013</v>
      </c>
      <c r="C93">
        <v>21</v>
      </c>
      <c r="D93" t="s">
        <v>293</v>
      </c>
      <c r="E93" t="s">
        <v>16</v>
      </c>
      <c r="F93" t="s">
        <v>232</v>
      </c>
      <c r="G93" t="s">
        <v>294</v>
      </c>
    </row>
    <row r="94" spans="1:7">
      <c r="A94" t="s">
        <v>295</v>
      </c>
      <c r="B94">
        <v>2020</v>
      </c>
      <c r="C94">
        <v>12</v>
      </c>
      <c r="D94" t="s">
        <v>296</v>
      </c>
      <c r="E94" t="s">
        <v>16</v>
      </c>
      <c r="F94" t="s">
        <v>297</v>
      </c>
      <c r="G94" t="s">
        <v>298</v>
      </c>
    </row>
    <row r="95" spans="1:7">
      <c r="A95" t="s">
        <v>299</v>
      </c>
      <c r="B95">
        <v>2016</v>
      </c>
      <c r="C95">
        <v>12</v>
      </c>
      <c r="D95" t="s">
        <v>86</v>
      </c>
      <c r="E95" t="s">
        <v>16</v>
      </c>
      <c r="F95" t="s">
        <v>300</v>
      </c>
      <c r="G95" t="s">
        <v>301</v>
      </c>
    </row>
    <row r="96" spans="1:7">
      <c r="A96" t="s">
        <v>302</v>
      </c>
      <c r="B96">
        <v>2017</v>
      </c>
      <c r="C96">
        <v>16</v>
      </c>
      <c r="D96" t="s">
        <v>303</v>
      </c>
      <c r="E96" t="s">
        <v>16</v>
      </c>
      <c r="F96" t="s">
        <v>304</v>
      </c>
      <c r="G96" t="s">
        <v>305</v>
      </c>
    </row>
    <row r="97" spans="1:7">
      <c r="A97" t="s">
        <v>306</v>
      </c>
      <c r="B97">
        <v>2017</v>
      </c>
      <c r="C97">
        <v>16</v>
      </c>
      <c r="D97" t="s">
        <v>86</v>
      </c>
      <c r="E97" t="s">
        <v>16</v>
      </c>
      <c r="F97" t="s">
        <v>307</v>
      </c>
      <c r="G97" t="s">
        <v>308</v>
      </c>
    </row>
    <row r="98" spans="1:7">
      <c r="A98" t="s">
        <v>309</v>
      </c>
      <c r="B98">
        <v>2021</v>
      </c>
      <c r="C98">
        <v>12</v>
      </c>
      <c r="D98" t="s">
        <v>15</v>
      </c>
      <c r="E98" t="s">
        <v>16</v>
      </c>
      <c r="F98" t="s">
        <v>310</v>
      </c>
      <c r="G98" t="s">
        <v>311</v>
      </c>
    </row>
    <row r="99" spans="1:7">
      <c r="A99">
        <v>365</v>
      </c>
      <c r="B99">
        <v>2020</v>
      </c>
      <c r="C99">
        <v>24</v>
      </c>
      <c r="D99" t="s">
        <v>203</v>
      </c>
      <c r="E99" t="s">
        <v>16</v>
      </c>
      <c r="F99" t="s">
        <v>232</v>
      </c>
      <c r="G99" t="s">
        <v>312</v>
      </c>
    </row>
    <row r="100" spans="1:7">
      <c r="A100" t="s">
        <v>313</v>
      </c>
      <c r="B100">
        <v>2013</v>
      </c>
      <c r="C100">
        <v>17</v>
      </c>
      <c r="D100" t="s">
        <v>187</v>
      </c>
      <c r="E100" t="s">
        <v>16</v>
      </c>
      <c r="F100" t="s">
        <v>314</v>
      </c>
      <c r="G100" t="s">
        <v>315</v>
      </c>
    </row>
    <row r="101" spans="1:7">
      <c r="A101" t="s">
        <v>316</v>
      </c>
      <c r="B101">
        <v>2017</v>
      </c>
      <c r="C101">
        <v>12</v>
      </c>
      <c r="D101" t="s">
        <v>86</v>
      </c>
      <c r="E101" t="s">
        <v>16</v>
      </c>
      <c r="F101" t="s">
        <v>317</v>
      </c>
      <c r="G101" t="s">
        <v>318</v>
      </c>
    </row>
    <row r="102" spans="1:7">
      <c r="A102" t="s">
        <v>319</v>
      </c>
      <c r="B102">
        <v>2017</v>
      </c>
      <c r="C102">
        <v>30</v>
      </c>
      <c r="D102" t="s">
        <v>86</v>
      </c>
      <c r="E102" t="s">
        <v>16</v>
      </c>
      <c r="F102" t="s">
        <v>320</v>
      </c>
      <c r="G102" t="s">
        <v>321</v>
      </c>
    </row>
    <row r="103" spans="1:7">
      <c r="A103" t="s">
        <v>322</v>
      </c>
      <c r="B103">
        <v>2020</v>
      </c>
      <c r="C103">
        <v>16</v>
      </c>
      <c r="D103" t="s">
        <v>15</v>
      </c>
      <c r="E103" t="s">
        <v>16</v>
      </c>
      <c r="F103" t="s">
        <v>323</v>
      </c>
      <c r="G103" t="s">
        <v>324</v>
      </c>
    </row>
    <row r="104" spans="1:7">
      <c r="A104" t="s">
        <v>325</v>
      </c>
      <c r="B104">
        <v>2014</v>
      </c>
      <c r="C104">
        <v>11</v>
      </c>
      <c r="D104" t="s">
        <v>67</v>
      </c>
      <c r="E104" t="s">
        <v>10</v>
      </c>
      <c r="F104" t="s">
        <v>326</v>
      </c>
      <c r="G104" t="s">
        <v>327</v>
      </c>
    </row>
    <row r="105" spans="1:7">
      <c r="A105" t="s">
        <v>328</v>
      </c>
      <c r="B105">
        <v>2019</v>
      </c>
      <c r="C105">
        <v>16</v>
      </c>
      <c r="D105" t="s">
        <v>86</v>
      </c>
      <c r="E105" t="s">
        <v>16</v>
      </c>
      <c r="F105" t="s">
        <v>329</v>
      </c>
      <c r="G105" t="s">
        <v>330</v>
      </c>
    </row>
    <row r="106" spans="1:7">
      <c r="A106" t="s">
        <v>331</v>
      </c>
      <c r="B106">
        <v>2019</v>
      </c>
      <c r="C106">
        <v>6</v>
      </c>
      <c r="D106" t="s">
        <v>43</v>
      </c>
      <c r="E106" t="s">
        <v>16</v>
      </c>
      <c r="F106" t="s">
        <v>167</v>
      </c>
      <c r="G106" t="s">
        <v>332</v>
      </c>
    </row>
    <row r="107" spans="1:7">
      <c r="A107" t="s">
        <v>333</v>
      </c>
      <c r="B107">
        <v>2020</v>
      </c>
      <c r="C107">
        <v>16</v>
      </c>
      <c r="D107" t="s">
        <v>15</v>
      </c>
      <c r="E107" t="s">
        <v>16</v>
      </c>
      <c r="F107" t="s">
        <v>334</v>
      </c>
      <c r="G107" t="s">
        <v>335</v>
      </c>
    </row>
    <row r="108" spans="1:7">
      <c r="A108" t="s">
        <v>336</v>
      </c>
      <c r="B108">
        <v>2013</v>
      </c>
      <c r="C108">
        <v>18</v>
      </c>
      <c r="D108" t="s">
        <v>86</v>
      </c>
      <c r="E108" t="s">
        <v>16</v>
      </c>
      <c r="F108" t="s">
        <v>337</v>
      </c>
      <c r="G108" t="s">
        <v>338</v>
      </c>
    </row>
    <row r="109" spans="1:7">
      <c r="A109" t="s">
        <v>339</v>
      </c>
      <c r="B109">
        <v>2018</v>
      </c>
      <c r="C109">
        <v>16</v>
      </c>
      <c r="D109" t="s">
        <v>340</v>
      </c>
      <c r="E109" t="s">
        <v>16</v>
      </c>
      <c r="F109" t="s">
        <v>341</v>
      </c>
      <c r="G109" t="s">
        <v>342</v>
      </c>
    </row>
    <row r="110" spans="1:7">
      <c r="A110" t="s">
        <v>343</v>
      </c>
      <c r="B110">
        <v>2019</v>
      </c>
      <c r="C110">
        <v>16</v>
      </c>
      <c r="D110" t="s">
        <v>15</v>
      </c>
      <c r="E110" t="s">
        <v>16</v>
      </c>
      <c r="F110" t="s">
        <v>304</v>
      </c>
      <c r="G110" t="s">
        <v>344</v>
      </c>
    </row>
    <row r="111" spans="1:7">
      <c r="A111" t="s">
        <v>345</v>
      </c>
      <c r="B111">
        <v>2021</v>
      </c>
      <c r="C111">
        <v>8</v>
      </c>
      <c r="D111" t="s">
        <v>15</v>
      </c>
      <c r="E111" t="s">
        <v>10</v>
      </c>
      <c r="F111" t="s">
        <v>346</v>
      </c>
      <c r="G111" t="s">
        <v>347</v>
      </c>
    </row>
    <row r="112" spans="1:7">
      <c r="A112" t="s">
        <v>348</v>
      </c>
      <c r="B112">
        <v>2012</v>
      </c>
      <c r="C112">
        <v>16</v>
      </c>
      <c r="D112" t="s">
        <v>86</v>
      </c>
      <c r="E112" t="s">
        <v>16</v>
      </c>
      <c r="F112" t="s">
        <v>32</v>
      </c>
      <c r="G112" t="s">
        <v>349</v>
      </c>
    </row>
    <row r="113" spans="1:7">
      <c r="A113" t="s">
        <v>350</v>
      </c>
      <c r="B113">
        <v>2019</v>
      </c>
      <c r="C113">
        <v>32</v>
      </c>
      <c r="D113" t="s">
        <v>203</v>
      </c>
      <c r="E113" t="s">
        <v>16</v>
      </c>
      <c r="F113" t="s">
        <v>351</v>
      </c>
      <c r="G113" t="s">
        <v>352</v>
      </c>
    </row>
    <row r="114" spans="1:7">
      <c r="A114" t="s">
        <v>353</v>
      </c>
      <c r="B114">
        <v>2020</v>
      </c>
      <c r="C114">
        <v>16</v>
      </c>
      <c r="D114" t="s">
        <v>15</v>
      </c>
      <c r="E114" t="s">
        <v>16</v>
      </c>
      <c r="F114" t="s">
        <v>354</v>
      </c>
      <c r="G114" t="s">
        <v>355</v>
      </c>
    </row>
    <row r="115" spans="1:7">
      <c r="A115" t="s">
        <v>356</v>
      </c>
      <c r="B115">
        <v>2017</v>
      </c>
      <c r="C115">
        <v>16</v>
      </c>
      <c r="D115" t="s">
        <v>86</v>
      </c>
      <c r="E115" t="s">
        <v>16</v>
      </c>
      <c r="F115" t="s">
        <v>357</v>
      </c>
      <c r="G115" t="s">
        <v>358</v>
      </c>
    </row>
    <row r="116" spans="1:7">
      <c r="A116" t="s">
        <v>359</v>
      </c>
      <c r="B116">
        <v>2017</v>
      </c>
      <c r="C116">
        <v>16</v>
      </c>
      <c r="D116" t="s">
        <v>86</v>
      </c>
      <c r="E116" t="s">
        <v>16</v>
      </c>
      <c r="F116" t="s">
        <v>360</v>
      </c>
      <c r="G116" t="s">
        <v>361</v>
      </c>
    </row>
    <row r="117" spans="1:7">
      <c r="A117" t="s">
        <v>362</v>
      </c>
      <c r="B117">
        <v>2021</v>
      </c>
      <c r="C117">
        <v>9</v>
      </c>
      <c r="D117" t="s">
        <v>86</v>
      </c>
      <c r="E117" t="s">
        <v>10</v>
      </c>
      <c r="F117" t="s">
        <v>363</v>
      </c>
      <c r="G117" t="s">
        <v>364</v>
      </c>
    </row>
    <row r="118" spans="1:7">
      <c r="A118" t="s">
        <v>365</v>
      </c>
      <c r="B118">
        <v>2016</v>
      </c>
      <c r="C118">
        <v>16</v>
      </c>
      <c r="D118" t="s">
        <v>86</v>
      </c>
      <c r="E118" t="s">
        <v>16</v>
      </c>
      <c r="F118" t="s">
        <v>29</v>
      </c>
      <c r="G118" t="s">
        <v>366</v>
      </c>
    </row>
    <row r="119" spans="1:7">
      <c r="A119" t="s">
        <v>367</v>
      </c>
      <c r="B119">
        <v>2009</v>
      </c>
      <c r="C119">
        <v>62</v>
      </c>
      <c r="D119" t="s">
        <v>67</v>
      </c>
      <c r="E119" t="s">
        <v>16</v>
      </c>
      <c r="F119" t="s">
        <v>368</v>
      </c>
      <c r="G119" t="s">
        <v>369</v>
      </c>
    </row>
    <row r="120" spans="1:7">
      <c r="A120" t="s">
        <v>370</v>
      </c>
      <c r="B120">
        <v>2021</v>
      </c>
      <c r="C120">
        <v>13</v>
      </c>
      <c r="D120" t="s">
        <v>203</v>
      </c>
      <c r="E120" t="s">
        <v>16</v>
      </c>
      <c r="F120" t="s">
        <v>371</v>
      </c>
      <c r="G120" t="s">
        <v>372</v>
      </c>
    </row>
    <row r="121" spans="1:7">
      <c r="A121" t="s">
        <v>373</v>
      </c>
      <c r="B121">
        <v>2021</v>
      </c>
      <c r="C121">
        <v>16</v>
      </c>
      <c r="D121" t="s">
        <v>67</v>
      </c>
      <c r="E121" t="s">
        <v>16</v>
      </c>
      <c r="F121" t="s">
        <v>374</v>
      </c>
      <c r="G121" t="s">
        <v>375</v>
      </c>
    </row>
    <row r="122" spans="1:7">
      <c r="A122" t="s">
        <v>376</v>
      </c>
      <c r="B122">
        <v>2018</v>
      </c>
      <c r="C122">
        <v>32</v>
      </c>
      <c r="D122" t="s">
        <v>203</v>
      </c>
      <c r="E122" t="s">
        <v>16</v>
      </c>
      <c r="F122" t="s">
        <v>341</v>
      </c>
      <c r="G122" t="s">
        <v>377</v>
      </c>
    </row>
    <row r="123" spans="1:7">
      <c r="A123" t="s">
        <v>378</v>
      </c>
      <c r="B123">
        <v>2019</v>
      </c>
      <c r="C123">
        <v>40</v>
      </c>
      <c r="D123" t="s">
        <v>203</v>
      </c>
      <c r="E123" t="s">
        <v>16</v>
      </c>
      <c r="F123" t="s">
        <v>360</v>
      </c>
      <c r="G123" t="s">
        <v>379</v>
      </c>
    </row>
    <row r="124" spans="1:7">
      <c r="A124" t="s">
        <v>380</v>
      </c>
      <c r="B124">
        <v>2019</v>
      </c>
      <c r="C124">
        <v>16</v>
      </c>
      <c r="D124" t="s">
        <v>67</v>
      </c>
      <c r="E124" t="s">
        <v>16</v>
      </c>
      <c r="F124" t="s">
        <v>175</v>
      </c>
      <c r="G124" t="s">
        <v>381</v>
      </c>
    </row>
    <row r="125" spans="1:7">
      <c r="A125" t="s">
        <v>382</v>
      </c>
      <c r="B125">
        <v>2020</v>
      </c>
      <c r="C125">
        <v>16</v>
      </c>
      <c r="D125" t="s">
        <v>15</v>
      </c>
      <c r="E125" t="s">
        <v>16</v>
      </c>
      <c r="F125" t="s">
        <v>383</v>
      </c>
      <c r="G125" t="s">
        <v>384</v>
      </c>
    </row>
    <row r="126" spans="1:7">
      <c r="A126" t="s">
        <v>385</v>
      </c>
      <c r="B126">
        <v>2021</v>
      </c>
      <c r="C126">
        <v>16</v>
      </c>
      <c r="D126" t="s">
        <v>20</v>
      </c>
      <c r="E126" t="s">
        <v>16</v>
      </c>
      <c r="F126" t="s">
        <v>163</v>
      </c>
      <c r="G126" t="s">
        <v>386</v>
      </c>
    </row>
    <row r="127" spans="1:7">
      <c r="A127" t="s">
        <v>387</v>
      </c>
      <c r="B127">
        <v>2017</v>
      </c>
      <c r="C127">
        <v>12</v>
      </c>
      <c r="D127" t="s">
        <v>67</v>
      </c>
      <c r="E127" t="s">
        <v>16</v>
      </c>
      <c r="F127" t="s">
        <v>388</v>
      </c>
      <c r="G127" t="s">
        <v>389</v>
      </c>
    </row>
    <row r="128" spans="1:7">
      <c r="A128" t="s">
        <v>390</v>
      </c>
      <c r="B128">
        <v>2017</v>
      </c>
      <c r="C128">
        <v>16</v>
      </c>
      <c r="D128" t="s">
        <v>15</v>
      </c>
      <c r="E128" t="s">
        <v>16</v>
      </c>
      <c r="F128" t="s">
        <v>391</v>
      </c>
      <c r="G128" t="s">
        <v>392</v>
      </c>
    </row>
    <row r="129" spans="1:7">
      <c r="A129" t="s">
        <v>393</v>
      </c>
      <c r="B129">
        <v>2011</v>
      </c>
      <c r="C129">
        <v>24</v>
      </c>
      <c r="D129" t="s">
        <v>67</v>
      </c>
      <c r="E129" t="s">
        <v>16</v>
      </c>
      <c r="F129" t="s">
        <v>394</v>
      </c>
      <c r="G129" t="s">
        <v>395</v>
      </c>
    </row>
    <row r="130" spans="1:7">
      <c r="A130" t="s">
        <v>396</v>
      </c>
      <c r="B130">
        <v>2022</v>
      </c>
      <c r="C130">
        <v>16</v>
      </c>
      <c r="D130" t="s">
        <v>15</v>
      </c>
      <c r="E130" t="s">
        <v>16</v>
      </c>
      <c r="F130" t="s">
        <v>397</v>
      </c>
      <c r="G130" t="s">
        <v>398</v>
      </c>
    </row>
    <row r="131" spans="1:7">
      <c r="A131" t="s">
        <v>399</v>
      </c>
      <c r="B131">
        <v>2013</v>
      </c>
      <c r="C131">
        <v>16</v>
      </c>
      <c r="D131" t="s">
        <v>296</v>
      </c>
      <c r="E131" t="s">
        <v>16</v>
      </c>
      <c r="F131" t="s">
        <v>317</v>
      </c>
      <c r="G131" t="s">
        <v>400</v>
      </c>
    </row>
    <row r="132" spans="1:7">
      <c r="A132" t="s">
        <v>401</v>
      </c>
      <c r="B132">
        <v>2021</v>
      </c>
      <c r="C132">
        <v>12</v>
      </c>
      <c r="D132" t="s">
        <v>203</v>
      </c>
      <c r="E132" t="s">
        <v>10</v>
      </c>
      <c r="F132" t="s">
        <v>341</v>
      </c>
      <c r="G132" t="s">
        <v>402</v>
      </c>
    </row>
    <row r="133" spans="1:7">
      <c r="A133" t="s">
        <v>403</v>
      </c>
      <c r="B133">
        <v>2010</v>
      </c>
      <c r="C133">
        <v>60</v>
      </c>
      <c r="D133" t="s">
        <v>67</v>
      </c>
      <c r="E133" t="s">
        <v>16</v>
      </c>
      <c r="F133" t="s">
        <v>404</v>
      </c>
      <c r="G133" t="s">
        <v>405</v>
      </c>
    </row>
    <row r="134" spans="1:7">
      <c r="A134" t="s">
        <v>406</v>
      </c>
      <c r="B134">
        <v>2022</v>
      </c>
      <c r="C134">
        <v>12</v>
      </c>
      <c r="D134" t="s">
        <v>116</v>
      </c>
      <c r="E134" t="s">
        <v>16</v>
      </c>
      <c r="F134" t="s">
        <v>407</v>
      </c>
      <c r="G134" t="s">
        <v>408</v>
      </c>
    </row>
    <row r="135" spans="1:7">
      <c r="A135" t="s">
        <v>409</v>
      </c>
      <c r="B135">
        <v>2019</v>
      </c>
      <c r="C135">
        <v>32</v>
      </c>
      <c r="D135" t="s">
        <v>203</v>
      </c>
      <c r="E135" t="s">
        <v>16</v>
      </c>
      <c r="F135" t="s">
        <v>410</v>
      </c>
      <c r="G135" t="s">
        <v>411</v>
      </c>
    </row>
    <row r="136" spans="1:7">
      <c r="A136" t="s">
        <v>412</v>
      </c>
      <c r="B136">
        <v>2020</v>
      </c>
      <c r="C136">
        <v>16</v>
      </c>
      <c r="D136" t="s">
        <v>43</v>
      </c>
      <c r="E136" t="s">
        <v>10</v>
      </c>
      <c r="F136" t="s">
        <v>413</v>
      </c>
      <c r="G136" t="s">
        <v>414</v>
      </c>
    </row>
    <row r="137" spans="1:7">
      <c r="A137" t="s">
        <v>415</v>
      </c>
      <c r="B137">
        <v>2022</v>
      </c>
      <c r="C137">
        <v>12</v>
      </c>
      <c r="D137" t="s">
        <v>187</v>
      </c>
      <c r="E137" t="s">
        <v>10</v>
      </c>
      <c r="F137" t="s">
        <v>416</v>
      </c>
      <c r="G137" t="s">
        <v>417</v>
      </c>
    </row>
    <row r="138" spans="1:7">
      <c r="A138" t="s">
        <v>418</v>
      </c>
      <c r="B138">
        <v>2020</v>
      </c>
      <c r="C138">
        <v>10</v>
      </c>
      <c r="D138" t="s">
        <v>258</v>
      </c>
      <c r="E138" t="s">
        <v>10</v>
      </c>
      <c r="F138" t="s">
        <v>419</v>
      </c>
      <c r="G138" t="s">
        <v>420</v>
      </c>
    </row>
    <row r="139" spans="1:7">
      <c r="A139" t="s">
        <v>421</v>
      </c>
      <c r="B139">
        <v>2021</v>
      </c>
      <c r="C139">
        <v>14</v>
      </c>
      <c r="D139" t="s">
        <v>15</v>
      </c>
      <c r="E139" t="s">
        <v>235</v>
      </c>
      <c r="F139" t="s">
        <v>422</v>
      </c>
      <c r="G139" t="s">
        <v>423</v>
      </c>
    </row>
    <row r="140" spans="1:7">
      <c r="A140" t="s">
        <v>424</v>
      </c>
      <c r="B140">
        <v>2021</v>
      </c>
      <c r="C140">
        <v>16</v>
      </c>
      <c r="D140" t="s">
        <v>15</v>
      </c>
      <c r="E140" t="s">
        <v>16</v>
      </c>
      <c r="F140" t="s">
        <v>247</v>
      </c>
      <c r="G140" t="s">
        <v>425</v>
      </c>
    </row>
    <row r="141" spans="1:7">
      <c r="A141" t="s">
        <v>426</v>
      </c>
      <c r="B141">
        <v>2012</v>
      </c>
      <c r="C141">
        <v>16</v>
      </c>
      <c r="D141" t="s">
        <v>80</v>
      </c>
      <c r="E141" t="s">
        <v>16</v>
      </c>
      <c r="F141" t="s">
        <v>29</v>
      </c>
      <c r="G141" t="s">
        <v>427</v>
      </c>
    </row>
    <row r="142" spans="1:7">
      <c r="A142" t="s">
        <v>428</v>
      </c>
      <c r="B142">
        <v>2022</v>
      </c>
      <c r="C142">
        <v>12</v>
      </c>
      <c r="D142" t="s">
        <v>15</v>
      </c>
      <c r="F142" t="s">
        <v>172</v>
      </c>
      <c r="G142" t="s">
        <v>429</v>
      </c>
    </row>
    <row r="143" spans="1:7">
      <c r="A143" t="s">
        <v>430</v>
      </c>
      <c r="B143">
        <v>2022</v>
      </c>
      <c r="C143">
        <v>16</v>
      </c>
      <c r="D143" t="s">
        <v>15</v>
      </c>
      <c r="E143" t="s">
        <v>16</v>
      </c>
      <c r="F143" t="s">
        <v>431</v>
      </c>
      <c r="G143" t="s">
        <v>432</v>
      </c>
    </row>
    <row r="144" spans="1:7">
      <c r="A144" t="s">
        <v>433</v>
      </c>
      <c r="B144">
        <v>2017</v>
      </c>
      <c r="C144">
        <v>32</v>
      </c>
      <c r="D144" t="s">
        <v>203</v>
      </c>
      <c r="E144" t="s">
        <v>16</v>
      </c>
      <c r="F144" t="s">
        <v>434</v>
      </c>
      <c r="G144" t="s">
        <v>435</v>
      </c>
    </row>
    <row r="145" spans="1:7">
      <c r="A145" t="s">
        <v>436</v>
      </c>
      <c r="B145">
        <v>2020</v>
      </c>
      <c r="C145">
        <v>16</v>
      </c>
      <c r="D145" t="s">
        <v>67</v>
      </c>
      <c r="E145" t="s">
        <v>16</v>
      </c>
      <c r="F145" t="s">
        <v>437</v>
      </c>
      <c r="G145" t="s">
        <v>438</v>
      </c>
    </row>
    <row r="146" spans="1:7">
      <c r="A146" t="s">
        <v>439</v>
      </c>
      <c r="B146">
        <v>2018</v>
      </c>
      <c r="C146">
        <v>12</v>
      </c>
      <c r="D146" t="s">
        <v>86</v>
      </c>
      <c r="E146" t="s">
        <v>16</v>
      </c>
      <c r="F146" t="s">
        <v>357</v>
      </c>
      <c r="G146" t="s">
        <v>440</v>
      </c>
    </row>
    <row r="147" spans="1:7">
      <c r="A147" t="s">
        <v>441</v>
      </c>
      <c r="B147">
        <v>2021</v>
      </c>
      <c r="C147">
        <v>16</v>
      </c>
      <c r="D147" t="s">
        <v>67</v>
      </c>
      <c r="E147" t="s">
        <v>16</v>
      </c>
      <c r="F147" t="s">
        <v>442</v>
      </c>
      <c r="G147" t="s">
        <v>443</v>
      </c>
    </row>
    <row r="148" spans="1:7">
      <c r="A148" t="s">
        <v>444</v>
      </c>
      <c r="B148">
        <v>2017</v>
      </c>
      <c r="C148">
        <v>16</v>
      </c>
      <c r="D148" t="s">
        <v>52</v>
      </c>
      <c r="F148" t="s">
        <v>29</v>
      </c>
      <c r="G148" t="s">
        <v>445</v>
      </c>
    </row>
    <row r="149" spans="1:7">
      <c r="A149" t="s">
        <v>446</v>
      </c>
      <c r="B149">
        <v>2019</v>
      </c>
      <c r="C149">
        <v>16</v>
      </c>
      <c r="D149" t="s">
        <v>15</v>
      </c>
      <c r="E149" t="s">
        <v>16</v>
      </c>
      <c r="F149" t="s">
        <v>96</v>
      </c>
      <c r="G149" t="s">
        <v>447</v>
      </c>
    </row>
    <row r="150" spans="1:7">
      <c r="A150" t="s">
        <v>448</v>
      </c>
      <c r="B150">
        <v>2022</v>
      </c>
      <c r="C150">
        <v>16</v>
      </c>
      <c r="D150" t="s">
        <v>303</v>
      </c>
      <c r="E150" t="s">
        <v>16</v>
      </c>
      <c r="F150" t="s">
        <v>175</v>
      </c>
      <c r="G150" t="s">
        <v>449</v>
      </c>
    </row>
    <row r="151" spans="1:7">
      <c r="A151" t="s">
        <v>450</v>
      </c>
      <c r="B151">
        <v>2015</v>
      </c>
      <c r="C151">
        <v>16</v>
      </c>
      <c r="D151" t="s">
        <v>15</v>
      </c>
      <c r="E151" t="s">
        <v>16</v>
      </c>
      <c r="F151" t="s">
        <v>32</v>
      </c>
      <c r="G151" t="s">
        <v>451</v>
      </c>
    </row>
    <row r="152" spans="1:7">
      <c r="A152" t="s">
        <v>452</v>
      </c>
      <c r="B152">
        <v>2012</v>
      </c>
      <c r="C152">
        <v>20</v>
      </c>
      <c r="D152" t="s">
        <v>67</v>
      </c>
      <c r="E152" t="s">
        <v>16</v>
      </c>
      <c r="F152" t="s">
        <v>360</v>
      </c>
      <c r="G152" t="s">
        <v>453</v>
      </c>
    </row>
    <row r="153" spans="1:7">
      <c r="A153" t="s">
        <v>454</v>
      </c>
      <c r="B153">
        <v>2020</v>
      </c>
      <c r="C153">
        <v>12</v>
      </c>
      <c r="D153" t="s">
        <v>86</v>
      </c>
      <c r="E153" t="s">
        <v>16</v>
      </c>
      <c r="F153" t="s">
        <v>455</v>
      </c>
      <c r="G153" t="s">
        <v>456</v>
      </c>
    </row>
    <row r="154" spans="1:7">
      <c r="A154" t="s">
        <v>457</v>
      </c>
      <c r="B154">
        <v>2022</v>
      </c>
      <c r="C154">
        <v>16</v>
      </c>
      <c r="D154" t="s">
        <v>86</v>
      </c>
      <c r="E154" t="s">
        <v>16</v>
      </c>
      <c r="F154" t="s">
        <v>279</v>
      </c>
      <c r="G154" t="s">
        <v>458</v>
      </c>
    </row>
    <row r="155" spans="1:7">
      <c r="A155" t="s">
        <v>459</v>
      </c>
      <c r="B155">
        <v>2019</v>
      </c>
      <c r="C155">
        <v>16</v>
      </c>
      <c r="D155" t="s">
        <v>43</v>
      </c>
      <c r="E155" t="s">
        <v>16</v>
      </c>
      <c r="F155" t="s">
        <v>181</v>
      </c>
      <c r="G155" t="s">
        <v>460</v>
      </c>
    </row>
    <row r="156" spans="1:7">
      <c r="A156" t="s">
        <v>461</v>
      </c>
      <c r="B156">
        <v>2017</v>
      </c>
      <c r="C156">
        <v>16</v>
      </c>
      <c r="D156" t="s">
        <v>86</v>
      </c>
      <c r="E156" t="s">
        <v>16</v>
      </c>
      <c r="F156" t="s">
        <v>462</v>
      </c>
      <c r="G156" t="s">
        <v>463</v>
      </c>
    </row>
    <row r="157" spans="1:7">
      <c r="A157" t="s">
        <v>464</v>
      </c>
      <c r="B157">
        <v>2020</v>
      </c>
      <c r="C157">
        <v>8</v>
      </c>
      <c r="D157" t="s">
        <v>67</v>
      </c>
      <c r="E157" t="s">
        <v>16</v>
      </c>
      <c r="F157" t="s">
        <v>465</v>
      </c>
      <c r="G157" t="s">
        <v>466</v>
      </c>
    </row>
    <row r="158" spans="1:7">
      <c r="A158" t="s">
        <v>467</v>
      </c>
      <c r="B158">
        <v>2013</v>
      </c>
      <c r="C158">
        <v>20</v>
      </c>
      <c r="D158" t="s">
        <v>9</v>
      </c>
      <c r="E158" t="s">
        <v>16</v>
      </c>
      <c r="F158" t="s">
        <v>468</v>
      </c>
      <c r="G158" t="s">
        <v>469</v>
      </c>
    </row>
    <row r="159" spans="1:7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471</v>
      </c>
      <c r="G159" t="s">
        <v>472</v>
      </c>
    </row>
    <row r="160" spans="1:7">
      <c r="A160" t="s">
        <v>473</v>
      </c>
      <c r="B160">
        <v>2014</v>
      </c>
      <c r="C160">
        <v>20</v>
      </c>
      <c r="D160" t="s">
        <v>293</v>
      </c>
      <c r="E160" t="s">
        <v>16</v>
      </c>
      <c r="F160" t="s">
        <v>273</v>
      </c>
      <c r="G160" t="s">
        <v>474</v>
      </c>
    </row>
    <row r="161" spans="1:7">
      <c r="A161" t="s">
        <v>475</v>
      </c>
      <c r="B161">
        <v>2019</v>
      </c>
      <c r="C161">
        <v>32</v>
      </c>
      <c r="D161" t="s">
        <v>203</v>
      </c>
      <c r="E161" t="s">
        <v>16</v>
      </c>
      <c r="F161" t="s">
        <v>476</v>
      </c>
      <c r="G161" t="s">
        <v>477</v>
      </c>
    </row>
    <row r="162" spans="1:7">
      <c r="A162" t="s">
        <v>478</v>
      </c>
      <c r="B162">
        <v>2022</v>
      </c>
      <c r="C162">
        <v>16</v>
      </c>
      <c r="D162" t="s">
        <v>15</v>
      </c>
      <c r="E162" t="s">
        <v>16</v>
      </c>
      <c r="F162" t="s">
        <v>479</v>
      </c>
      <c r="G162" t="s">
        <v>480</v>
      </c>
    </row>
    <row r="163" spans="1:7">
      <c r="A163" t="s">
        <v>481</v>
      </c>
      <c r="B163">
        <v>2020</v>
      </c>
      <c r="C163">
        <v>16</v>
      </c>
      <c r="D163" t="s">
        <v>57</v>
      </c>
      <c r="E163" t="s">
        <v>16</v>
      </c>
      <c r="F163" t="s">
        <v>77</v>
      </c>
      <c r="G163" t="s">
        <v>482</v>
      </c>
    </row>
    <row r="164" spans="1:7">
      <c r="A164" t="s">
        <v>483</v>
      </c>
      <c r="B164">
        <v>2019</v>
      </c>
      <c r="C164">
        <v>16</v>
      </c>
      <c r="D164" t="s">
        <v>57</v>
      </c>
      <c r="E164" t="s">
        <v>16</v>
      </c>
      <c r="F164" t="s">
        <v>341</v>
      </c>
      <c r="G164" t="s">
        <v>484</v>
      </c>
    </row>
    <row r="165" spans="1:7">
      <c r="A165" t="s">
        <v>485</v>
      </c>
      <c r="B165">
        <v>2017</v>
      </c>
      <c r="C165">
        <v>14</v>
      </c>
      <c r="D165" t="s">
        <v>86</v>
      </c>
      <c r="E165" t="s">
        <v>16</v>
      </c>
      <c r="F165" t="s">
        <v>486</v>
      </c>
      <c r="G165" t="s">
        <v>487</v>
      </c>
    </row>
    <row r="166" spans="1:7">
      <c r="A166" t="s">
        <v>488</v>
      </c>
      <c r="B166">
        <v>2013</v>
      </c>
      <c r="C166">
        <v>16</v>
      </c>
      <c r="D166" t="s">
        <v>187</v>
      </c>
      <c r="E166" t="s">
        <v>16</v>
      </c>
      <c r="F166" t="s">
        <v>489</v>
      </c>
      <c r="G166" t="s">
        <v>490</v>
      </c>
    </row>
    <row r="167" spans="1:7">
      <c r="A167" t="s">
        <v>491</v>
      </c>
      <c r="B167">
        <v>2022</v>
      </c>
      <c r="C167">
        <v>16</v>
      </c>
      <c r="D167" t="s">
        <v>67</v>
      </c>
      <c r="E167" t="s">
        <v>16</v>
      </c>
      <c r="F167" t="s">
        <v>492</v>
      </c>
      <c r="G167" t="s">
        <v>493</v>
      </c>
    </row>
    <row r="168" spans="1:7">
      <c r="A168" t="s">
        <v>494</v>
      </c>
      <c r="B168">
        <v>2022</v>
      </c>
      <c r="C168">
        <v>8</v>
      </c>
      <c r="D168" t="s">
        <v>495</v>
      </c>
      <c r="E168" t="s">
        <v>16</v>
      </c>
      <c r="F168" t="s">
        <v>496</v>
      </c>
      <c r="G168" t="s">
        <v>497</v>
      </c>
    </row>
    <row r="169" spans="1:7">
      <c r="A169" t="s">
        <v>498</v>
      </c>
      <c r="B169">
        <v>2021</v>
      </c>
      <c r="C169">
        <v>16</v>
      </c>
      <c r="D169" t="s">
        <v>15</v>
      </c>
      <c r="E169" t="s">
        <v>16</v>
      </c>
      <c r="F169" t="s">
        <v>499</v>
      </c>
      <c r="G169" t="s">
        <v>500</v>
      </c>
    </row>
    <row r="170" spans="1:7">
      <c r="A170" t="s">
        <v>501</v>
      </c>
      <c r="B170">
        <v>2022</v>
      </c>
      <c r="C170">
        <v>14</v>
      </c>
      <c r="D170" t="s">
        <v>67</v>
      </c>
      <c r="E170" t="s">
        <v>16</v>
      </c>
      <c r="F170" t="s">
        <v>422</v>
      </c>
      <c r="G170" t="s">
        <v>502</v>
      </c>
    </row>
    <row r="171" spans="1:7">
      <c r="A171" t="s">
        <v>503</v>
      </c>
      <c r="B171">
        <v>2019</v>
      </c>
      <c r="C171">
        <v>16</v>
      </c>
      <c r="D171" t="s">
        <v>43</v>
      </c>
      <c r="E171" t="s">
        <v>16</v>
      </c>
      <c r="F171" t="s">
        <v>504</v>
      </c>
      <c r="G171" t="s">
        <v>505</v>
      </c>
    </row>
    <row r="172" spans="1:7">
      <c r="A172" t="s">
        <v>506</v>
      </c>
      <c r="B172">
        <v>2021</v>
      </c>
      <c r="C172">
        <v>16</v>
      </c>
      <c r="D172" t="s">
        <v>15</v>
      </c>
      <c r="E172" t="s">
        <v>16</v>
      </c>
      <c r="F172" t="s">
        <v>507</v>
      </c>
      <c r="G172" t="s">
        <v>508</v>
      </c>
    </row>
    <row r="173" spans="1:7">
      <c r="A173" t="s">
        <v>509</v>
      </c>
      <c r="B173">
        <v>2018</v>
      </c>
      <c r="C173">
        <v>14</v>
      </c>
      <c r="D173" t="s">
        <v>67</v>
      </c>
      <c r="F173" t="s">
        <v>510</v>
      </c>
      <c r="G173" t="s">
        <v>511</v>
      </c>
    </row>
    <row r="174" spans="1:7">
      <c r="A174" t="s">
        <v>512</v>
      </c>
      <c r="B174">
        <v>2016</v>
      </c>
      <c r="C174">
        <v>20</v>
      </c>
      <c r="D174" t="s">
        <v>86</v>
      </c>
      <c r="E174" t="s">
        <v>16</v>
      </c>
      <c r="F174" t="s">
        <v>513</v>
      </c>
      <c r="G174" t="s">
        <v>514</v>
      </c>
    </row>
    <row r="175" spans="1:7">
      <c r="A175" t="s">
        <v>515</v>
      </c>
      <c r="B175">
        <v>2018</v>
      </c>
      <c r="C175">
        <v>32</v>
      </c>
      <c r="D175" t="s">
        <v>203</v>
      </c>
      <c r="E175" t="s">
        <v>16</v>
      </c>
      <c r="F175" t="s">
        <v>516</v>
      </c>
      <c r="G175" t="s">
        <v>517</v>
      </c>
    </row>
    <row r="176" spans="1:7">
      <c r="A176" t="s">
        <v>518</v>
      </c>
      <c r="B176">
        <v>2018</v>
      </c>
      <c r="C176">
        <v>32</v>
      </c>
      <c r="D176" t="s">
        <v>203</v>
      </c>
      <c r="E176" t="s">
        <v>16</v>
      </c>
      <c r="F176" t="s">
        <v>232</v>
      </c>
      <c r="G176" t="s">
        <v>519</v>
      </c>
    </row>
    <row r="177" spans="1:7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522</v>
      </c>
      <c r="G177" t="s">
        <v>523</v>
      </c>
    </row>
    <row r="178" spans="1:7">
      <c r="A178" t="s">
        <v>524</v>
      </c>
      <c r="B178">
        <v>2019</v>
      </c>
      <c r="C178">
        <v>32</v>
      </c>
      <c r="D178" t="s">
        <v>525</v>
      </c>
      <c r="E178" t="s">
        <v>16</v>
      </c>
      <c r="F178" t="s">
        <v>526</v>
      </c>
      <c r="G178" t="s">
        <v>527</v>
      </c>
    </row>
    <row r="179" spans="1:7">
      <c r="A179" t="s">
        <v>528</v>
      </c>
      <c r="B179">
        <v>2019</v>
      </c>
      <c r="C179">
        <v>16</v>
      </c>
      <c r="D179" t="s">
        <v>43</v>
      </c>
      <c r="E179" t="s">
        <v>16</v>
      </c>
      <c r="F179" t="s">
        <v>529</v>
      </c>
      <c r="G179" t="s">
        <v>530</v>
      </c>
    </row>
    <row r="180" spans="1:7">
      <c r="A180" t="s">
        <v>531</v>
      </c>
      <c r="B180">
        <v>2018</v>
      </c>
      <c r="C180">
        <v>16</v>
      </c>
      <c r="D180" t="s">
        <v>15</v>
      </c>
      <c r="E180" t="s">
        <v>16</v>
      </c>
      <c r="F180" t="s">
        <v>532</v>
      </c>
      <c r="G180" t="s">
        <v>533</v>
      </c>
    </row>
    <row r="181" spans="1:7">
      <c r="A181" t="s">
        <v>534</v>
      </c>
      <c r="B181">
        <v>2020</v>
      </c>
      <c r="C181">
        <v>16</v>
      </c>
      <c r="D181" t="s">
        <v>15</v>
      </c>
      <c r="E181" t="s">
        <v>16</v>
      </c>
      <c r="F181" t="s">
        <v>535</v>
      </c>
      <c r="G181" t="s">
        <v>536</v>
      </c>
    </row>
    <row r="182" spans="1:7">
      <c r="A182" t="s">
        <v>537</v>
      </c>
      <c r="B182">
        <v>2020</v>
      </c>
      <c r="C182">
        <v>16</v>
      </c>
      <c r="D182" t="s">
        <v>15</v>
      </c>
      <c r="E182" t="s">
        <v>16</v>
      </c>
      <c r="F182" t="s">
        <v>538</v>
      </c>
      <c r="G182" t="s">
        <v>539</v>
      </c>
    </row>
    <row r="183" spans="1:7">
      <c r="A183" t="s">
        <v>540</v>
      </c>
      <c r="B183">
        <v>2019</v>
      </c>
      <c r="C183">
        <v>16</v>
      </c>
      <c r="D183" t="s">
        <v>541</v>
      </c>
      <c r="E183" t="s">
        <v>16</v>
      </c>
      <c r="F183" t="s">
        <v>317</v>
      </c>
      <c r="G183" t="s">
        <v>542</v>
      </c>
    </row>
    <row r="184" spans="1:7">
      <c r="A184" t="s">
        <v>543</v>
      </c>
      <c r="B184">
        <v>2019</v>
      </c>
      <c r="C184">
        <v>32</v>
      </c>
      <c r="D184" t="s">
        <v>203</v>
      </c>
      <c r="E184" t="s">
        <v>16</v>
      </c>
      <c r="F184" t="s">
        <v>317</v>
      </c>
      <c r="G184" t="s">
        <v>544</v>
      </c>
    </row>
    <row r="185" spans="1:7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547</v>
      </c>
      <c r="G185" t="s">
        <v>548</v>
      </c>
    </row>
    <row r="186" spans="1:7">
      <c r="A186" t="s">
        <v>549</v>
      </c>
      <c r="B186">
        <v>2011</v>
      </c>
      <c r="C186">
        <v>20</v>
      </c>
      <c r="D186" t="s">
        <v>15</v>
      </c>
      <c r="E186" t="s">
        <v>16</v>
      </c>
      <c r="F186" t="s">
        <v>550</v>
      </c>
      <c r="G186" t="s">
        <v>551</v>
      </c>
    </row>
    <row r="187" spans="1:7">
      <c r="A187" t="s">
        <v>552</v>
      </c>
      <c r="B187">
        <v>2019</v>
      </c>
      <c r="C187">
        <v>16</v>
      </c>
      <c r="D187" t="s">
        <v>15</v>
      </c>
      <c r="E187" t="s">
        <v>16</v>
      </c>
      <c r="F187" t="s">
        <v>317</v>
      </c>
      <c r="G187" t="s">
        <v>553</v>
      </c>
    </row>
    <row r="188" spans="1:7">
      <c r="A188" t="s">
        <v>554</v>
      </c>
      <c r="B188">
        <v>2018</v>
      </c>
      <c r="C188">
        <v>16</v>
      </c>
      <c r="D188" t="s">
        <v>57</v>
      </c>
      <c r="E188" t="s">
        <v>16</v>
      </c>
      <c r="F188" t="s">
        <v>71</v>
      </c>
      <c r="G188" t="s">
        <v>555</v>
      </c>
    </row>
    <row r="189" spans="1:7">
      <c r="A189" t="s">
        <v>556</v>
      </c>
      <c r="B189">
        <v>2021</v>
      </c>
      <c r="C189">
        <v>12</v>
      </c>
      <c r="D189" t="s">
        <v>557</v>
      </c>
      <c r="E189" t="s">
        <v>16</v>
      </c>
      <c r="F189" t="s">
        <v>269</v>
      </c>
      <c r="G189" t="s">
        <v>558</v>
      </c>
    </row>
    <row r="190" spans="1:7">
      <c r="A190" t="s">
        <v>559</v>
      </c>
      <c r="B190">
        <v>2020</v>
      </c>
      <c r="C190">
        <v>16</v>
      </c>
      <c r="D190" t="s">
        <v>340</v>
      </c>
      <c r="E190" t="s">
        <v>16</v>
      </c>
      <c r="F190" t="s">
        <v>560</v>
      </c>
      <c r="G190" t="s">
        <v>561</v>
      </c>
    </row>
    <row r="191" spans="1:7">
      <c r="A191" t="s">
        <v>562</v>
      </c>
      <c r="B191">
        <v>2022</v>
      </c>
      <c r="C191">
        <v>6</v>
      </c>
      <c r="D191" t="s">
        <v>15</v>
      </c>
      <c r="E191" t="s">
        <v>16</v>
      </c>
      <c r="F191" t="s">
        <v>563</v>
      </c>
      <c r="G191" t="s">
        <v>564</v>
      </c>
    </row>
    <row r="192" spans="1:7">
      <c r="A192" t="s">
        <v>565</v>
      </c>
      <c r="B192">
        <v>2021</v>
      </c>
      <c r="C192">
        <v>8</v>
      </c>
      <c r="D192" t="s">
        <v>566</v>
      </c>
      <c r="F192" t="s">
        <v>567</v>
      </c>
      <c r="G192" t="s">
        <v>568</v>
      </c>
    </row>
    <row r="193" spans="1:7">
      <c r="A193" t="s">
        <v>569</v>
      </c>
      <c r="B193">
        <v>2013</v>
      </c>
      <c r="C193">
        <v>20</v>
      </c>
      <c r="D193" t="s">
        <v>67</v>
      </c>
      <c r="E193" t="s">
        <v>16</v>
      </c>
      <c r="F193" t="s">
        <v>64</v>
      </c>
      <c r="G193" t="s">
        <v>570</v>
      </c>
    </row>
    <row r="194" spans="1:7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567</v>
      </c>
      <c r="G194" t="s">
        <v>573</v>
      </c>
    </row>
    <row r="195" spans="1:7">
      <c r="A195" t="s">
        <v>574</v>
      </c>
      <c r="B195">
        <v>2022</v>
      </c>
      <c r="C195">
        <v>16</v>
      </c>
      <c r="D195" t="s">
        <v>86</v>
      </c>
      <c r="E195" t="s">
        <v>16</v>
      </c>
      <c r="F195" t="s">
        <v>575</v>
      </c>
      <c r="G195" t="s">
        <v>576</v>
      </c>
    </row>
    <row r="196" spans="1:7">
      <c r="A196" t="s">
        <v>577</v>
      </c>
      <c r="B196">
        <v>2020</v>
      </c>
      <c r="C196">
        <v>16</v>
      </c>
      <c r="D196" t="s">
        <v>57</v>
      </c>
      <c r="E196" t="s">
        <v>16</v>
      </c>
      <c r="F196" t="s">
        <v>578</v>
      </c>
      <c r="G196" t="s">
        <v>579</v>
      </c>
    </row>
    <row r="197" spans="1:7">
      <c r="A197" t="s">
        <v>580</v>
      </c>
      <c r="B197">
        <v>2015</v>
      </c>
      <c r="C197">
        <v>16</v>
      </c>
      <c r="D197" t="s">
        <v>86</v>
      </c>
      <c r="E197" t="s">
        <v>235</v>
      </c>
      <c r="F197" t="s">
        <v>29</v>
      </c>
      <c r="G197" t="s">
        <v>581</v>
      </c>
    </row>
    <row r="198" spans="1:7">
      <c r="A198" t="s">
        <v>582</v>
      </c>
      <c r="B198">
        <v>2014</v>
      </c>
      <c r="C198">
        <v>16</v>
      </c>
      <c r="D198" t="s">
        <v>67</v>
      </c>
      <c r="E198" t="s">
        <v>16</v>
      </c>
      <c r="F198" t="s">
        <v>357</v>
      </c>
      <c r="G198" t="s">
        <v>583</v>
      </c>
    </row>
    <row r="199" spans="1:7">
      <c r="A199" t="s">
        <v>584</v>
      </c>
      <c r="B199">
        <v>2016</v>
      </c>
      <c r="C199">
        <v>20</v>
      </c>
      <c r="D199" t="s">
        <v>585</v>
      </c>
      <c r="E199" t="s">
        <v>16</v>
      </c>
      <c r="F199" t="s">
        <v>586</v>
      </c>
      <c r="G199" t="s">
        <v>587</v>
      </c>
    </row>
    <row r="200" spans="1:7">
      <c r="A200" t="s">
        <v>588</v>
      </c>
      <c r="B200">
        <v>2021</v>
      </c>
      <c r="C200">
        <v>12</v>
      </c>
      <c r="D200" t="s">
        <v>15</v>
      </c>
      <c r="E200" t="s">
        <v>16</v>
      </c>
      <c r="F200" t="s">
        <v>589</v>
      </c>
      <c r="G200" t="s">
        <v>590</v>
      </c>
    </row>
    <row r="201" spans="1:7">
      <c r="A201" t="s">
        <v>591</v>
      </c>
      <c r="B201">
        <v>2019</v>
      </c>
      <c r="C201">
        <v>16</v>
      </c>
      <c r="D201" t="s">
        <v>43</v>
      </c>
      <c r="E201" t="s">
        <v>16</v>
      </c>
      <c r="F201" t="s">
        <v>175</v>
      </c>
      <c r="G201" t="s">
        <v>592</v>
      </c>
    </row>
    <row r="202" spans="1:7">
      <c r="A202" t="s">
        <v>593</v>
      </c>
      <c r="B202">
        <v>2013</v>
      </c>
      <c r="C202">
        <v>24</v>
      </c>
      <c r="D202" t="s">
        <v>67</v>
      </c>
      <c r="E202" t="s">
        <v>16</v>
      </c>
      <c r="F202" t="s">
        <v>175</v>
      </c>
      <c r="G202" t="s">
        <v>594</v>
      </c>
    </row>
    <row r="203" spans="1:7">
      <c r="A203" t="s">
        <v>595</v>
      </c>
      <c r="B203">
        <v>2018</v>
      </c>
      <c r="C203">
        <v>6</v>
      </c>
      <c r="D203" t="s">
        <v>203</v>
      </c>
      <c r="E203" t="s">
        <v>16</v>
      </c>
      <c r="F203" t="s">
        <v>323</v>
      </c>
      <c r="G203" t="s">
        <v>596</v>
      </c>
    </row>
    <row r="204" spans="1:7">
      <c r="A204" t="s">
        <v>597</v>
      </c>
      <c r="B204">
        <v>2006</v>
      </c>
      <c r="C204">
        <v>81</v>
      </c>
      <c r="D204" t="s">
        <v>15</v>
      </c>
      <c r="E204" t="s">
        <v>16</v>
      </c>
      <c r="F204" t="s">
        <v>598</v>
      </c>
      <c r="G204" t="s">
        <v>599</v>
      </c>
    </row>
    <row r="205" spans="1:7">
      <c r="A205" t="s">
        <v>600</v>
      </c>
      <c r="B205">
        <v>2012</v>
      </c>
      <c r="C205">
        <v>11</v>
      </c>
      <c r="D205" t="s">
        <v>67</v>
      </c>
      <c r="E205" t="s">
        <v>16</v>
      </c>
      <c r="F205" t="s">
        <v>601</v>
      </c>
      <c r="G205" t="s">
        <v>602</v>
      </c>
    </row>
    <row r="206" spans="1:7">
      <c r="A206" t="s">
        <v>603</v>
      </c>
      <c r="B206">
        <v>2013</v>
      </c>
      <c r="C206">
        <v>133</v>
      </c>
      <c r="D206" t="s">
        <v>203</v>
      </c>
      <c r="E206" t="s">
        <v>16</v>
      </c>
      <c r="F206" t="s">
        <v>604</v>
      </c>
      <c r="G206" t="s">
        <v>605</v>
      </c>
    </row>
    <row r="207" spans="1:7">
      <c r="A207" t="s">
        <v>606</v>
      </c>
      <c r="B207">
        <v>2018</v>
      </c>
      <c r="C207">
        <v>16</v>
      </c>
      <c r="D207" t="s">
        <v>15</v>
      </c>
      <c r="E207" t="s">
        <v>16</v>
      </c>
      <c r="F207" t="s">
        <v>607</v>
      </c>
      <c r="G207" t="s">
        <v>608</v>
      </c>
    </row>
    <row r="208" spans="1:7">
      <c r="A208" t="s">
        <v>609</v>
      </c>
      <c r="B208">
        <v>2019</v>
      </c>
      <c r="C208">
        <v>16</v>
      </c>
      <c r="D208" t="s">
        <v>86</v>
      </c>
      <c r="E208" t="s">
        <v>16</v>
      </c>
      <c r="F208" t="s">
        <v>357</v>
      </c>
      <c r="G208" t="s">
        <v>610</v>
      </c>
    </row>
    <row r="209" spans="1:7">
      <c r="A209" t="s">
        <v>611</v>
      </c>
      <c r="B209">
        <v>2019</v>
      </c>
      <c r="C209">
        <v>16</v>
      </c>
      <c r="D209" t="s">
        <v>86</v>
      </c>
      <c r="E209" t="s">
        <v>16</v>
      </c>
      <c r="F209" t="s">
        <v>612</v>
      </c>
      <c r="G209" t="s">
        <v>613</v>
      </c>
    </row>
    <row r="210" spans="1:7">
      <c r="A210" t="s">
        <v>614</v>
      </c>
      <c r="B210">
        <v>2022</v>
      </c>
      <c r="C210">
        <v>16</v>
      </c>
      <c r="D210" t="s">
        <v>67</v>
      </c>
      <c r="E210" t="s">
        <v>16</v>
      </c>
      <c r="F210" t="s">
        <v>615</v>
      </c>
      <c r="G210" t="s">
        <v>616</v>
      </c>
    </row>
    <row r="211" spans="1:7">
      <c r="A211" t="s">
        <v>617</v>
      </c>
      <c r="B211">
        <v>2022</v>
      </c>
      <c r="C211">
        <v>6</v>
      </c>
      <c r="D211" t="s">
        <v>15</v>
      </c>
      <c r="E211" t="s">
        <v>10</v>
      </c>
      <c r="F211" t="s">
        <v>618</v>
      </c>
      <c r="G211" t="s">
        <v>619</v>
      </c>
    </row>
    <row r="212" spans="1:7">
      <c r="A212" t="s">
        <v>620</v>
      </c>
      <c r="B212">
        <v>2018</v>
      </c>
      <c r="C212">
        <v>36</v>
      </c>
      <c r="D212" t="s">
        <v>203</v>
      </c>
      <c r="E212" t="s">
        <v>16</v>
      </c>
      <c r="F212" t="s">
        <v>394</v>
      </c>
      <c r="G212" t="s">
        <v>621</v>
      </c>
    </row>
    <row r="213" spans="1:7">
      <c r="A213" t="s">
        <v>622</v>
      </c>
      <c r="B213">
        <v>2020</v>
      </c>
      <c r="C213">
        <v>16</v>
      </c>
      <c r="D213" t="s">
        <v>15</v>
      </c>
      <c r="E213" t="s">
        <v>16</v>
      </c>
      <c r="F213" t="s">
        <v>623</v>
      </c>
      <c r="G213" t="s">
        <v>624</v>
      </c>
    </row>
    <row r="214" spans="1:7">
      <c r="A214" t="s">
        <v>625</v>
      </c>
      <c r="B214">
        <v>2018</v>
      </c>
      <c r="C214">
        <v>16</v>
      </c>
      <c r="D214" t="s">
        <v>541</v>
      </c>
      <c r="E214" t="s">
        <v>16</v>
      </c>
      <c r="F214" t="s">
        <v>626</v>
      </c>
      <c r="G214" t="s">
        <v>627</v>
      </c>
    </row>
    <row r="215" spans="1:7">
      <c r="A215" t="s">
        <v>628</v>
      </c>
      <c r="B215">
        <v>2020</v>
      </c>
      <c r="C215">
        <v>12</v>
      </c>
      <c r="D215" t="s">
        <v>15</v>
      </c>
      <c r="E215" t="s">
        <v>16</v>
      </c>
      <c r="F215" t="s">
        <v>629</v>
      </c>
      <c r="G215" t="s">
        <v>630</v>
      </c>
    </row>
    <row r="216" spans="1:7">
      <c r="A216" t="s">
        <v>631</v>
      </c>
      <c r="B216">
        <v>2017</v>
      </c>
      <c r="C216">
        <v>32</v>
      </c>
      <c r="D216" t="s">
        <v>203</v>
      </c>
      <c r="E216" t="s">
        <v>16</v>
      </c>
      <c r="F216" t="s">
        <v>632</v>
      </c>
      <c r="G216" t="s">
        <v>633</v>
      </c>
    </row>
    <row r="217" spans="1:7">
      <c r="A217" t="s">
        <v>634</v>
      </c>
      <c r="B217">
        <v>2018</v>
      </c>
      <c r="C217">
        <v>32</v>
      </c>
      <c r="D217" t="s">
        <v>203</v>
      </c>
      <c r="E217" t="s">
        <v>16</v>
      </c>
      <c r="F217" t="s">
        <v>635</v>
      </c>
      <c r="G217" t="s">
        <v>636</v>
      </c>
    </row>
    <row r="218" spans="1:7">
      <c r="A218" t="s">
        <v>637</v>
      </c>
      <c r="B218">
        <v>2020</v>
      </c>
      <c r="C218">
        <v>16</v>
      </c>
      <c r="D218" t="s">
        <v>15</v>
      </c>
      <c r="E218" t="s">
        <v>16</v>
      </c>
      <c r="F218" t="s">
        <v>529</v>
      </c>
      <c r="G218" t="s">
        <v>638</v>
      </c>
    </row>
    <row r="219" spans="1:7">
      <c r="A219" t="s">
        <v>639</v>
      </c>
      <c r="B219">
        <v>2019</v>
      </c>
      <c r="C219">
        <v>16</v>
      </c>
      <c r="D219" t="s">
        <v>15</v>
      </c>
      <c r="E219" t="s">
        <v>16</v>
      </c>
      <c r="F219" t="s">
        <v>640</v>
      </c>
      <c r="G219" t="s">
        <v>641</v>
      </c>
    </row>
    <row r="220" spans="1:7">
      <c r="A220" t="s">
        <v>642</v>
      </c>
      <c r="B220">
        <v>2015</v>
      </c>
      <c r="C220">
        <v>16</v>
      </c>
      <c r="D220" t="s">
        <v>15</v>
      </c>
      <c r="E220" t="s">
        <v>16</v>
      </c>
      <c r="G220" t="s">
        <v>643</v>
      </c>
    </row>
    <row r="221" spans="1:7">
      <c r="A221" t="s">
        <v>644</v>
      </c>
      <c r="B221">
        <v>2019</v>
      </c>
      <c r="C221">
        <v>32</v>
      </c>
      <c r="D221" t="s">
        <v>203</v>
      </c>
      <c r="E221" t="s">
        <v>16</v>
      </c>
      <c r="F221" t="s">
        <v>90</v>
      </c>
      <c r="G221" t="s">
        <v>645</v>
      </c>
    </row>
    <row r="222" spans="1:7">
      <c r="A222" t="s">
        <v>646</v>
      </c>
      <c r="B222">
        <v>2017</v>
      </c>
      <c r="C222">
        <v>40</v>
      </c>
      <c r="D222" t="s">
        <v>154</v>
      </c>
      <c r="E222" t="s">
        <v>16</v>
      </c>
      <c r="F222" t="s">
        <v>323</v>
      </c>
      <c r="G222" t="s">
        <v>647</v>
      </c>
    </row>
    <row r="223" spans="1:7">
      <c r="A223" t="s">
        <v>648</v>
      </c>
      <c r="B223">
        <v>2021</v>
      </c>
      <c r="C223">
        <v>16</v>
      </c>
      <c r="D223" t="s">
        <v>15</v>
      </c>
      <c r="E223" t="s">
        <v>16</v>
      </c>
      <c r="F223" t="s">
        <v>317</v>
      </c>
      <c r="G223" t="s">
        <v>649</v>
      </c>
    </row>
    <row r="224" spans="1:7">
      <c r="A224" t="s">
        <v>650</v>
      </c>
      <c r="B224">
        <v>2020</v>
      </c>
      <c r="C224">
        <v>16</v>
      </c>
      <c r="D224" t="s">
        <v>86</v>
      </c>
      <c r="E224" t="s">
        <v>16</v>
      </c>
      <c r="F224" t="s">
        <v>612</v>
      </c>
      <c r="G224" t="s">
        <v>651</v>
      </c>
    </row>
    <row r="225" spans="1:7">
      <c r="A225" t="s">
        <v>652</v>
      </c>
      <c r="B225">
        <v>2018</v>
      </c>
      <c r="C225">
        <v>16</v>
      </c>
      <c r="D225" t="s">
        <v>272</v>
      </c>
      <c r="E225" t="s">
        <v>16</v>
      </c>
      <c r="F225" t="s">
        <v>64</v>
      </c>
      <c r="G225" t="s">
        <v>653</v>
      </c>
    </row>
    <row r="226" spans="1:7">
      <c r="A226" t="s">
        <v>654</v>
      </c>
      <c r="B226">
        <v>2022</v>
      </c>
      <c r="C226">
        <v>16</v>
      </c>
      <c r="D226" t="s">
        <v>67</v>
      </c>
      <c r="E226" t="s">
        <v>16</v>
      </c>
      <c r="F226" t="s">
        <v>655</v>
      </c>
      <c r="G226" t="s">
        <v>656</v>
      </c>
    </row>
    <row r="227" spans="1:7">
      <c r="A227" t="s">
        <v>657</v>
      </c>
      <c r="B227">
        <v>2019</v>
      </c>
      <c r="C227">
        <v>16</v>
      </c>
      <c r="D227" t="s">
        <v>67</v>
      </c>
      <c r="E227" t="s">
        <v>16</v>
      </c>
      <c r="F227" t="s">
        <v>77</v>
      </c>
      <c r="G227" t="s">
        <v>658</v>
      </c>
    </row>
    <row r="228" spans="1:7">
      <c r="A228" t="s">
        <v>659</v>
      </c>
      <c r="B228">
        <v>2016</v>
      </c>
      <c r="C228">
        <v>54</v>
      </c>
      <c r="D228" t="s">
        <v>15</v>
      </c>
      <c r="E228" t="s">
        <v>16</v>
      </c>
      <c r="F228" t="s">
        <v>71</v>
      </c>
      <c r="G228" t="s">
        <v>660</v>
      </c>
    </row>
    <row r="229" spans="1:7">
      <c r="A229" t="s">
        <v>661</v>
      </c>
      <c r="B229">
        <v>2020</v>
      </c>
      <c r="C229">
        <v>10</v>
      </c>
      <c r="D229" t="s">
        <v>585</v>
      </c>
      <c r="E229" t="s">
        <v>16</v>
      </c>
      <c r="F229" t="s">
        <v>662</v>
      </c>
      <c r="G229" t="s">
        <v>663</v>
      </c>
    </row>
    <row r="230" spans="1:7">
      <c r="A230" t="s">
        <v>664</v>
      </c>
      <c r="B230">
        <v>2021</v>
      </c>
      <c r="C230">
        <v>16</v>
      </c>
      <c r="D230" t="s">
        <v>665</v>
      </c>
      <c r="E230" t="s">
        <v>235</v>
      </c>
      <c r="F230" t="s">
        <v>666</v>
      </c>
      <c r="G230" t="s">
        <v>667</v>
      </c>
    </row>
    <row r="231" spans="1:7">
      <c r="A231" t="s">
        <v>668</v>
      </c>
      <c r="B231">
        <v>2021</v>
      </c>
      <c r="C231">
        <v>16</v>
      </c>
      <c r="D231" t="s">
        <v>57</v>
      </c>
      <c r="E231" t="s">
        <v>16</v>
      </c>
      <c r="F231" t="s">
        <v>669</v>
      </c>
      <c r="G231" t="s">
        <v>670</v>
      </c>
    </row>
    <row r="232" spans="1:7">
      <c r="A232" t="s">
        <v>671</v>
      </c>
      <c r="B232">
        <v>2014</v>
      </c>
      <c r="C232">
        <v>12</v>
      </c>
      <c r="D232" t="s">
        <v>52</v>
      </c>
      <c r="F232" t="s">
        <v>672</v>
      </c>
      <c r="G232" t="s">
        <v>673</v>
      </c>
    </row>
    <row r="233" spans="1:7">
      <c r="A233" t="s">
        <v>674</v>
      </c>
      <c r="B233">
        <v>2011</v>
      </c>
      <c r="C233">
        <v>24</v>
      </c>
      <c r="D233" t="s">
        <v>340</v>
      </c>
      <c r="E233" t="s">
        <v>16</v>
      </c>
      <c r="F233" t="s">
        <v>273</v>
      </c>
      <c r="G233" t="s">
        <v>675</v>
      </c>
    </row>
    <row r="234" spans="1:7">
      <c r="A234" t="s">
        <v>676</v>
      </c>
      <c r="B234">
        <v>2011</v>
      </c>
      <c r="C234">
        <v>20</v>
      </c>
      <c r="D234" t="s">
        <v>15</v>
      </c>
      <c r="E234" t="s">
        <v>16</v>
      </c>
      <c r="F234" t="s">
        <v>232</v>
      </c>
      <c r="G234" t="s">
        <v>677</v>
      </c>
    </row>
    <row r="235" spans="1:7">
      <c r="A235" t="s">
        <v>678</v>
      </c>
      <c r="B235">
        <v>2015</v>
      </c>
      <c r="C235">
        <v>20</v>
      </c>
      <c r="D235" t="s">
        <v>67</v>
      </c>
      <c r="E235" t="s">
        <v>16</v>
      </c>
      <c r="F235" t="s">
        <v>679</v>
      </c>
      <c r="G235" t="s">
        <v>680</v>
      </c>
    </row>
    <row r="236" spans="1:7">
      <c r="A236" t="s">
        <v>681</v>
      </c>
      <c r="B236">
        <v>2020</v>
      </c>
      <c r="C236">
        <v>16</v>
      </c>
      <c r="D236" t="s">
        <v>15</v>
      </c>
      <c r="E236" t="s">
        <v>16</v>
      </c>
      <c r="F236" t="s">
        <v>682</v>
      </c>
      <c r="G236" t="s">
        <v>683</v>
      </c>
    </row>
    <row r="237" spans="1:7">
      <c r="A237" t="s">
        <v>684</v>
      </c>
      <c r="B237">
        <v>2015</v>
      </c>
      <c r="C237">
        <v>16</v>
      </c>
      <c r="D237" t="s">
        <v>86</v>
      </c>
      <c r="E237" t="s">
        <v>235</v>
      </c>
      <c r="F237" t="s">
        <v>685</v>
      </c>
      <c r="G237" t="s">
        <v>686</v>
      </c>
    </row>
    <row r="238" spans="1:7">
      <c r="A238" t="s">
        <v>687</v>
      </c>
      <c r="B238">
        <v>2019</v>
      </c>
      <c r="C238">
        <v>16</v>
      </c>
      <c r="D238" t="s">
        <v>86</v>
      </c>
      <c r="E238" t="s">
        <v>16</v>
      </c>
      <c r="F238" t="s">
        <v>688</v>
      </c>
      <c r="G238" t="s">
        <v>689</v>
      </c>
    </row>
    <row r="239" spans="1:7">
      <c r="A239" t="s">
        <v>690</v>
      </c>
      <c r="B239">
        <v>2021</v>
      </c>
      <c r="C239">
        <v>20</v>
      </c>
      <c r="D239" t="s">
        <v>15</v>
      </c>
      <c r="E239" t="s">
        <v>16</v>
      </c>
      <c r="F239" t="s">
        <v>691</v>
      </c>
      <c r="G239" t="s">
        <v>692</v>
      </c>
    </row>
    <row r="240" spans="1:7">
      <c r="A240" t="s">
        <v>693</v>
      </c>
      <c r="B240">
        <v>2012</v>
      </c>
      <c r="C240">
        <v>20</v>
      </c>
      <c r="D240" t="s">
        <v>67</v>
      </c>
      <c r="E240" t="s">
        <v>16</v>
      </c>
      <c r="F240" t="s">
        <v>694</v>
      </c>
      <c r="G240" t="s">
        <v>695</v>
      </c>
    </row>
    <row r="241" spans="1:7">
      <c r="A241" t="s">
        <v>696</v>
      </c>
      <c r="B241">
        <v>2019</v>
      </c>
      <c r="C241">
        <v>40</v>
      </c>
      <c r="D241" t="s">
        <v>203</v>
      </c>
      <c r="E241" t="s">
        <v>16</v>
      </c>
      <c r="F241" t="s">
        <v>29</v>
      </c>
      <c r="G241" t="s">
        <v>697</v>
      </c>
    </row>
    <row r="242" spans="1:7">
      <c r="A242" t="s">
        <v>698</v>
      </c>
      <c r="B242">
        <v>2007</v>
      </c>
      <c r="C242">
        <v>17</v>
      </c>
      <c r="D242" t="s">
        <v>86</v>
      </c>
      <c r="E242" t="s">
        <v>16</v>
      </c>
      <c r="G242" t="s">
        <v>699</v>
      </c>
    </row>
    <row r="243" spans="1:7">
      <c r="A243" t="s">
        <v>700</v>
      </c>
      <c r="B243">
        <v>2012</v>
      </c>
      <c r="C243">
        <v>20</v>
      </c>
      <c r="D243" t="s">
        <v>67</v>
      </c>
      <c r="E243" t="s">
        <v>16</v>
      </c>
      <c r="F243" t="s">
        <v>232</v>
      </c>
      <c r="G243" t="s">
        <v>701</v>
      </c>
    </row>
    <row r="244" spans="1:7">
      <c r="A244" t="s">
        <v>702</v>
      </c>
      <c r="B244">
        <v>2019</v>
      </c>
      <c r="C244">
        <v>16</v>
      </c>
      <c r="D244" t="s">
        <v>566</v>
      </c>
      <c r="E244" t="s">
        <v>16</v>
      </c>
      <c r="F244" t="s">
        <v>36</v>
      </c>
      <c r="G244" t="s">
        <v>703</v>
      </c>
    </row>
    <row r="245" spans="1:7">
      <c r="A245" t="s">
        <v>704</v>
      </c>
      <c r="B245">
        <v>2018</v>
      </c>
      <c r="C245">
        <v>16</v>
      </c>
      <c r="D245" t="s">
        <v>67</v>
      </c>
      <c r="E245" t="s">
        <v>16</v>
      </c>
      <c r="F245" t="s">
        <v>705</v>
      </c>
      <c r="G245" t="s">
        <v>706</v>
      </c>
    </row>
    <row r="246" spans="1:7">
      <c r="A246" t="s">
        <v>707</v>
      </c>
      <c r="B246">
        <v>2015</v>
      </c>
      <c r="C246">
        <v>10</v>
      </c>
      <c r="D246" t="s">
        <v>15</v>
      </c>
      <c r="E246" t="s">
        <v>16</v>
      </c>
      <c r="F246" t="s">
        <v>708</v>
      </c>
      <c r="G246" t="s">
        <v>709</v>
      </c>
    </row>
    <row r="247" spans="1:7">
      <c r="A247" t="s">
        <v>710</v>
      </c>
      <c r="B247">
        <v>2017</v>
      </c>
      <c r="C247">
        <v>16</v>
      </c>
      <c r="D247" t="s">
        <v>15</v>
      </c>
      <c r="E247" t="s">
        <v>16</v>
      </c>
      <c r="F247" t="s">
        <v>341</v>
      </c>
      <c r="G247" t="s">
        <v>711</v>
      </c>
    </row>
    <row r="248" spans="1:7">
      <c r="A248" t="s">
        <v>712</v>
      </c>
      <c r="B248">
        <v>2017</v>
      </c>
      <c r="C248">
        <v>20</v>
      </c>
      <c r="D248" t="s">
        <v>86</v>
      </c>
      <c r="E248" t="s">
        <v>16</v>
      </c>
      <c r="F248" t="s">
        <v>713</v>
      </c>
      <c r="G248" t="s">
        <v>714</v>
      </c>
    </row>
    <row r="249" spans="1:7">
      <c r="A249" t="s">
        <v>715</v>
      </c>
      <c r="B249">
        <v>2016</v>
      </c>
      <c r="C249">
        <v>16</v>
      </c>
      <c r="D249" t="s">
        <v>67</v>
      </c>
      <c r="E249" t="s">
        <v>16</v>
      </c>
      <c r="F249" t="s">
        <v>354</v>
      </c>
      <c r="G249" t="s">
        <v>716</v>
      </c>
    </row>
    <row r="250" spans="1:7">
      <c r="A250" t="s">
        <v>717</v>
      </c>
      <c r="B250">
        <v>2017</v>
      </c>
      <c r="C250">
        <v>20</v>
      </c>
      <c r="D250" t="s">
        <v>43</v>
      </c>
      <c r="E250" t="s">
        <v>16</v>
      </c>
      <c r="F250" t="s">
        <v>317</v>
      </c>
      <c r="G250" t="s">
        <v>718</v>
      </c>
    </row>
    <row r="251" spans="1:7">
      <c r="A251" t="s">
        <v>719</v>
      </c>
      <c r="B251">
        <v>2021</v>
      </c>
      <c r="C251">
        <v>14</v>
      </c>
      <c r="D251" t="s">
        <v>52</v>
      </c>
      <c r="E251" t="s">
        <v>16</v>
      </c>
      <c r="F251" t="s">
        <v>607</v>
      </c>
      <c r="G251" t="s">
        <v>720</v>
      </c>
    </row>
  </sheetData>
  <mergeCells count="1">
    <mergeCell ref="I1:J1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1"/>
  <sheetViews>
    <sheetView zoomScale="74" zoomScaleNormal="74" workbookViewId="0">
      <selection activeCell="J27" sqref="J27"/>
    </sheetView>
  </sheetViews>
  <sheetFormatPr defaultColWidth="8.72727272727273" defaultRowHeight="14.5"/>
  <cols>
    <col min="1" max="1" width="25.4545454545455" customWidth="1"/>
    <col min="2" max="2" width="10.3636363636364" customWidth="1"/>
    <col min="3" max="3" width="12.7272727272727" customWidth="1"/>
    <col min="4" max="4" width="12.5454545454545" customWidth="1"/>
    <col min="5" max="5" width="22.0909090909091" customWidth="1"/>
    <col min="6" max="6" width="20.6363636363636" customWidth="1"/>
    <col min="7" max="7" width="7.18181818181818" customWidth="1"/>
    <col min="8" max="8" width="6.72727272727273" customWidth="1"/>
    <col min="9" max="9" width="19.6818181818182" customWidth="1"/>
    <col min="10" max="10" width="25.7727272727273" customWidth="1"/>
  </cols>
  <sheetData>
    <row r="1" ht="29" spans="1:10">
      <c r="A1" s="26" t="s">
        <v>0</v>
      </c>
      <c r="B1" s="27" t="s">
        <v>1</v>
      </c>
      <c r="C1" s="27" t="s">
        <v>2</v>
      </c>
      <c r="D1" s="26" t="s">
        <v>3</v>
      </c>
      <c r="E1" s="26" t="s">
        <v>4</v>
      </c>
      <c r="F1" s="26" t="s">
        <v>5</v>
      </c>
      <c r="G1" s="28" t="s">
        <v>6</v>
      </c>
      <c r="I1" s="26" t="s">
        <v>721</v>
      </c>
      <c r="J1" s="26"/>
    </row>
    <row r="2" spans="1:9">
      <c r="A2" t="s">
        <v>8</v>
      </c>
      <c r="B2">
        <v>2021</v>
      </c>
      <c r="C2">
        <v>10</v>
      </c>
      <c r="D2" t="s">
        <v>9</v>
      </c>
      <c r="E2" t="s">
        <v>10</v>
      </c>
      <c r="F2" t="s">
        <v>11</v>
      </c>
      <c r="G2" t="s">
        <v>12</v>
      </c>
      <c r="I2" s="6"/>
    </row>
    <row r="3" spans="1:10">
      <c r="A3" t="s">
        <v>14</v>
      </c>
      <c r="B3">
        <v>2020</v>
      </c>
      <c r="C3">
        <v>16</v>
      </c>
      <c r="D3" t="s">
        <v>15</v>
      </c>
      <c r="E3" t="s">
        <v>16</v>
      </c>
      <c r="F3" t="s">
        <v>17</v>
      </c>
      <c r="G3" t="s">
        <v>18</v>
      </c>
      <c r="I3" s="28" t="s">
        <v>0</v>
      </c>
      <c r="J3" s="23" t="s">
        <v>14</v>
      </c>
    </row>
    <row r="4" spans="1:10">
      <c r="A4" t="s">
        <v>19</v>
      </c>
      <c r="B4">
        <v>2020</v>
      </c>
      <c r="C4">
        <v>12</v>
      </c>
      <c r="D4" t="s">
        <v>20</v>
      </c>
      <c r="E4" t="s">
        <v>16</v>
      </c>
      <c r="F4" t="s">
        <v>21</v>
      </c>
      <c r="G4" t="s">
        <v>22</v>
      </c>
      <c r="I4" s="28" t="s">
        <v>4</v>
      </c>
      <c r="J4" s="23" t="str">
        <f>VLOOKUP(J3,A2:G251,5,FALSE)</f>
        <v>15+ - Teens 15 or older</v>
      </c>
    </row>
    <row r="5" spans="1:9">
      <c r="A5" t="s">
        <v>23</v>
      </c>
      <c r="B5">
        <v>2021</v>
      </c>
      <c r="C5">
        <v>12</v>
      </c>
      <c r="D5" t="s">
        <v>24</v>
      </c>
      <c r="E5" t="s">
        <v>16</v>
      </c>
      <c r="F5" t="s">
        <v>21</v>
      </c>
      <c r="G5" t="s">
        <v>25</v>
      </c>
      <c r="I5" s="29"/>
    </row>
    <row r="6" spans="1:10">
      <c r="A6" t="s">
        <v>27</v>
      </c>
      <c r="B6">
        <v>2018</v>
      </c>
      <c r="C6">
        <v>16</v>
      </c>
      <c r="D6" t="s">
        <v>28</v>
      </c>
      <c r="E6" t="s">
        <v>16</v>
      </c>
      <c r="F6" t="s">
        <v>29</v>
      </c>
      <c r="G6" t="s">
        <v>30</v>
      </c>
      <c r="I6" s="30" t="s">
        <v>0</v>
      </c>
      <c r="J6" t="s">
        <v>31</v>
      </c>
    </row>
    <row r="7" spans="1:10">
      <c r="A7" t="s">
        <v>31</v>
      </c>
      <c r="B7">
        <v>2015</v>
      </c>
      <c r="C7">
        <v>20</v>
      </c>
      <c r="D7" t="s">
        <v>24</v>
      </c>
      <c r="E7" t="s">
        <v>16</v>
      </c>
      <c r="F7" t="s">
        <v>32</v>
      </c>
      <c r="G7" t="s">
        <v>33</v>
      </c>
      <c r="I7" s="30" t="s">
        <v>6</v>
      </c>
      <c r="J7" s="23" t="str">
        <f>VLOOKUP(J6,A2:G251,7,FALSE)</f>
        <v>#6</v>
      </c>
    </row>
    <row r="8" spans="1:9">
      <c r="A8" t="s">
        <v>34</v>
      </c>
      <c r="B8">
        <v>2022</v>
      </c>
      <c r="C8">
        <v>8</v>
      </c>
      <c r="D8" t="s">
        <v>35</v>
      </c>
      <c r="E8" t="s">
        <v>10</v>
      </c>
      <c r="F8" t="s">
        <v>36</v>
      </c>
      <c r="G8" t="s">
        <v>37</v>
      </c>
      <c r="I8" s="29"/>
    </row>
    <row r="9" spans="1:10">
      <c r="A9" t="s">
        <v>26</v>
      </c>
      <c r="B9">
        <v>2017</v>
      </c>
      <c r="C9">
        <v>16</v>
      </c>
      <c r="D9" t="s">
        <v>38</v>
      </c>
      <c r="E9" t="s">
        <v>16</v>
      </c>
      <c r="F9" t="s">
        <v>39</v>
      </c>
      <c r="G9" t="s">
        <v>40</v>
      </c>
      <c r="I9" s="30" t="s">
        <v>0</v>
      </c>
      <c r="J9" s="23" t="s">
        <v>70</v>
      </c>
    </row>
    <row r="10" spans="1:10">
      <c r="A10" t="s">
        <v>42</v>
      </c>
      <c r="B10">
        <v>2022</v>
      </c>
      <c r="C10">
        <v>20</v>
      </c>
      <c r="D10" t="s">
        <v>43</v>
      </c>
      <c r="E10" t="s">
        <v>16</v>
      </c>
      <c r="F10" t="s">
        <v>44</v>
      </c>
      <c r="G10" t="s">
        <v>45</v>
      </c>
      <c r="I10" s="30" t="s">
        <v>722</v>
      </c>
      <c r="J10" s="23">
        <f>VLOOKUP(J9,A2:G251,2,FALSE)</f>
        <v>2016</v>
      </c>
    </row>
    <row r="11" spans="1:9">
      <c r="A11" t="s">
        <v>46</v>
      </c>
      <c r="B11">
        <v>2022</v>
      </c>
      <c r="C11">
        <v>16</v>
      </c>
      <c r="D11" t="s">
        <v>28</v>
      </c>
      <c r="E11" t="s">
        <v>16</v>
      </c>
      <c r="F11" t="s">
        <v>47</v>
      </c>
      <c r="G11" t="s">
        <v>48</v>
      </c>
      <c r="I11" s="29"/>
    </row>
    <row r="12" spans="1:10">
      <c r="A12" t="s">
        <v>49</v>
      </c>
      <c r="B12">
        <v>2020</v>
      </c>
      <c r="C12">
        <v>20</v>
      </c>
      <c r="D12" t="s">
        <v>43</v>
      </c>
      <c r="E12" t="s">
        <v>16</v>
      </c>
      <c r="F12" t="s">
        <v>50</v>
      </c>
      <c r="G12" t="s">
        <v>51</v>
      </c>
      <c r="I12" s="30" t="s">
        <v>0</v>
      </c>
      <c r="J12" t="s">
        <v>60</v>
      </c>
    </row>
    <row r="13" spans="1:10">
      <c r="A13" t="s">
        <v>13</v>
      </c>
      <c r="B13">
        <v>2018</v>
      </c>
      <c r="C13">
        <v>16</v>
      </c>
      <c r="D13" t="s">
        <v>52</v>
      </c>
      <c r="E13" t="s">
        <v>16</v>
      </c>
      <c r="F13" t="s">
        <v>53</v>
      </c>
      <c r="G13" t="s">
        <v>54</v>
      </c>
      <c r="I13" s="30" t="s">
        <v>723</v>
      </c>
      <c r="J13" s="23" t="str">
        <f>VLOOKUP(J12,A2:G251,6,FALSE)</f>
        <v>Studio Dragon, Culture Depot</v>
      </c>
    </row>
    <row r="14" spans="1:9">
      <c r="A14" t="s">
        <v>56</v>
      </c>
      <c r="B14">
        <v>2020</v>
      </c>
      <c r="C14">
        <v>16</v>
      </c>
      <c r="D14" t="s">
        <v>57</v>
      </c>
      <c r="E14" t="s">
        <v>16</v>
      </c>
      <c r="F14" t="s">
        <v>58</v>
      </c>
      <c r="G14" t="s">
        <v>59</v>
      </c>
      <c r="I14" s="29"/>
    </row>
    <row r="15" spans="1:10">
      <c r="A15" t="s">
        <v>60</v>
      </c>
      <c r="B15">
        <v>2019</v>
      </c>
      <c r="C15">
        <v>16</v>
      </c>
      <c r="D15" t="s">
        <v>61</v>
      </c>
      <c r="E15" t="s">
        <v>16</v>
      </c>
      <c r="F15" t="s">
        <v>62</v>
      </c>
      <c r="G15" t="s">
        <v>63</v>
      </c>
      <c r="I15" s="28" t="s">
        <v>0</v>
      </c>
      <c r="J15" s="23" t="s">
        <v>23</v>
      </c>
    </row>
    <row r="16" spans="1:10">
      <c r="A16" t="s">
        <v>41</v>
      </c>
      <c r="B16">
        <v>2021</v>
      </c>
      <c r="C16">
        <v>20</v>
      </c>
      <c r="D16" t="s">
        <v>61</v>
      </c>
      <c r="E16" t="s">
        <v>16</v>
      </c>
      <c r="F16" t="s">
        <v>64</v>
      </c>
      <c r="G16" t="s">
        <v>65</v>
      </c>
      <c r="I16" s="28" t="s">
        <v>723</v>
      </c>
      <c r="J16" s="31">
        <f>VLOOKUP(J15,A2:G251,3,FALSE)</f>
        <v>12</v>
      </c>
    </row>
    <row r="17" spans="1:7">
      <c r="A17" t="s">
        <v>66</v>
      </c>
      <c r="B17">
        <v>2021</v>
      </c>
      <c r="C17">
        <v>12</v>
      </c>
      <c r="D17" t="s">
        <v>67</v>
      </c>
      <c r="E17" t="s">
        <v>16</v>
      </c>
      <c r="F17" t="s">
        <v>68</v>
      </c>
      <c r="G17" t="s">
        <v>69</v>
      </c>
    </row>
    <row r="18" spans="1:12">
      <c r="A18" t="s">
        <v>70</v>
      </c>
      <c r="B18">
        <v>2016</v>
      </c>
      <c r="C18">
        <v>16</v>
      </c>
      <c r="D18" t="s">
        <v>57</v>
      </c>
      <c r="E18" t="s">
        <v>16</v>
      </c>
      <c r="F18" t="s">
        <v>71</v>
      </c>
      <c r="G18" t="s">
        <v>72</v>
      </c>
      <c r="I18" s="32"/>
      <c r="J18" s="32"/>
      <c r="K18" s="33"/>
      <c r="L18" s="33"/>
    </row>
    <row r="19" ht="15.5" spans="1:12">
      <c r="A19" t="s">
        <v>73</v>
      </c>
      <c r="B19">
        <v>2018</v>
      </c>
      <c r="C19">
        <v>24</v>
      </c>
      <c r="D19" t="s">
        <v>43</v>
      </c>
      <c r="E19" t="s">
        <v>16</v>
      </c>
      <c r="F19" t="s">
        <v>74</v>
      </c>
      <c r="G19" t="s">
        <v>75</v>
      </c>
      <c r="I19" s="34"/>
      <c r="J19" s="34"/>
      <c r="K19" s="34"/>
      <c r="L19" s="35"/>
    </row>
    <row r="20" spans="1:7">
      <c r="A20" t="s">
        <v>76</v>
      </c>
      <c r="B20">
        <v>2021</v>
      </c>
      <c r="C20">
        <v>12</v>
      </c>
      <c r="D20" t="s">
        <v>67</v>
      </c>
      <c r="E20" t="s">
        <v>16</v>
      </c>
      <c r="F20" t="s">
        <v>77</v>
      </c>
      <c r="G20" t="s">
        <v>78</v>
      </c>
    </row>
    <row r="21" spans="1:7">
      <c r="A21" t="s">
        <v>79</v>
      </c>
      <c r="B21">
        <v>2020</v>
      </c>
      <c r="C21">
        <v>6</v>
      </c>
      <c r="D21" t="s">
        <v>80</v>
      </c>
      <c r="E21" t="s">
        <v>10</v>
      </c>
      <c r="F21" t="s">
        <v>71</v>
      </c>
      <c r="G21" t="s">
        <v>81</v>
      </c>
    </row>
    <row r="22" spans="1:7">
      <c r="A22" t="s">
        <v>82</v>
      </c>
      <c r="B22">
        <v>2018</v>
      </c>
      <c r="C22">
        <v>20</v>
      </c>
      <c r="D22" t="s">
        <v>57</v>
      </c>
      <c r="E22" t="s">
        <v>16</v>
      </c>
      <c r="F22" t="s">
        <v>83</v>
      </c>
      <c r="G22" t="s">
        <v>84</v>
      </c>
    </row>
    <row r="23" spans="1:7">
      <c r="A23" t="s">
        <v>85</v>
      </c>
      <c r="B23">
        <v>2022</v>
      </c>
      <c r="C23">
        <v>16</v>
      </c>
      <c r="D23" t="s">
        <v>86</v>
      </c>
      <c r="E23" t="s">
        <v>16</v>
      </c>
      <c r="F23" t="s">
        <v>87</v>
      </c>
      <c r="G23" t="s">
        <v>88</v>
      </c>
    </row>
    <row r="24" spans="1:7">
      <c r="A24" t="s">
        <v>89</v>
      </c>
      <c r="B24">
        <v>2014</v>
      </c>
      <c r="C24">
        <v>20</v>
      </c>
      <c r="D24" t="s">
        <v>86</v>
      </c>
      <c r="E24" t="s">
        <v>16</v>
      </c>
      <c r="F24" t="s">
        <v>90</v>
      </c>
      <c r="G24" t="s">
        <v>91</v>
      </c>
    </row>
    <row r="25" spans="1:7">
      <c r="A25" t="s">
        <v>92</v>
      </c>
      <c r="B25">
        <v>2017</v>
      </c>
      <c r="C25">
        <v>16</v>
      </c>
      <c r="D25" t="s">
        <v>15</v>
      </c>
      <c r="E25" t="s">
        <v>16</v>
      </c>
      <c r="F25" t="s">
        <v>93</v>
      </c>
      <c r="G25" t="s">
        <v>94</v>
      </c>
    </row>
    <row r="26" spans="1:7">
      <c r="A26" t="s">
        <v>95</v>
      </c>
      <c r="B26">
        <v>2022</v>
      </c>
      <c r="C26">
        <v>16</v>
      </c>
      <c r="D26" t="s">
        <v>57</v>
      </c>
      <c r="E26" t="s">
        <v>16</v>
      </c>
      <c r="F26" t="s">
        <v>96</v>
      </c>
      <c r="G26" t="s">
        <v>97</v>
      </c>
    </row>
    <row r="27" spans="1:7">
      <c r="A27" t="s">
        <v>98</v>
      </c>
      <c r="B27">
        <v>2021</v>
      </c>
      <c r="C27">
        <v>17</v>
      </c>
      <c r="D27" t="s">
        <v>43</v>
      </c>
      <c r="E27" t="s">
        <v>16</v>
      </c>
      <c r="F27" t="s">
        <v>99</v>
      </c>
      <c r="G27" t="s">
        <v>100</v>
      </c>
    </row>
    <row r="28" spans="1:7">
      <c r="A28" t="s">
        <v>101</v>
      </c>
      <c r="B28">
        <v>2016</v>
      </c>
      <c r="C28">
        <v>16</v>
      </c>
      <c r="D28" t="s">
        <v>102</v>
      </c>
      <c r="E28" t="s">
        <v>16</v>
      </c>
      <c r="F28" t="s">
        <v>96</v>
      </c>
      <c r="G28" t="s">
        <v>103</v>
      </c>
    </row>
    <row r="29" spans="1:7">
      <c r="A29" t="s">
        <v>104</v>
      </c>
      <c r="B29">
        <v>2020</v>
      </c>
      <c r="C29">
        <v>16</v>
      </c>
      <c r="D29" t="s">
        <v>15</v>
      </c>
      <c r="E29" t="s">
        <v>16</v>
      </c>
      <c r="F29" t="s">
        <v>105</v>
      </c>
      <c r="G29" t="s">
        <v>106</v>
      </c>
    </row>
    <row r="30" spans="1:7">
      <c r="A30" t="s">
        <v>107</v>
      </c>
      <c r="B30">
        <v>2021</v>
      </c>
      <c r="C30">
        <v>20</v>
      </c>
      <c r="D30" t="s">
        <v>57</v>
      </c>
      <c r="E30" t="s">
        <v>10</v>
      </c>
      <c r="F30" t="s">
        <v>108</v>
      </c>
      <c r="G30" t="s">
        <v>109</v>
      </c>
    </row>
    <row r="31" spans="1:7">
      <c r="A31" t="s">
        <v>110</v>
      </c>
      <c r="B31">
        <v>2019</v>
      </c>
      <c r="C31">
        <v>6</v>
      </c>
      <c r="D31" t="s">
        <v>111</v>
      </c>
      <c r="E31" t="s">
        <v>10</v>
      </c>
      <c r="F31" t="s">
        <v>71</v>
      </c>
      <c r="G31" t="s">
        <v>112</v>
      </c>
    </row>
    <row r="32" spans="1:7">
      <c r="A32" t="s">
        <v>113</v>
      </c>
      <c r="B32">
        <v>2016</v>
      </c>
      <c r="C32">
        <v>16</v>
      </c>
      <c r="D32" t="s">
        <v>86</v>
      </c>
      <c r="E32" t="s">
        <v>16</v>
      </c>
      <c r="F32" t="s">
        <v>29</v>
      </c>
      <c r="G32" t="s">
        <v>114</v>
      </c>
    </row>
    <row r="33" spans="1:7">
      <c r="A33" t="s">
        <v>115</v>
      </c>
      <c r="B33">
        <v>2021</v>
      </c>
      <c r="C33">
        <v>6</v>
      </c>
      <c r="D33" t="s">
        <v>116</v>
      </c>
      <c r="E33" t="s">
        <v>16</v>
      </c>
      <c r="F33" t="s">
        <v>117</v>
      </c>
      <c r="G33" t="s">
        <v>118</v>
      </c>
    </row>
    <row r="34" spans="1:7">
      <c r="A34" t="s">
        <v>119</v>
      </c>
      <c r="B34">
        <v>2021</v>
      </c>
      <c r="C34">
        <v>16</v>
      </c>
      <c r="D34" t="s">
        <v>15</v>
      </c>
      <c r="E34" t="s">
        <v>16</v>
      </c>
      <c r="F34" t="s">
        <v>120</v>
      </c>
      <c r="G34" t="s">
        <v>121</v>
      </c>
    </row>
    <row r="35" spans="1:7">
      <c r="A35" t="s">
        <v>122</v>
      </c>
      <c r="B35">
        <v>2020</v>
      </c>
      <c r="C35">
        <v>21</v>
      </c>
      <c r="D35" t="s">
        <v>61</v>
      </c>
      <c r="E35" t="s">
        <v>16</v>
      </c>
      <c r="F35" t="s">
        <v>123</v>
      </c>
      <c r="G35" t="s">
        <v>124</v>
      </c>
    </row>
    <row r="36" spans="1:7">
      <c r="A36" t="s">
        <v>125</v>
      </c>
      <c r="B36">
        <v>2021</v>
      </c>
      <c r="C36">
        <v>12</v>
      </c>
      <c r="D36" t="s">
        <v>15</v>
      </c>
      <c r="E36" t="s">
        <v>16</v>
      </c>
      <c r="F36" t="s">
        <v>126</v>
      </c>
      <c r="G36" t="s">
        <v>127</v>
      </c>
    </row>
    <row r="37" spans="1:7">
      <c r="A37" t="s">
        <v>128</v>
      </c>
      <c r="B37">
        <v>2021</v>
      </c>
      <c r="C37">
        <v>16</v>
      </c>
      <c r="D37" t="s">
        <v>67</v>
      </c>
      <c r="E37" t="s">
        <v>10</v>
      </c>
      <c r="F37" t="s">
        <v>129</v>
      </c>
      <c r="G37" t="s">
        <v>130</v>
      </c>
    </row>
    <row r="38" spans="1:7">
      <c r="A38" t="s">
        <v>131</v>
      </c>
      <c r="B38">
        <v>2018</v>
      </c>
      <c r="C38">
        <v>16</v>
      </c>
      <c r="D38" t="s">
        <v>67</v>
      </c>
      <c r="E38" t="s">
        <v>16</v>
      </c>
      <c r="F38" t="s">
        <v>132</v>
      </c>
      <c r="G38" t="s">
        <v>133</v>
      </c>
    </row>
    <row r="39" spans="1:7">
      <c r="A39" t="s">
        <v>134</v>
      </c>
      <c r="B39">
        <v>2021</v>
      </c>
      <c r="C39">
        <v>16</v>
      </c>
      <c r="D39" t="s">
        <v>67</v>
      </c>
      <c r="E39" t="s">
        <v>16</v>
      </c>
      <c r="F39" t="s">
        <v>135</v>
      </c>
      <c r="G39" t="s">
        <v>136</v>
      </c>
    </row>
    <row r="40" spans="1:7">
      <c r="A40" t="s">
        <v>137</v>
      </c>
      <c r="B40">
        <v>2021</v>
      </c>
      <c r="C40">
        <v>16</v>
      </c>
      <c r="D40" t="s">
        <v>57</v>
      </c>
      <c r="E40" t="s">
        <v>16</v>
      </c>
      <c r="F40" t="s">
        <v>138</v>
      </c>
      <c r="G40" t="s">
        <v>139</v>
      </c>
    </row>
    <row r="41" spans="1:7">
      <c r="A41" t="s">
        <v>140</v>
      </c>
      <c r="B41">
        <v>2021</v>
      </c>
      <c r="C41">
        <v>16</v>
      </c>
      <c r="D41" t="s">
        <v>43</v>
      </c>
      <c r="E41" t="s">
        <v>16</v>
      </c>
      <c r="F41" t="s">
        <v>141</v>
      </c>
      <c r="G41" t="s">
        <v>142</v>
      </c>
    </row>
    <row r="42" spans="1:7">
      <c r="A42" t="s">
        <v>143</v>
      </c>
      <c r="B42">
        <v>2015</v>
      </c>
      <c r="C42">
        <v>50</v>
      </c>
      <c r="D42" t="s">
        <v>86</v>
      </c>
      <c r="E42" t="s">
        <v>16</v>
      </c>
      <c r="F42" t="s">
        <v>144</v>
      </c>
      <c r="G42" t="s">
        <v>145</v>
      </c>
    </row>
    <row r="43" spans="1:7">
      <c r="A43" t="s">
        <v>146</v>
      </c>
      <c r="B43">
        <v>2021</v>
      </c>
      <c r="C43">
        <v>16</v>
      </c>
      <c r="D43" t="s">
        <v>86</v>
      </c>
      <c r="E43" t="s">
        <v>16</v>
      </c>
      <c r="F43" t="s">
        <v>87</v>
      </c>
      <c r="G43" t="s">
        <v>147</v>
      </c>
    </row>
    <row r="44" spans="1:7">
      <c r="A44" t="s">
        <v>148</v>
      </c>
      <c r="B44">
        <v>2018</v>
      </c>
      <c r="C44">
        <v>16</v>
      </c>
      <c r="D44" t="s">
        <v>149</v>
      </c>
      <c r="E44" t="s">
        <v>10</v>
      </c>
      <c r="F44" t="s">
        <v>77</v>
      </c>
      <c r="G44" t="s">
        <v>150</v>
      </c>
    </row>
    <row r="45" spans="1:7">
      <c r="A45" t="s">
        <v>151</v>
      </c>
      <c r="B45">
        <v>2016</v>
      </c>
      <c r="C45">
        <v>16</v>
      </c>
      <c r="D45" t="s">
        <v>15</v>
      </c>
      <c r="E45" t="s">
        <v>16</v>
      </c>
      <c r="F45" t="s">
        <v>77</v>
      </c>
      <c r="G45" t="s">
        <v>152</v>
      </c>
    </row>
    <row r="46" spans="1:7">
      <c r="A46" t="s">
        <v>153</v>
      </c>
      <c r="B46">
        <v>2017</v>
      </c>
      <c r="C46">
        <v>32</v>
      </c>
      <c r="D46" t="s">
        <v>154</v>
      </c>
      <c r="E46" t="s">
        <v>16</v>
      </c>
      <c r="F46" t="s">
        <v>155</v>
      </c>
      <c r="G46" t="s">
        <v>156</v>
      </c>
    </row>
    <row r="47" spans="1:7">
      <c r="A47" t="s">
        <v>157</v>
      </c>
      <c r="B47">
        <v>2021</v>
      </c>
      <c r="C47">
        <v>13</v>
      </c>
      <c r="D47" t="s">
        <v>57</v>
      </c>
      <c r="E47" t="s">
        <v>16</v>
      </c>
      <c r="F47" t="s">
        <v>123</v>
      </c>
      <c r="G47" t="s">
        <v>158</v>
      </c>
    </row>
    <row r="48" spans="1:7">
      <c r="A48" t="s">
        <v>159</v>
      </c>
      <c r="B48">
        <v>2017</v>
      </c>
      <c r="C48">
        <v>16</v>
      </c>
      <c r="D48" t="s">
        <v>15</v>
      </c>
      <c r="E48" t="s">
        <v>16</v>
      </c>
      <c r="F48" t="s">
        <v>160</v>
      </c>
      <c r="G48" t="s">
        <v>161</v>
      </c>
    </row>
    <row r="49" spans="1:7">
      <c r="A49" t="s">
        <v>162</v>
      </c>
      <c r="B49">
        <v>2020</v>
      </c>
      <c r="C49">
        <v>16</v>
      </c>
      <c r="D49" t="s">
        <v>15</v>
      </c>
      <c r="E49" t="s">
        <v>16</v>
      </c>
      <c r="F49" t="s">
        <v>163</v>
      </c>
      <c r="G49" t="s">
        <v>164</v>
      </c>
    </row>
    <row r="50" spans="1:7">
      <c r="A50" t="s">
        <v>165</v>
      </c>
      <c r="B50">
        <v>2019</v>
      </c>
      <c r="C50">
        <v>6</v>
      </c>
      <c r="D50" t="s">
        <v>166</v>
      </c>
      <c r="E50" t="s">
        <v>16</v>
      </c>
      <c r="F50" t="s">
        <v>167</v>
      </c>
      <c r="G50" t="s">
        <v>168</v>
      </c>
    </row>
    <row r="51" spans="1:7">
      <c r="A51" t="s">
        <v>169</v>
      </c>
      <c r="B51">
        <v>2019</v>
      </c>
      <c r="C51">
        <v>6</v>
      </c>
      <c r="D51" t="s">
        <v>43</v>
      </c>
      <c r="E51" t="s">
        <v>16</v>
      </c>
      <c r="F51" t="s">
        <v>167</v>
      </c>
      <c r="G51" t="s">
        <v>170</v>
      </c>
    </row>
    <row r="52" spans="1:7">
      <c r="A52" t="s">
        <v>171</v>
      </c>
      <c r="B52">
        <v>2022</v>
      </c>
      <c r="C52">
        <v>12</v>
      </c>
      <c r="D52" t="s">
        <v>15</v>
      </c>
      <c r="E52" t="s">
        <v>10</v>
      </c>
      <c r="F52" t="s">
        <v>172</v>
      </c>
      <c r="G52" t="s">
        <v>173</v>
      </c>
    </row>
    <row r="53" spans="1:7">
      <c r="A53" t="s">
        <v>174</v>
      </c>
      <c r="B53">
        <v>2020</v>
      </c>
      <c r="C53">
        <v>16</v>
      </c>
      <c r="D53" t="s">
        <v>15</v>
      </c>
      <c r="E53" t="s">
        <v>16</v>
      </c>
      <c r="F53" t="s">
        <v>175</v>
      </c>
      <c r="G53" t="s">
        <v>176</v>
      </c>
    </row>
    <row r="54" spans="1:7">
      <c r="A54" t="s">
        <v>177</v>
      </c>
      <c r="B54">
        <v>2017</v>
      </c>
      <c r="C54">
        <v>18</v>
      </c>
      <c r="D54" t="s">
        <v>15</v>
      </c>
      <c r="E54" t="s">
        <v>16</v>
      </c>
      <c r="F54" t="s">
        <v>178</v>
      </c>
      <c r="G54" t="s">
        <v>179</v>
      </c>
    </row>
    <row r="55" spans="1:7">
      <c r="A55" t="s">
        <v>180</v>
      </c>
      <c r="B55">
        <v>2022</v>
      </c>
      <c r="C55">
        <v>20</v>
      </c>
      <c r="D55" t="s">
        <v>15</v>
      </c>
      <c r="E55" t="s">
        <v>16</v>
      </c>
      <c r="F55" t="s">
        <v>181</v>
      </c>
      <c r="G55" t="s">
        <v>182</v>
      </c>
    </row>
    <row r="56" spans="1:7">
      <c r="A56" t="s">
        <v>183</v>
      </c>
      <c r="B56">
        <v>2020</v>
      </c>
      <c r="C56">
        <v>10</v>
      </c>
      <c r="D56" t="s">
        <v>9</v>
      </c>
      <c r="E56" t="s">
        <v>10</v>
      </c>
      <c r="F56" t="s">
        <v>184</v>
      </c>
      <c r="G56" t="s">
        <v>185</v>
      </c>
    </row>
    <row r="57" spans="1:7">
      <c r="A57" t="s">
        <v>186</v>
      </c>
      <c r="B57">
        <v>2015</v>
      </c>
      <c r="C57">
        <v>20</v>
      </c>
      <c r="D57" t="s">
        <v>187</v>
      </c>
      <c r="E57" t="s">
        <v>16</v>
      </c>
      <c r="F57" t="s">
        <v>188</v>
      </c>
      <c r="G57" t="s">
        <v>189</v>
      </c>
    </row>
    <row r="58" spans="1:7">
      <c r="A58" t="s">
        <v>190</v>
      </c>
      <c r="B58">
        <v>2016</v>
      </c>
      <c r="C58">
        <v>20</v>
      </c>
      <c r="D58" t="s">
        <v>86</v>
      </c>
      <c r="E58" t="s">
        <v>16</v>
      </c>
      <c r="F58" t="s">
        <v>191</v>
      </c>
      <c r="G58" t="s">
        <v>192</v>
      </c>
    </row>
    <row r="59" spans="1:7">
      <c r="A59" t="s">
        <v>193</v>
      </c>
      <c r="B59">
        <v>2022</v>
      </c>
      <c r="C59">
        <v>12</v>
      </c>
      <c r="D59" t="s">
        <v>86</v>
      </c>
      <c r="E59" t="s">
        <v>16</v>
      </c>
      <c r="F59" t="s">
        <v>194</v>
      </c>
      <c r="G59" t="s">
        <v>195</v>
      </c>
    </row>
    <row r="60" spans="1:7">
      <c r="A60" t="s">
        <v>196</v>
      </c>
      <c r="B60">
        <v>2014</v>
      </c>
      <c r="C60">
        <v>20</v>
      </c>
      <c r="D60" t="s">
        <v>43</v>
      </c>
      <c r="E60" t="s">
        <v>16</v>
      </c>
      <c r="F60" t="s">
        <v>197</v>
      </c>
      <c r="G60" t="s">
        <v>198</v>
      </c>
    </row>
    <row r="61" spans="1:7">
      <c r="A61" t="s">
        <v>199</v>
      </c>
      <c r="B61">
        <v>2017</v>
      </c>
      <c r="C61">
        <v>16</v>
      </c>
      <c r="D61" t="s">
        <v>149</v>
      </c>
      <c r="E61" t="s">
        <v>16</v>
      </c>
      <c r="F61" t="s">
        <v>200</v>
      </c>
      <c r="G61" t="s">
        <v>201</v>
      </c>
    </row>
    <row r="62" spans="1:7">
      <c r="A62" t="s">
        <v>202</v>
      </c>
      <c r="B62">
        <v>2019</v>
      </c>
      <c r="C62">
        <v>40</v>
      </c>
      <c r="D62" t="s">
        <v>203</v>
      </c>
      <c r="E62" t="s">
        <v>16</v>
      </c>
      <c r="F62" t="s">
        <v>175</v>
      </c>
      <c r="G62" t="s">
        <v>204</v>
      </c>
    </row>
    <row r="63" spans="1:7">
      <c r="A63" t="s">
        <v>205</v>
      </c>
      <c r="B63">
        <v>2021</v>
      </c>
      <c r="C63">
        <v>8</v>
      </c>
      <c r="D63" t="s">
        <v>116</v>
      </c>
      <c r="E63" t="s">
        <v>10</v>
      </c>
      <c r="F63" t="s">
        <v>206</v>
      </c>
      <c r="G63" t="s">
        <v>207</v>
      </c>
    </row>
    <row r="64" spans="1:7">
      <c r="A64" t="s">
        <v>208</v>
      </c>
      <c r="B64">
        <v>2019</v>
      </c>
      <c r="C64">
        <v>16</v>
      </c>
      <c r="D64" t="s">
        <v>43</v>
      </c>
      <c r="E64" t="s">
        <v>16</v>
      </c>
      <c r="F64" t="s">
        <v>181</v>
      </c>
      <c r="G64" t="s">
        <v>209</v>
      </c>
    </row>
    <row r="65" spans="1:7">
      <c r="A65" t="s">
        <v>210</v>
      </c>
      <c r="B65">
        <v>2019</v>
      </c>
      <c r="C65">
        <v>16</v>
      </c>
      <c r="D65" t="s">
        <v>187</v>
      </c>
      <c r="E65" t="s">
        <v>16</v>
      </c>
      <c r="F65" t="s">
        <v>211</v>
      </c>
      <c r="G65" t="s">
        <v>212</v>
      </c>
    </row>
    <row r="66" spans="1:7">
      <c r="A66" t="s">
        <v>213</v>
      </c>
      <c r="B66">
        <v>2016</v>
      </c>
      <c r="C66">
        <v>20</v>
      </c>
      <c r="D66" t="s">
        <v>86</v>
      </c>
      <c r="E66" t="s">
        <v>16</v>
      </c>
      <c r="F66" t="s">
        <v>175</v>
      </c>
      <c r="G66" t="s">
        <v>214</v>
      </c>
    </row>
    <row r="67" spans="1:7">
      <c r="A67" t="s">
        <v>215</v>
      </c>
      <c r="B67">
        <v>2016</v>
      </c>
      <c r="C67">
        <v>16</v>
      </c>
      <c r="D67" t="s">
        <v>86</v>
      </c>
      <c r="E67" t="s">
        <v>16</v>
      </c>
      <c r="F67" t="s">
        <v>216</v>
      </c>
      <c r="G67" t="s">
        <v>217</v>
      </c>
    </row>
    <row r="68" spans="1:7">
      <c r="A68" t="s">
        <v>218</v>
      </c>
      <c r="B68">
        <v>2021</v>
      </c>
      <c r="C68">
        <v>16</v>
      </c>
      <c r="D68" t="s">
        <v>67</v>
      </c>
      <c r="E68" t="s">
        <v>16</v>
      </c>
      <c r="F68" t="s">
        <v>219</v>
      </c>
      <c r="G68" t="s">
        <v>220</v>
      </c>
    </row>
    <row r="69" spans="1:7">
      <c r="A69" t="s">
        <v>221</v>
      </c>
      <c r="B69">
        <v>2019</v>
      </c>
      <c r="C69">
        <v>10</v>
      </c>
      <c r="D69" t="s">
        <v>86</v>
      </c>
      <c r="E69" t="s">
        <v>16</v>
      </c>
      <c r="F69" t="s">
        <v>222</v>
      </c>
      <c r="G69" t="s">
        <v>223</v>
      </c>
    </row>
    <row r="70" spans="1:7">
      <c r="A70" t="s">
        <v>224</v>
      </c>
      <c r="B70">
        <v>2018</v>
      </c>
      <c r="C70">
        <v>18</v>
      </c>
      <c r="D70" t="s">
        <v>57</v>
      </c>
      <c r="E70" t="s">
        <v>16</v>
      </c>
      <c r="F70" t="s">
        <v>181</v>
      </c>
      <c r="G70" t="s">
        <v>225</v>
      </c>
    </row>
    <row r="71" spans="1:7">
      <c r="A71" t="s">
        <v>226</v>
      </c>
      <c r="B71">
        <v>2017</v>
      </c>
      <c r="C71">
        <v>16</v>
      </c>
      <c r="D71" t="s">
        <v>86</v>
      </c>
      <c r="E71" t="s">
        <v>16</v>
      </c>
      <c r="F71" t="s">
        <v>53</v>
      </c>
      <c r="G71" t="s">
        <v>227</v>
      </c>
    </row>
    <row r="72" spans="1:7">
      <c r="A72" t="s">
        <v>228</v>
      </c>
      <c r="B72">
        <v>2022</v>
      </c>
      <c r="C72">
        <v>16</v>
      </c>
      <c r="D72" t="s">
        <v>149</v>
      </c>
      <c r="E72" t="s">
        <v>16</v>
      </c>
      <c r="F72" t="s">
        <v>229</v>
      </c>
      <c r="G72" t="s">
        <v>230</v>
      </c>
    </row>
    <row r="73" spans="1:7">
      <c r="A73" t="s">
        <v>231</v>
      </c>
      <c r="B73">
        <v>2019</v>
      </c>
      <c r="C73">
        <v>32</v>
      </c>
      <c r="D73" t="s">
        <v>203</v>
      </c>
      <c r="E73" t="s">
        <v>16</v>
      </c>
      <c r="F73" t="s">
        <v>232</v>
      </c>
      <c r="G73" t="s">
        <v>233</v>
      </c>
    </row>
    <row r="74" spans="1:7">
      <c r="A74" t="s">
        <v>234</v>
      </c>
      <c r="B74">
        <v>2003</v>
      </c>
      <c r="C74">
        <v>54</v>
      </c>
      <c r="D74" t="s">
        <v>67</v>
      </c>
      <c r="E74" t="s">
        <v>235</v>
      </c>
      <c r="F74" t="s">
        <v>236</v>
      </c>
      <c r="G74" t="s">
        <v>237</v>
      </c>
    </row>
    <row r="75" spans="1:7">
      <c r="A75" t="s">
        <v>238</v>
      </c>
      <c r="B75">
        <v>2014</v>
      </c>
      <c r="C75">
        <v>16</v>
      </c>
      <c r="D75" t="s">
        <v>86</v>
      </c>
      <c r="E75" t="s">
        <v>16</v>
      </c>
      <c r="F75" t="s">
        <v>239</v>
      </c>
      <c r="G75" t="s">
        <v>240</v>
      </c>
    </row>
    <row r="76" spans="1:7">
      <c r="A76" t="s">
        <v>241</v>
      </c>
      <c r="B76">
        <v>2022</v>
      </c>
      <c r="C76">
        <v>12</v>
      </c>
      <c r="D76" t="s">
        <v>57</v>
      </c>
      <c r="E76" t="s">
        <v>16</v>
      </c>
      <c r="F76" t="s">
        <v>77</v>
      </c>
      <c r="G76" t="s">
        <v>242</v>
      </c>
    </row>
    <row r="77" spans="1:7">
      <c r="A77" t="s">
        <v>243</v>
      </c>
      <c r="B77">
        <v>2022</v>
      </c>
      <c r="C77">
        <v>16</v>
      </c>
      <c r="D77" t="s">
        <v>15</v>
      </c>
      <c r="E77" t="s">
        <v>16</v>
      </c>
      <c r="F77" t="s">
        <v>244</v>
      </c>
      <c r="G77" t="s">
        <v>245</v>
      </c>
    </row>
    <row r="78" spans="1:7">
      <c r="A78" t="s">
        <v>246</v>
      </c>
      <c r="B78">
        <v>2018</v>
      </c>
      <c r="C78">
        <v>20</v>
      </c>
      <c r="D78" t="s">
        <v>67</v>
      </c>
      <c r="E78" t="s">
        <v>16</v>
      </c>
      <c r="F78" t="s">
        <v>247</v>
      </c>
      <c r="G78" t="s">
        <v>248</v>
      </c>
    </row>
    <row r="79" spans="1:7">
      <c r="A79" t="s">
        <v>249</v>
      </c>
      <c r="B79">
        <v>2012</v>
      </c>
      <c r="C79">
        <v>28</v>
      </c>
      <c r="D79" t="s">
        <v>67</v>
      </c>
      <c r="E79" t="s">
        <v>16</v>
      </c>
      <c r="F79" t="s">
        <v>250</v>
      </c>
      <c r="G79" t="s">
        <v>251</v>
      </c>
    </row>
    <row r="80" spans="1:7">
      <c r="A80" t="s">
        <v>252</v>
      </c>
      <c r="B80">
        <v>2018</v>
      </c>
      <c r="C80">
        <v>32</v>
      </c>
      <c r="D80" t="s">
        <v>154</v>
      </c>
      <c r="E80" t="s">
        <v>16</v>
      </c>
      <c r="F80" t="s">
        <v>253</v>
      </c>
      <c r="G80" t="s">
        <v>254</v>
      </c>
    </row>
    <row r="81" spans="1:7">
      <c r="A81" t="s">
        <v>255</v>
      </c>
      <c r="B81">
        <v>2017</v>
      </c>
      <c r="C81">
        <v>20</v>
      </c>
      <c r="D81" t="s">
        <v>86</v>
      </c>
      <c r="E81" t="s">
        <v>16</v>
      </c>
      <c r="F81" t="s">
        <v>64</v>
      </c>
      <c r="G81" t="s">
        <v>256</v>
      </c>
    </row>
    <row r="82" spans="1:7">
      <c r="A82" t="s">
        <v>257</v>
      </c>
      <c r="B82">
        <v>2022</v>
      </c>
      <c r="C82">
        <v>12</v>
      </c>
      <c r="D82" t="s">
        <v>258</v>
      </c>
      <c r="E82" t="s">
        <v>10</v>
      </c>
      <c r="F82" t="s">
        <v>259</v>
      </c>
      <c r="G82" t="s">
        <v>260</v>
      </c>
    </row>
    <row r="83" spans="1:7">
      <c r="A83" t="s">
        <v>261</v>
      </c>
      <c r="B83">
        <v>2022</v>
      </c>
      <c r="C83">
        <v>16</v>
      </c>
      <c r="D83" t="s">
        <v>262</v>
      </c>
      <c r="E83" t="s">
        <v>16</v>
      </c>
      <c r="F83" t="s">
        <v>263</v>
      </c>
      <c r="G83" t="s">
        <v>264</v>
      </c>
    </row>
    <row r="84" spans="1:7">
      <c r="A84" t="s">
        <v>265</v>
      </c>
      <c r="B84">
        <v>2017</v>
      </c>
      <c r="C84">
        <v>12</v>
      </c>
      <c r="D84" t="s">
        <v>15</v>
      </c>
      <c r="E84" t="s">
        <v>16</v>
      </c>
      <c r="F84" t="s">
        <v>266</v>
      </c>
      <c r="G84" t="s">
        <v>267</v>
      </c>
    </row>
    <row r="85" spans="1:7">
      <c r="A85" t="s">
        <v>268</v>
      </c>
      <c r="B85">
        <v>2013</v>
      </c>
      <c r="C85">
        <v>51</v>
      </c>
      <c r="D85" t="s">
        <v>67</v>
      </c>
      <c r="E85" t="s">
        <v>16</v>
      </c>
      <c r="F85" t="s">
        <v>269</v>
      </c>
      <c r="G85" t="s">
        <v>270</v>
      </c>
    </row>
    <row r="86" spans="1:7">
      <c r="A86" t="s">
        <v>271</v>
      </c>
      <c r="B86">
        <v>2017</v>
      </c>
      <c r="C86">
        <v>52</v>
      </c>
      <c r="D86" t="s">
        <v>272</v>
      </c>
      <c r="E86" t="s">
        <v>16</v>
      </c>
      <c r="F86" t="s">
        <v>273</v>
      </c>
      <c r="G86" t="s">
        <v>274</v>
      </c>
    </row>
    <row r="87" spans="1:7">
      <c r="A87" t="s">
        <v>275</v>
      </c>
      <c r="B87">
        <v>2020</v>
      </c>
      <c r="C87">
        <v>100</v>
      </c>
      <c r="D87" t="s">
        <v>203</v>
      </c>
      <c r="E87" t="s">
        <v>16</v>
      </c>
      <c r="F87" t="s">
        <v>276</v>
      </c>
      <c r="G87" t="s">
        <v>277</v>
      </c>
    </row>
    <row r="88" spans="1:7">
      <c r="A88" t="s">
        <v>278</v>
      </c>
      <c r="B88">
        <v>2020</v>
      </c>
      <c r="C88">
        <v>12</v>
      </c>
      <c r="D88" t="s">
        <v>15</v>
      </c>
      <c r="E88" t="s">
        <v>16</v>
      </c>
      <c r="F88" t="s">
        <v>279</v>
      </c>
      <c r="G88" t="s">
        <v>280</v>
      </c>
    </row>
    <row r="89" spans="1:7">
      <c r="A89" t="s">
        <v>281</v>
      </c>
      <c r="B89">
        <v>2020</v>
      </c>
      <c r="C89">
        <v>16</v>
      </c>
      <c r="D89" t="s">
        <v>187</v>
      </c>
      <c r="E89" t="s">
        <v>16</v>
      </c>
      <c r="F89" t="s">
        <v>93</v>
      </c>
      <c r="G89" t="s">
        <v>282</v>
      </c>
    </row>
    <row r="90" spans="1:7">
      <c r="A90" t="s">
        <v>283</v>
      </c>
      <c r="B90">
        <v>2019</v>
      </c>
      <c r="C90">
        <v>16</v>
      </c>
      <c r="D90" t="s">
        <v>15</v>
      </c>
      <c r="E90" t="s">
        <v>16</v>
      </c>
      <c r="F90" t="s">
        <v>284</v>
      </c>
      <c r="G90" t="s">
        <v>285</v>
      </c>
    </row>
    <row r="91" spans="1:7">
      <c r="A91" t="s">
        <v>286</v>
      </c>
      <c r="B91">
        <v>2022</v>
      </c>
      <c r="C91">
        <v>10</v>
      </c>
      <c r="D91" t="s">
        <v>187</v>
      </c>
      <c r="E91" t="s">
        <v>10</v>
      </c>
      <c r="F91" t="s">
        <v>287</v>
      </c>
      <c r="G91" t="s">
        <v>288</v>
      </c>
    </row>
    <row r="92" spans="1:7">
      <c r="A92" t="s">
        <v>289</v>
      </c>
      <c r="B92">
        <v>2013</v>
      </c>
      <c r="C92">
        <v>20</v>
      </c>
      <c r="D92" t="s">
        <v>86</v>
      </c>
      <c r="E92" t="s">
        <v>16</v>
      </c>
      <c r="F92" t="s">
        <v>290</v>
      </c>
      <c r="G92" t="s">
        <v>291</v>
      </c>
    </row>
    <row r="93" spans="1:7">
      <c r="A93" t="s">
        <v>292</v>
      </c>
      <c r="B93">
        <v>2013</v>
      </c>
      <c r="C93">
        <v>21</v>
      </c>
      <c r="D93" t="s">
        <v>293</v>
      </c>
      <c r="E93" t="s">
        <v>16</v>
      </c>
      <c r="F93" t="s">
        <v>232</v>
      </c>
      <c r="G93" t="s">
        <v>294</v>
      </c>
    </row>
    <row r="94" spans="1:7">
      <c r="A94" t="s">
        <v>295</v>
      </c>
      <c r="B94">
        <v>2020</v>
      </c>
      <c r="C94">
        <v>12</v>
      </c>
      <c r="D94" t="s">
        <v>296</v>
      </c>
      <c r="E94" t="s">
        <v>16</v>
      </c>
      <c r="F94" t="s">
        <v>297</v>
      </c>
      <c r="G94" t="s">
        <v>298</v>
      </c>
    </row>
    <row r="95" spans="1:7">
      <c r="A95" t="s">
        <v>299</v>
      </c>
      <c r="B95">
        <v>2016</v>
      </c>
      <c r="C95">
        <v>12</v>
      </c>
      <c r="D95" t="s">
        <v>86</v>
      </c>
      <c r="E95" t="s">
        <v>16</v>
      </c>
      <c r="F95" t="s">
        <v>300</v>
      </c>
      <c r="G95" t="s">
        <v>301</v>
      </c>
    </row>
    <row r="96" spans="1:7">
      <c r="A96" t="s">
        <v>302</v>
      </c>
      <c r="B96">
        <v>2017</v>
      </c>
      <c r="C96">
        <v>16</v>
      </c>
      <c r="D96" t="s">
        <v>303</v>
      </c>
      <c r="E96" t="s">
        <v>16</v>
      </c>
      <c r="F96" t="s">
        <v>304</v>
      </c>
      <c r="G96" t="s">
        <v>305</v>
      </c>
    </row>
    <row r="97" spans="1:7">
      <c r="A97" t="s">
        <v>306</v>
      </c>
      <c r="B97">
        <v>2017</v>
      </c>
      <c r="C97">
        <v>16</v>
      </c>
      <c r="D97" t="s">
        <v>86</v>
      </c>
      <c r="E97" t="s">
        <v>16</v>
      </c>
      <c r="F97" t="s">
        <v>307</v>
      </c>
      <c r="G97" t="s">
        <v>308</v>
      </c>
    </row>
    <row r="98" spans="1:7">
      <c r="A98" t="s">
        <v>309</v>
      </c>
      <c r="B98">
        <v>2021</v>
      </c>
      <c r="C98">
        <v>12</v>
      </c>
      <c r="D98" t="s">
        <v>15</v>
      </c>
      <c r="E98" t="s">
        <v>16</v>
      </c>
      <c r="F98" t="s">
        <v>310</v>
      </c>
      <c r="G98" t="s">
        <v>311</v>
      </c>
    </row>
    <row r="99" spans="1:7">
      <c r="A99">
        <v>365</v>
      </c>
      <c r="B99">
        <v>2020</v>
      </c>
      <c r="C99">
        <v>24</v>
      </c>
      <c r="D99" t="s">
        <v>203</v>
      </c>
      <c r="E99" t="s">
        <v>16</v>
      </c>
      <c r="F99" t="s">
        <v>232</v>
      </c>
      <c r="G99" t="s">
        <v>312</v>
      </c>
    </row>
    <row r="100" spans="1:7">
      <c r="A100" t="s">
        <v>313</v>
      </c>
      <c r="B100">
        <v>2013</v>
      </c>
      <c r="C100">
        <v>17</v>
      </c>
      <c r="D100" t="s">
        <v>187</v>
      </c>
      <c r="E100" t="s">
        <v>16</v>
      </c>
      <c r="F100" t="s">
        <v>314</v>
      </c>
      <c r="G100" t="s">
        <v>315</v>
      </c>
    </row>
    <row r="101" spans="1:7">
      <c r="A101" t="s">
        <v>316</v>
      </c>
      <c r="B101">
        <v>2017</v>
      </c>
      <c r="C101">
        <v>12</v>
      </c>
      <c r="D101" t="s">
        <v>86</v>
      </c>
      <c r="E101" t="s">
        <v>16</v>
      </c>
      <c r="F101" t="s">
        <v>317</v>
      </c>
      <c r="G101" t="s">
        <v>318</v>
      </c>
    </row>
    <row r="102" spans="1:7">
      <c r="A102" t="s">
        <v>319</v>
      </c>
      <c r="B102">
        <v>2017</v>
      </c>
      <c r="C102">
        <v>30</v>
      </c>
      <c r="D102" t="s">
        <v>86</v>
      </c>
      <c r="E102" t="s">
        <v>16</v>
      </c>
      <c r="F102" t="s">
        <v>320</v>
      </c>
      <c r="G102" t="s">
        <v>321</v>
      </c>
    </row>
    <row r="103" spans="1:7">
      <c r="A103" t="s">
        <v>322</v>
      </c>
      <c r="B103">
        <v>2020</v>
      </c>
      <c r="C103">
        <v>16</v>
      </c>
      <c r="D103" t="s">
        <v>15</v>
      </c>
      <c r="E103" t="s">
        <v>16</v>
      </c>
      <c r="F103" t="s">
        <v>323</v>
      </c>
      <c r="G103" t="s">
        <v>324</v>
      </c>
    </row>
    <row r="104" spans="1:7">
      <c r="A104" t="s">
        <v>325</v>
      </c>
      <c r="B104">
        <v>2014</v>
      </c>
      <c r="C104">
        <v>11</v>
      </c>
      <c r="D104" t="s">
        <v>67</v>
      </c>
      <c r="E104" t="s">
        <v>10</v>
      </c>
      <c r="F104" t="s">
        <v>326</v>
      </c>
      <c r="G104" t="s">
        <v>327</v>
      </c>
    </row>
    <row r="105" spans="1:7">
      <c r="A105" t="s">
        <v>328</v>
      </c>
      <c r="B105">
        <v>2019</v>
      </c>
      <c r="C105">
        <v>16</v>
      </c>
      <c r="D105" t="s">
        <v>86</v>
      </c>
      <c r="E105" t="s">
        <v>16</v>
      </c>
      <c r="F105" t="s">
        <v>329</v>
      </c>
      <c r="G105" t="s">
        <v>330</v>
      </c>
    </row>
    <row r="106" spans="1:7">
      <c r="A106" t="s">
        <v>331</v>
      </c>
      <c r="B106">
        <v>2019</v>
      </c>
      <c r="C106">
        <v>6</v>
      </c>
      <c r="D106" t="s">
        <v>43</v>
      </c>
      <c r="E106" t="s">
        <v>16</v>
      </c>
      <c r="F106" t="s">
        <v>167</v>
      </c>
      <c r="G106" t="s">
        <v>332</v>
      </c>
    </row>
    <row r="107" spans="1:7">
      <c r="A107" t="s">
        <v>333</v>
      </c>
      <c r="B107">
        <v>2020</v>
      </c>
      <c r="C107">
        <v>16</v>
      </c>
      <c r="D107" t="s">
        <v>15</v>
      </c>
      <c r="E107" t="s">
        <v>16</v>
      </c>
      <c r="F107" t="s">
        <v>334</v>
      </c>
      <c r="G107" t="s">
        <v>335</v>
      </c>
    </row>
    <row r="108" spans="1:7">
      <c r="A108" t="s">
        <v>336</v>
      </c>
      <c r="B108">
        <v>2013</v>
      </c>
      <c r="C108">
        <v>18</v>
      </c>
      <c r="D108" t="s">
        <v>86</v>
      </c>
      <c r="E108" t="s">
        <v>16</v>
      </c>
      <c r="F108" t="s">
        <v>337</v>
      </c>
      <c r="G108" t="s">
        <v>338</v>
      </c>
    </row>
    <row r="109" spans="1:7">
      <c r="A109" t="s">
        <v>339</v>
      </c>
      <c r="B109">
        <v>2018</v>
      </c>
      <c r="C109">
        <v>16</v>
      </c>
      <c r="D109" t="s">
        <v>340</v>
      </c>
      <c r="E109" t="s">
        <v>16</v>
      </c>
      <c r="F109" t="s">
        <v>341</v>
      </c>
      <c r="G109" t="s">
        <v>342</v>
      </c>
    </row>
    <row r="110" spans="1:7">
      <c r="A110" t="s">
        <v>343</v>
      </c>
      <c r="B110">
        <v>2019</v>
      </c>
      <c r="C110">
        <v>16</v>
      </c>
      <c r="D110" t="s">
        <v>15</v>
      </c>
      <c r="E110" t="s">
        <v>16</v>
      </c>
      <c r="F110" t="s">
        <v>304</v>
      </c>
      <c r="G110" t="s">
        <v>344</v>
      </c>
    </row>
    <row r="111" spans="1:7">
      <c r="A111" t="s">
        <v>345</v>
      </c>
      <c r="B111">
        <v>2021</v>
      </c>
      <c r="C111">
        <v>8</v>
      </c>
      <c r="D111" t="s">
        <v>15</v>
      </c>
      <c r="E111" t="s">
        <v>10</v>
      </c>
      <c r="F111" t="s">
        <v>346</v>
      </c>
      <c r="G111" t="s">
        <v>347</v>
      </c>
    </row>
    <row r="112" spans="1:7">
      <c r="A112" t="s">
        <v>348</v>
      </c>
      <c r="B112">
        <v>2012</v>
      </c>
      <c r="C112">
        <v>16</v>
      </c>
      <c r="D112" t="s">
        <v>86</v>
      </c>
      <c r="E112" t="s">
        <v>16</v>
      </c>
      <c r="F112" t="s">
        <v>32</v>
      </c>
      <c r="G112" t="s">
        <v>349</v>
      </c>
    </row>
    <row r="113" spans="1:7">
      <c r="A113" t="s">
        <v>350</v>
      </c>
      <c r="B113">
        <v>2019</v>
      </c>
      <c r="C113">
        <v>32</v>
      </c>
      <c r="D113" t="s">
        <v>203</v>
      </c>
      <c r="E113" t="s">
        <v>16</v>
      </c>
      <c r="F113" t="s">
        <v>351</v>
      </c>
      <c r="G113" t="s">
        <v>352</v>
      </c>
    </row>
    <row r="114" spans="1:7">
      <c r="A114" t="s">
        <v>353</v>
      </c>
      <c r="B114">
        <v>2020</v>
      </c>
      <c r="C114">
        <v>16</v>
      </c>
      <c r="D114" t="s">
        <v>15</v>
      </c>
      <c r="E114" t="s">
        <v>16</v>
      </c>
      <c r="F114" t="s">
        <v>354</v>
      </c>
      <c r="G114" t="s">
        <v>355</v>
      </c>
    </row>
    <row r="115" spans="1:7">
      <c r="A115" t="s">
        <v>356</v>
      </c>
      <c r="B115">
        <v>2017</v>
      </c>
      <c r="C115">
        <v>16</v>
      </c>
      <c r="D115" t="s">
        <v>86</v>
      </c>
      <c r="E115" t="s">
        <v>16</v>
      </c>
      <c r="F115" t="s">
        <v>357</v>
      </c>
      <c r="G115" t="s">
        <v>358</v>
      </c>
    </row>
    <row r="116" spans="1:7">
      <c r="A116" t="s">
        <v>359</v>
      </c>
      <c r="B116">
        <v>2017</v>
      </c>
      <c r="C116">
        <v>16</v>
      </c>
      <c r="D116" t="s">
        <v>86</v>
      </c>
      <c r="E116" t="s">
        <v>16</v>
      </c>
      <c r="F116" t="s">
        <v>360</v>
      </c>
      <c r="G116" t="s">
        <v>361</v>
      </c>
    </row>
    <row r="117" spans="1:7">
      <c r="A117" t="s">
        <v>362</v>
      </c>
      <c r="B117">
        <v>2021</v>
      </c>
      <c r="C117">
        <v>9</v>
      </c>
      <c r="D117" t="s">
        <v>86</v>
      </c>
      <c r="E117" t="s">
        <v>10</v>
      </c>
      <c r="F117" t="s">
        <v>363</v>
      </c>
      <c r="G117" t="s">
        <v>364</v>
      </c>
    </row>
    <row r="118" spans="1:7">
      <c r="A118" t="s">
        <v>365</v>
      </c>
      <c r="B118">
        <v>2016</v>
      </c>
      <c r="C118">
        <v>16</v>
      </c>
      <c r="D118" t="s">
        <v>86</v>
      </c>
      <c r="E118" t="s">
        <v>16</v>
      </c>
      <c r="F118" t="s">
        <v>29</v>
      </c>
      <c r="G118" t="s">
        <v>366</v>
      </c>
    </row>
    <row r="119" spans="1:7">
      <c r="A119" t="s">
        <v>367</v>
      </c>
      <c r="B119">
        <v>2009</v>
      </c>
      <c r="C119">
        <v>62</v>
      </c>
      <c r="D119" t="s">
        <v>67</v>
      </c>
      <c r="E119" t="s">
        <v>16</v>
      </c>
      <c r="F119" t="s">
        <v>368</v>
      </c>
      <c r="G119" t="s">
        <v>369</v>
      </c>
    </row>
    <row r="120" spans="1:7">
      <c r="A120" t="s">
        <v>370</v>
      </c>
      <c r="B120">
        <v>2021</v>
      </c>
      <c r="C120">
        <v>13</v>
      </c>
      <c r="D120" t="s">
        <v>203</v>
      </c>
      <c r="E120" t="s">
        <v>16</v>
      </c>
      <c r="F120" t="s">
        <v>371</v>
      </c>
      <c r="G120" t="s">
        <v>372</v>
      </c>
    </row>
    <row r="121" spans="1:7">
      <c r="A121" t="s">
        <v>373</v>
      </c>
      <c r="B121">
        <v>2021</v>
      </c>
      <c r="C121">
        <v>16</v>
      </c>
      <c r="D121" t="s">
        <v>67</v>
      </c>
      <c r="E121" t="s">
        <v>16</v>
      </c>
      <c r="F121" t="s">
        <v>374</v>
      </c>
      <c r="G121" t="s">
        <v>375</v>
      </c>
    </row>
    <row r="122" spans="1:7">
      <c r="A122" t="s">
        <v>376</v>
      </c>
      <c r="B122">
        <v>2018</v>
      </c>
      <c r="C122">
        <v>32</v>
      </c>
      <c r="D122" t="s">
        <v>203</v>
      </c>
      <c r="E122" t="s">
        <v>16</v>
      </c>
      <c r="F122" t="s">
        <v>341</v>
      </c>
      <c r="G122" t="s">
        <v>377</v>
      </c>
    </row>
    <row r="123" spans="1:7">
      <c r="A123" t="s">
        <v>378</v>
      </c>
      <c r="B123">
        <v>2019</v>
      </c>
      <c r="C123">
        <v>40</v>
      </c>
      <c r="D123" t="s">
        <v>203</v>
      </c>
      <c r="E123" t="s">
        <v>16</v>
      </c>
      <c r="F123" t="s">
        <v>360</v>
      </c>
      <c r="G123" t="s">
        <v>379</v>
      </c>
    </row>
    <row r="124" spans="1:7">
      <c r="A124" t="s">
        <v>380</v>
      </c>
      <c r="B124">
        <v>2019</v>
      </c>
      <c r="C124">
        <v>16</v>
      </c>
      <c r="D124" t="s">
        <v>67</v>
      </c>
      <c r="E124" t="s">
        <v>16</v>
      </c>
      <c r="F124" t="s">
        <v>175</v>
      </c>
      <c r="G124" t="s">
        <v>381</v>
      </c>
    </row>
    <row r="125" spans="1:7">
      <c r="A125" t="s">
        <v>382</v>
      </c>
      <c r="B125">
        <v>2020</v>
      </c>
      <c r="C125">
        <v>16</v>
      </c>
      <c r="D125" t="s">
        <v>15</v>
      </c>
      <c r="E125" t="s">
        <v>16</v>
      </c>
      <c r="F125" t="s">
        <v>383</v>
      </c>
      <c r="G125" t="s">
        <v>384</v>
      </c>
    </row>
    <row r="126" spans="1:7">
      <c r="A126" t="s">
        <v>385</v>
      </c>
      <c r="B126">
        <v>2021</v>
      </c>
      <c r="C126">
        <v>16</v>
      </c>
      <c r="D126" t="s">
        <v>20</v>
      </c>
      <c r="E126" t="s">
        <v>16</v>
      </c>
      <c r="F126" t="s">
        <v>163</v>
      </c>
      <c r="G126" t="s">
        <v>386</v>
      </c>
    </row>
    <row r="127" spans="1:7">
      <c r="A127" t="s">
        <v>387</v>
      </c>
      <c r="B127">
        <v>2017</v>
      </c>
      <c r="C127">
        <v>12</v>
      </c>
      <c r="D127" t="s">
        <v>67</v>
      </c>
      <c r="E127" t="s">
        <v>16</v>
      </c>
      <c r="F127" t="s">
        <v>388</v>
      </c>
      <c r="G127" t="s">
        <v>389</v>
      </c>
    </row>
    <row r="128" spans="1:7">
      <c r="A128" t="s">
        <v>390</v>
      </c>
      <c r="B128">
        <v>2017</v>
      </c>
      <c r="C128">
        <v>16</v>
      </c>
      <c r="D128" t="s">
        <v>15</v>
      </c>
      <c r="E128" t="s">
        <v>16</v>
      </c>
      <c r="F128" t="s">
        <v>391</v>
      </c>
      <c r="G128" t="s">
        <v>392</v>
      </c>
    </row>
    <row r="129" spans="1:7">
      <c r="A129" t="s">
        <v>393</v>
      </c>
      <c r="B129">
        <v>2011</v>
      </c>
      <c r="C129">
        <v>24</v>
      </c>
      <c r="D129" t="s">
        <v>67</v>
      </c>
      <c r="E129" t="s">
        <v>16</v>
      </c>
      <c r="F129" t="s">
        <v>394</v>
      </c>
      <c r="G129" t="s">
        <v>395</v>
      </c>
    </row>
    <row r="130" spans="1:7">
      <c r="A130" t="s">
        <v>396</v>
      </c>
      <c r="B130">
        <v>2022</v>
      </c>
      <c r="C130">
        <v>16</v>
      </c>
      <c r="D130" t="s">
        <v>15</v>
      </c>
      <c r="E130" t="s">
        <v>16</v>
      </c>
      <c r="F130" t="s">
        <v>397</v>
      </c>
      <c r="G130" t="s">
        <v>398</v>
      </c>
    </row>
    <row r="131" spans="1:7">
      <c r="A131" t="s">
        <v>399</v>
      </c>
      <c r="B131">
        <v>2013</v>
      </c>
      <c r="C131">
        <v>16</v>
      </c>
      <c r="D131" t="s">
        <v>296</v>
      </c>
      <c r="E131" t="s">
        <v>16</v>
      </c>
      <c r="F131" t="s">
        <v>317</v>
      </c>
      <c r="G131" t="s">
        <v>400</v>
      </c>
    </row>
    <row r="132" spans="1:7">
      <c r="A132" t="s">
        <v>401</v>
      </c>
      <c r="B132">
        <v>2021</v>
      </c>
      <c r="C132">
        <v>12</v>
      </c>
      <c r="D132" t="s">
        <v>203</v>
      </c>
      <c r="E132" t="s">
        <v>10</v>
      </c>
      <c r="F132" t="s">
        <v>341</v>
      </c>
      <c r="G132" t="s">
        <v>402</v>
      </c>
    </row>
    <row r="133" spans="1:7">
      <c r="A133" t="s">
        <v>403</v>
      </c>
      <c r="B133">
        <v>2010</v>
      </c>
      <c r="C133">
        <v>60</v>
      </c>
      <c r="D133" t="s">
        <v>67</v>
      </c>
      <c r="E133" t="s">
        <v>16</v>
      </c>
      <c r="F133" t="s">
        <v>404</v>
      </c>
      <c r="G133" t="s">
        <v>405</v>
      </c>
    </row>
    <row r="134" spans="1:7">
      <c r="A134" t="s">
        <v>406</v>
      </c>
      <c r="B134">
        <v>2022</v>
      </c>
      <c r="C134">
        <v>12</v>
      </c>
      <c r="D134" t="s">
        <v>116</v>
      </c>
      <c r="E134" t="s">
        <v>16</v>
      </c>
      <c r="F134" t="s">
        <v>407</v>
      </c>
      <c r="G134" t="s">
        <v>408</v>
      </c>
    </row>
    <row r="135" spans="1:7">
      <c r="A135" t="s">
        <v>409</v>
      </c>
      <c r="B135">
        <v>2019</v>
      </c>
      <c r="C135">
        <v>32</v>
      </c>
      <c r="D135" t="s">
        <v>203</v>
      </c>
      <c r="E135" t="s">
        <v>16</v>
      </c>
      <c r="F135" t="s">
        <v>410</v>
      </c>
      <c r="G135" t="s">
        <v>411</v>
      </c>
    </row>
    <row r="136" spans="1:7">
      <c r="A136" t="s">
        <v>412</v>
      </c>
      <c r="B136">
        <v>2020</v>
      </c>
      <c r="C136">
        <v>16</v>
      </c>
      <c r="D136" t="s">
        <v>43</v>
      </c>
      <c r="E136" t="s">
        <v>10</v>
      </c>
      <c r="F136" t="s">
        <v>413</v>
      </c>
      <c r="G136" t="s">
        <v>414</v>
      </c>
    </row>
    <row r="137" spans="1:7">
      <c r="A137" t="s">
        <v>415</v>
      </c>
      <c r="B137">
        <v>2022</v>
      </c>
      <c r="C137">
        <v>12</v>
      </c>
      <c r="D137" t="s">
        <v>187</v>
      </c>
      <c r="E137" t="s">
        <v>10</v>
      </c>
      <c r="F137" t="s">
        <v>416</v>
      </c>
      <c r="G137" t="s">
        <v>417</v>
      </c>
    </row>
    <row r="138" spans="1:7">
      <c r="A138" t="s">
        <v>418</v>
      </c>
      <c r="B138">
        <v>2020</v>
      </c>
      <c r="C138">
        <v>10</v>
      </c>
      <c r="D138" t="s">
        <v>258</v>
      </c>
      <c r="E138" t="s">
        <v>10</v>
      </c>
      <c r="F138" t="s">
        <v>419</v>
      </c>
      <c r="G138" t="s">
        <v>420</v>
      </c>
    </row>
    <row r="139" spans="1:7">
      <c r="A139" t="s">
        <v>421</v>
      </c>
      <c r="B139">
        <v>2021</v>
      </c>
      <c r="C139">
        <v>14</v>
      </c>
      <c r="D139" t="s">
        <v>15</v>
      </c>
      <c r="E139" t="s">
        <v>235</v>
      </c>
      <c r="F139" t="s">
        <v>422</v>
      </c>
      <c r="G139" t="s">
        <v>423</v>
      </c>
    </row>
    <row r="140" spans="1:7">
      <c r="A140" t="s">
        <v>424</v>
      </c>
      <c r="B140">
        <v>2021</v>
      </c>
      <c r="C140">
        <v>16</v>
      </c>
      <c r="D140" t="s">
        <v>15</v>
      </c>
      <c r="E140" t="s">
        <v>16</v>
      </c>
      <c r="F140" t="s">
        <v>247</v>
      </c>
      <c r="G140" t="s">
        <v>425</v>
      </c>
    </row>
    <row r="141" spans="1:7">
      <c r="A141" t="s">
        <v>426</v>
      </c>
      <c r="B141">
        <v>2012</v>
      </c>
      <c r="C141">
        <v>16</v>
      </c>
      <c r="D141" t="s">
        <v>80</v>
      </c>
      <c r="E141" t="s">
        <v>16</v>
      </c>
      <c r="F141" t="s">
        <v>29</v>
      </c>
      <c r="G141" t="s">
        <v>427</v>
      </c>
    </row>
    <row r="142" spans="1:7">
      <c r="A142" t="s">
        <v>428</v>
      </c>
      <c r="B142">
        <v>2022</v>
      </c>
      <c r="C142">
        <v>12</v>
      </c>
      <c r="D142" t="s">
        <v>15</v>
      </c>
      <c r="F142" t="s">
        <v>172</v>
      </c>
      <c r="G142" t="s">
        <v>429</v>
      </c>
    </row>
    <row r="143" spans="1:7">
      <c r="A143" t="s">
        <v>430</v>
      </c>
      <c r="B143">
        <v>2022</v>
      </c>
      <c r="C143">
        <v>16</v>
      </c>
      <c r="D143" t="s">
        <v>15</v>
      </c>
      <c r="E143" t="s">
        <v>16</v>
      </c>
      <c r="F143" t="s">
        <v>431</v>
      </c>
      <c r="G143" t="s">
        <v>432</v>
      </c>
    </row>
    <row r="144" spans="1:7">
      <c r="A144" t="s">
        <v>433</v>
      </c>
      <c r="B144">
        <v>2017</v>
      </c>
      <c r="C144">
        <v>32</v>
      </c>
      <c r="D144" t="s">
        <v>203</v>
      </c>
      <c r="E144" t="s">
        <v>16</v>
      </c>
      <c r="F144" t="s">
        <v>434</v>
      </c>
      <c r="G144" t="s">
        <v>435</v>
      </c>
    </row>
    <row r="145" spans="1:7">
      <c r="A145" t="s">
        <v>436</v>
      </c>
      <c r="B145">
        <v>2020</v>
      </c>
      <c r="C145">
        <v>16</v>
      </c>
      <c r="D145" t="s">
        <v>67</v>
      </c>
      <c r="E145" t="s">
        <v>16</v>
      </c>
      <c r="F145" t="s">
        <v>437</v>
      </c>
      <c r="G145" t="s">
        <v>438</v>
      </c>
    </row>
    <row r="146" spans="1:7">
      <c r="A146" t="s">
        <v>439</v>
      </c>
      <c r="B146">
        <v>2018</v>
      </c>
      <c r="C146">
        <v>12</v>
      </c>
      <c r="D146" t="s">
        <v>86</v>
      </c>
      <c r="E146" t="s">
        <v>16</v>
      </c>
      <c r="F146" t="s">
        <v>357</v>
      </c>
      <c r="G146" t="s">
        <v>440</v>
      </c>
    </row>
    <row r="147" spans="1:7">
      <c r="A147" t="s">
        <v>441</v>
      </c>
      <c r="B147">
        <v>2021</v>
      </c>
      <c r="C147">
        <v>16</v>
      </c>
      <c r="D147" t="s">
        <v>67</v>
      </c>
      <c r="E147" t="s">
        <v>16</v>
      </c>
      <c r="F147" t="s">
        <v>442</v>
      </c>
      <c r="G147" t="s">
        <v>443</v>
      </c>
    </row>
    <row r="148" spans="1:7">
      <c r="A148" t="s">
        <v>444</v>
      </c>
      <c r="B148">
        <v>2017</v>
      </c>
      <c r="C148">
        <v>16</v>
      </c>
      <c r="D148" t="s">
        <v>52</v>
      </c>
      <c r="F148" t="s">
        <v>29</v>
      </c>
      <c r="G148" t="s">
        <v>445</v>
      </c>
    </row>
    <row r="149" spans="1:7">
      <c r="A149" t="s">
        <v>446</v>
      </c>
      <c r="B149">
        <v>2019</v>
      </c>
      <c r="C149">
        <v>16</v>
      </c>
      <c r="D149" t="s">
        <v>15</v>
      </c>
      <c r="E149" t="s">
        <v>16</v>
      </c>
      <c r="F149" t="s">
        <v>96</v>
      </c>
      <c r="G149" t="s">
        <v>447</v>
      </c>
    </row>
    <row r="150" spans="1:7">
      <c r="A150" t="s">
        <v>448</v>
      </c>
      <c r="B150">
        <v>2022</v>
      </c>
      <c r="C150">
        <v>16</v>
      </c>
      <c r="D150" t="s">
        <v>303</v>
      </c>
      <c r="E150" t="s">
        <v>16</v>
      </c>
      <c r="F150" t="s">
        <v>175</v>
      </c>
      <c r="G150" t="s">
        <v>449</v>
      </c>
    </row>
    <row r="151" spans="1:7">
      <c r="A151" t="s">
        <v>450</v>
      </c>
      <c r="B151">
        <v>2015</v>
      </c>
      <c r="C151">
        <v>16</v>
      </c>
      <c r="D151" t="s">
        <v>15</v>
      </c>
      <c r="E151" t="s">
        <v>16</v>
      </c>
      <c r="F151" t="s">
        <v>32</v>
      </c>
      <c r="G151" t="s">
        <v>451</v>
      </c>
    </row>
    <row r="152" spans="1:7">
      <c r="A152" t="s">
        <v>452</v>
      </c>
      <c r="B152">
        <v>2012</v>
      </c>
      <c r="C152">
        <v>20</v>
      </c>
      <c r="D152" t="s">
        <v>67</v>
      </c>
      <c r="E152" t="s">
        <v>16</v>
      </c>
      <c r="F152" t="s">
        <v>360</v>
      </c>
      <c r="G152" t="s">
        <v>453</v>
      </c>
    </row>
    <row r="153" spans="1:7">
      <c r="A153" t="s">
        <v>454</v>
      </c>
      <c r="B153">
        <v>2020</v>
      </c>
      <c r="C153">
        <v>12</v>
      </c>
      <c r="D153" t="s">
        <v>86</v>
      </c>
      <c r="E153" t="s">
        <v>16</v>
      </c>
      <c r="F153" t="s">
        <v>455</v>
      </c>
      <c r="G153" t="s">
        <v>456</v>
      </c>
    </row>
    <row r="154" spans="1:7">
      <c r="A154" t="s">
        <v>457</v>
      </c>
      <c r="B154">
        <v>2022</v>
      </c>
      <c r="C154">
        <v>16</v>
      </c>
      <c r="D154" t="s">
        <v>86</v>
      </c>
      <c r="E154" t="s">
        <v>16</v>
      </c>
      <c r="F154" t="s">
        <v>279</v>
      </c>
      <c r="G154" t="s">
        <v>458</v>
      </c>
    </row>
    <row r="155" spans="1:7">
      <c r="A155" t="s">
        <v>459</v>
      </c>
      <c r="B155">
        <v>2019</v>
      </c>
      <c r="C155">
        <v>16</v>
      </c>
      <c r="D155" t="s">
        <v>43</v>
      </c>
      <c r="E155" t="s">
        <v>16</v>
      </c>
      <c r="F155" t="s">
        <v>181</v>
      </c>
      <c r="G155" t="s">
        <v>460</v>
      </c>
    </row>
    <row r="156" spans="1:7">
      <c r="A156" t="s">
        <v>461</v>
      </c>
      <c r="B156">
        <v>2017</v>
      </c>
      <c r="C156">
        <v>16</v>
      </c>
      <c r="D156" t="s">
        <v>86</v>
      </c>
      <c r="E156" t="s">
        <v>16</v>
      </c>
      <c r="F156" t="s">
        <v>462</v>
      </c>
      <c r="G156" t="s">
        <v>463</v>
      </c>
    </row>
    <row r="157" spans="1:7">
      <c r="A157" t="s">
        <v>464</v>
      </c>
      <c r="B157">
        <v>2020</v>
      </c>
      <c r="C157">
        <v>8</v>
      </c>
      <c r="D157" t="s">
        <v>67</v>
      </c>
      <c r="E157" t="s">
        <v>16</v>
      </c>
      <c r="F157" t="s">
        <v>465</v>
      </c>
      <c r="G157" t="s">
        <v>466</v>
      </c>
    </row>
    <row r="158" spans="1:7">
      <c r="A158" t="s">
        <v>467</v>
      </c>
      <c r="B158">
        <v>2013</v>
      </c>
      <c r="C158">
        <v>20</v>
      </c>
      <c r="D158" t="s">
        <v>9</v>
      </c>
      <c r="E158" t="s">
        <v>16</v>
      </c>
      <c r="F158" t="s">
        <v>468</v>
      </c>
      <c r="G158" t="s">
        <v>469</v>
      </c>
    </row>
    <row r="159" spans="1:7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471</v>
      </c>
      <c r="G159" t="s">
        <v>472</v>
      </c>
    </row>
    <row r="160" spans="1:7">
      <c r="A160" t="s">
        <v>473</v>
      </c>
      <c r="B160">
        <v>2014</v>
      </c>
      <c r="C160">
        <v>20</v>
      </c>
      <c r="D160" t="s">
        <v>293</v>
      </c>
      <c r="E160" t="s">
        <v>16</v>
      </c>
      <c r="F160" t="s">
        <v>273</v>
      </c>
      <c r="G160" t="s">
        <v>474</v>
      </c>
    </row>
    <row r="161" spans="1:7">
      <c r="A161" t="s">
        <v>475</v>
      </c>
      <c r="B161">
        <v>2019</v>
      </c>
      <c r="C161">
        <v>32</v>
      </c>
      <c r="D161" t="s">
        <v>203</v>
      </c>
      <c r="E161" t="s">
        <v>16</v>
      </c>
      <c r="F161" t="s">
        <v>476</v>
      </c>
      <c r="G161" t="s">
        <v>477</v>
      </c>
    </row>
    <row r="162" spans="1:7">
      <c r="A162" t="s">
        <v>478</v>
      </c>
      <c r="B162">
        <v>2022</v>
      </c>
      <c r="C162">
        <v>16</v>
      </c>
      <c r="D162" t="s">
        <v>15</v>
      </c>
      <c r="E162" t="s">
        <v>16</v>
      </c>
      <c r="F162" t="s">
        <v>479</v>
      </c>
      <c r="G162" t="s">
        <v>480</v>
      </c>
    </row>
    <row r="163" spans="1:7">
      <c r="A163" t="s">
        <v>481</v>
      </c>
      <c r="B163">
        <v>2020</v>
      </c>
      <c r="C163">
        <v>16</v>
      </c>
      <c r="D163" t="s">
        <v>57</v>
      </c>
      <c r="E163" t="s">
        <v>16</v>
      </c>
      <c r="F163" t="s">
        <v>77</v>
      </c>
      <c r="G163" t="s">
        <v>482</v>
      </c>
    </row>
    <row r="164" spans="1:7">
      <c r="A164" t="s">
        <v>483</v>
      </c>
      <c r="B164">
        <v>2019</v>
      </c>
      <c r="C164">
        <v>16</v>
      </c>
      <c r="D164" t="s">
        <v>57</v>
      </c>
      <c r="E164" t="s">
        <v>16</v>
      </c>
      <c r="F164" t="s">
        <v>341</v>
      </c>
      <c r="G164" t="s">
        <v>484</v>
      </c>
    </row>
    <row r="165" spans="1:7">
      <c r="A165" t="s">
        <v>485</v>
      </c>
      <c r="B165">
        <v>2017</v>
      </c>
      <c r="C165">
        <v>14</v>
      </c>
      <c r="D165" t="s">
        <v>86</v>
      </c>
      <c r="E165" t="s">
        <v>16</v>
      </c>
      <c r="F165" t="s">
        <v>486</v>
      </c>
      <c r="G165" t="s">
        <v>487</v>
      </c>
    </row>
    <row r="166" spans="1:7">
      <c r="A166" t="s">
        <v>488</v>
      </c>
      <c r="B166">
        <v>2013</v>
      </c>
      <c r="C166">
        <v>16</v>
      </c>
      <c r="D166" t="s">
        <v>187</v>
      </c>
      <c r="E166" t="s">
        <v>16</v>
      </c>
      <c r="F166" t="s">
        <v>489</v>
      </c>
      <c r="G166" t="s">
        <v>490</v>
      </c>
    </row>
    <row r="167" spans="1:7">
      <c r="A167" t="s">
        <v>491</v>
      </c>
      <c r="B167">
        <v>2022</v>
      </c>
      <c r="C167">
        <v>16</v>
      </c>
      <c r="D167" t="s">
        <v>67</v>
      </c>
      <c r="E167" t="s">
        <v>16</v>
      </c>
      <c r="F167" t="s">
        <v>492</v>
      </c>
      <c r="G167" t="s">
        <v>493</v>
      </c>
    </row>
    <row r="168" spans="1:7">
      <c r="A168" t="s">
        <v>494</v>
      </c>
      <c r="B168">
        <v>2022</v>
      </c>
      <c r="C168">
        <v>8</v>
      </c>
      <c r="D168" t="s">
        <v>495</v>
      </c>
      <c r="E168" t="s">
        <v>16</v>
      </c>
      <c r="F168" t="s">
        <v>496</v>
      </c>
      <c r="G168" t="s">
        <v>497</v>
      </c>
    </row>
    <row r="169" spans="1:7">
      <c r="A169" t="s">
        <v>498</v>
      </c>
      <c r="B169">
        <v>2021</v>
      </c>
      <c r="C169">
        <v>16</v>
      </c>
      <c r="D169" t="s">
        <v>15</v>
      </c>
      <c r="E169" t="s">
        <v>16</v>
      </c>
      <c r="F169" t="s">
        <v>499</v>
      </c>
      <c r="G169" t="s">
        <v>500</v>
      </c>
    </row>
    <row r="170" spans="1:7">
      <c r="A170" t="s">
        <v>501</v>
      </c>
      <c r="B170">
        <v>2022</v>
      </c>
      <c r="C170">
        <v>14</v>
      </c>
      <c r="D170" t="s">
        <v>67</v>
      </c>
      <c r="E170" t="s">
        <v>16</v>
      </c>
      <c r="F170" t="s">
        <v>422</v>
      </c>
      <c r="G170" t="s">
        <v>502</v>
      </c>
    </row>
    <row r="171" spans="1:7">
      <c r="A171" t="s">
        <v>503</v>
      </c>
      <c r="B171">
        <v>2019</v>
      </c>
      <c r="C171">
        <v>16</v>
      </c>
      <c r="D171" t="s">
        <v>43</v>
      </c>
      <c r="E171" t="s">
        <v>16</v>
      </c>
      <c r="F171" t="s">
        <v>504</v>
      </c>
      <c r="G171" t="s">
        <v>505</v>
      </c>
    </row>
    <row r="172" spans="1:7">
      <c r="A172" t="s">
        <v>506</v>
      </c>
      <c r="B172">
        <v>2021</v>
      </c>
      <c r="C172">
        <v>16</v>
      </c>
      <c r="D172" t="s">
        <v>15</v>
      </c>
      <c r="E172" t="s">
        <v>16</v>
      </c>
      <c r="F172" t="s">
        <v>507</v>
      </c>
      <c r="G172" t="s">
        <v>508</v>
      </c>
    </row>
    <row r="173" spans="1:7">
      <c r="A173" t="s">
        <v>509</v>
      </c>
      <c r="B173">
        <v>2018</v>
      </c>
      <c r="C173">
        <v>14</v>
      </c>
      <c r="D173" t="s">
        <v>67</v>
      </c>
      <c r="F173" t="s">
        <v>510</v>
      </c>
      <c r="G173" t="s">
        <v>511</v>
      </c>
    </row>
    <row r="174" spans="1:7">
      <c r="A174" t="s">
        <v>512</v>
      </c>
      <c r="B174">
        <v>2016</v>
      </c>
      <c r="C174">
        <v>20</v>
      </c>
      <c r="D174" t="s">
        <v>86</v>
      </c>
      <c r="E174" t="s">
        <v>16</v>
      </c>
      <c r="F174" t="s">
        <v>513</v>
      </c>
      <c r="G174" t="s">
        <v>514</v>
      </c>
    </row>
    <row r="175" spans="1:7">
      <c r="A175" t="s">
        <v>515</v>
      </c>
      <c r="B175">
        <v>2018</v>
      </c>
      <c r="C175">
        <v>32</v>
      </c>
      <c r="D175" t="s">
        <v>203</v>
      </c>
      <c r="E175" t="s">
        <v>16</v>
      </c>
      <c r="F175" t="s">
        <v>516</v>
      </c>
      <c r="G175" t="s">
        <v>517</v>
      </c>
    </row>
    <row r="176" spans="1:7">
      <c r="A176" t="s">
        <v>518</v>
      </c>
      <c r="B176">
        <v>2018</v>
      </c>
      <c r="C176">
        <v>32</v>
      </c>
      <c r="D176" t="s">
        <v>203</v>
      </c>
      <c r="E176" t="s">
        <v>16</v>
      </c>
      <c r="F176" t="s">
        <v>232</v>
      </c>
      <c r="G176" t="s">
        <v>519</v>
      </c>
    </row>
    <row r="177" spans="1:7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522</v>
      </c>
      <c r="G177" t="s">
        <v>523</v>
      </c>
    </row>
    <row r="178" spans="1:7">
      <c r="A178" t="s">
        <v>524</v>
      </c>
      <c r="B178">
        <v>2019</v>
      </c>
      <c r="C178">
        <v>32</v>
      </c>
      <c r="D178" t="s">
        <v>525</v>
      </c>
      <c r="E178" t="s">
        <v>16</v>
      </c>
      <c r="F178" t="s">
        <v>526</v>
      </c>
      <c r="G178" t="s">
        <v>527</v>
      </c>
    </row>
    <row r="179" spans="1:7">
      <c r="A179" t="s">
        <v>528</v>
      </c>
      <c r="B179">
        <v>2019</v>
      </c>
      <c r="C179">
        <v>16</v>
      </c>
      <c r="D179" t="s">
        <v>43</v>
      </c>
      <c r="E179" t="s">
        <v>16</v>
      </c>
      <c r="F179" t="s">
        <v>529</v>
      </c>
      <c r="G179" t="s">
        <v>530</v>
      </c>
    </row>
    <row r="180" spans="1:7">
      <c r="A180" t="s">
        <v>531</v>
      </c>
      <c r="B180">
        <v>2018</v>
      </c>
      <c r="C180">
        <v>16</v>
      </c>
      <c r="D180" t="s">
        <v>15</v>
      </c>
      <c r="E180" t="s">
        <v>16</v>
      </c>
      <c r="F180" t="s">
        <v>532</v>
      </c>
      <c r="G180" t="s">
        <v>533</v>
      </c>
    </row>
    <row r="181" spans="1:7">
      <c r="A181" t="s">
        <v>534</v>
      </c>
      <c r="B181">
        <v>2020</v>
      </c>
      <c r="C181">
        <v>16</v>
      </c>
      <c r="D181" t="s">
        <v>15</v>
      </c>
      <c r="E181" t="s">
        <v>16</v>
      </c>
      <c r="F181" t="s">
        <v>535</v>
      </c>
      <c r="G181" t="s">
        <v>536</v>
      </c>
    </row>
    <row r="182" spans="1:7">
      <c r="A182" t="s">
        <v>537</v>
      </c>
      <c r="B182">
        <v>2020</v>
      </c>
      <c r="C182">
        <v>16</v>
      </c>
      <c r="D182" t="s">
        <v>15</v>
      </c>
      <c r="E182" t="s">
        <v>16</v>
      </c>
      <c r="F182" t="s">
        <v>538</v>
      </c>
      <c r="G182" t="s">
        <v>539</v>
      </c>
    </row>
    <row r="183" spans="1:7">
      <c r="A183" t="s">
        <v>540</v>
      </c>
      <c r="B183">
        <v>2019</v>
      </c>
      <c r="C183">
        <v>16</v>
      </c>
      <c r="D183" t="s">
        <v>541</v>
      </c>
      <c r="E183" t="s">
        <v>16</v>
      </c>
      <c r="F183" t="s">
        <v>317</v>
      </c>
      <c r="G183" t="s">
        <v>542</v>
      </c>
    </row>
    <row r="184" spans="1:7">
      <c r="A184" t="s">
        <v>543</v>
      </c>
      <c r="B184">
        <v>2019</v>
      </c>
      <c r="C184">
        <v>32</v>
      </c>
      <c r="D184" t="s">
        <v>203</v>
      </c>
      <c r="E184" t="s">
        <v>16</v>
      </c>
      <c r="F184" t="s">
        <v>317</v>
      </c>
      <c r="G184" t="s">
        <v>544</v>
      </c>
    </row>
    <row r="185" spans="1:7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547</v>
      </c>
      <c r="G185" t="s">
        <v>548</v>
      </c>
    </row>
    <row r="186" spans="1:7">
      <c r="A186" t="s">
        <v>549</v>
      </c>
      <c r="B186">
        <v>2011</v>
      </c>
      <c r="C186">
        <v>20</v>
      </c>
      <c r="D186" t="s">
        <v>15</v>
      </c>
      <c r="E186" t="s">
        <v>16</v>
      </c>
      <c r="F186" t="s">
        <v>550</v>
      </c>
      <c r="G186" t="s">
        <v>551</v>
      </c>
    </row>
    <row r="187" spans="1:7">
      <c r="A187" t="s">
        <v>552</v>
      </c>
      <c r="B187">
        <v>2019</v>
      </c>
      <c r="C187">
        <v>16</v>
      </c>
      <c r="D187" t="s">
        <v>15</v>
      </c>
      <c r="E187" t="s">
        <v>16</v>
      </c>
      <c r="F187" t="s">
        <v>317</v>
      </c>
      <c r="G187" t="s">
        <v>553</v>
      </c>
    </row>
    <row r="188" spans="1:7">
      <c r="A188" t="s">
        <v>554</v>
      </c>
      <c r="B188">
        <v>2018</v>
      </c>
      <c r="C188">
        <v>16</v>
      </c>
      <c r="D188" t="s">
        <v>57</v>
      </c>
      <c r="E188" t="s">
        <v>16</v>
      </c>
      <c r="F188" t="s">
        <v>71</v>
      </c>
      <c r="G188" t="s">
        <v>555</v>
      </c>
    </row>
    <row r="189" spans="1:7">
      <c r="A189" t="s">
        <v>556</v>
      </c>
      <c r="B189">
        <v>2021</v>
      </c>
      <c r="C189">
        <v>12</v>
      </c>
      <c r="D189" t="s">
        <v>557</v>
      </c>
      <c r="E189" t="s">
        <v>16</v>
      </c>
      <c r="F189" t="s">
        <v>269</v>
      </c>
      <c r="G189" t="s">
        <v>558</v>
      </c>
    </row>
    <row r="190" spans="1:7">
      <c r="A190" t="s">
        <v>559</v>
      </c>
      <c r="B190">
        <v>2020</v>
      </c>
      <c r="C190">
        <v>16</v>
      </c>
      <c r="D190" t="s">
        <v>340</v>
      </c>
      <c r="E190" t="s">
        <v>16</v>
      </c>
      <c r="F190" t="s">
        <v>560</v>
      </c>
      <c r="G190" t="s">
        <v>561</v>
      </c>
    </row>
    <row r="191" spans="1:7">
      <c r="A191" t="s">
        <v>562</v>
      </c>
      <c r="B191">
        <v>2022</v>
      </c>
      <c r="C191">
        <v>6</v>
      </c>
      <c r="D191" t="s">
        <v>15</v>
      </c>
      <c r="E191" t="s">
        <v>16</v>
      </c>
      <c r="F191" t="s">
        <v>563</v>
      </c>
      <c r="G191" t="s">
        <v>564</v>
      </c>
    </row>
    <row r="192" spans="1:7">
      <c r="A192" t="s">
        <v>565</v>
      </c>
      <c r="B192">
        <v>2021</v>
      </c>
      <c r="C192">
        <v>8</v>
      </c>
      <c r="D192" t="s">
        <v>566</v>
      </c>
      <c r="F192" t="s">
        <v>567</v>
      </c>
      <c r="G192" t="s">
        <v>568</v>
      </c>
    </row>
    <row r="193" spans="1:7">
      <c r="A193" t="s">
        <v>569</v>
      </c>
      <c r="B193">
        <v>2013</v>
      </c>
      <c r="C193">
        <v>20</v>
      </c>
      <c r="D193" t="s">
        <v>67</v>
      </c>
      <c r="E193" t="s">
        <v>16</v>
      </c>
      <c r="F193" t="s">
        <v>64</v>
      </c>
      <c r="G193" t="s">
        <v>570</v>
      </c>
    </row>
    <row r="194" spans="1:7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567</v>
      </c>
      <c r="G194" t="s">
        <v>573</v>
      </c>
    </row>
    <row r="195" spans="1:7">
      <c r="A195" t="s">
        <v>574</v>
      </c>
      <c r="B195">
        <v>2022</v>
      </c>
      <c r="C195">
        <v>16</v>
      </c>
      <c r="D195" t="s">
        <v>86</v>
      </c>
      <c r="E195" t="s">
        <v>16</v>
      </c>
      <c r="F195" t="s">
        <v>575</v>
      </c>
      <c r="G195" t="s">
        <v>576</v>
      </c>
    </row>
    <row r="196" spans="1:7">
      <c r="A196" t="s">
        <v>577</v>
      </c>
      <c r="B196">
        <v>2020</v>
      </c>
      <c r="C196">
        <v>16</v>
      </c>
      <c r="D196" t="s">
        <v>57</v>
      </c>
      <c r="E196" t="s">
        <v>16</v>
      </c>
      <c r="F196" t="s">
        <v>578</v>
      </c>
      <c r="G196" t="s">
        <v>579</v>
      </c>
    </row>
    <row r="197" spans="1:7">
      <c r="A197" t="s">
        <v>580</v>
      </c>
      <c r="B197">
        <v>2015</v>
      </c>
      <c r="C197">
        <v>16</v>
      </c>
      <c r="D197" t="s">
        <v>86</v>
      </c>
      <c r="E197" t="s">
        <v>235</v>
      </c>
      <c r="F197" t="s">
        <v>29</v>
      </c>
      <c r="G197" t="s">
        <v>581</v>
      </c>
    </row>
    <row r="198" spans="1:7">
      <c r="A198" t="s">
        <v>582</v>
      </c>
      <c r="B198">
        <v>2014</v>
      </c>
      <c r="C198">
        <v>16</v>
      </c>
      <c r="D198" t="s">
        <v>67</v>
      </c>
      <c r="E198" t="s">
        <v>16</v>
      </c>
      <c r="F198" t="s">
        <v>357</v>
      </c>
      <c r="G198" t="s">
        <v>583</v>
      </c>
    </row>
    <row r="199" spans="1:7">
      <c r="A199" t="s">
        <v>584</v>
      </c>
      <c r="B199">
        <v>2016</v>
      </c>
      <c r="C199">
        <v>20</v>
      </c>
      <c r="D199" t="s">
        <v>585</v>
      </c>
      <c r="E199" t="s">
        <v>16</v>
      </c>
      <c r="F199" t="s">
        <v>586</v>
      </c>
      <c r="G199" t="s">
        <v>587</v>
      </c>
    </row>
    <row r="200" spans="1:7">
      <c r="A200" t="s">
        <v>588</v>
      </c>
      <c r="B200">
        <v>2021</v>
      </c>
      <c r="C200">
        <v>12</v>
      </c>
      <c r="D200" t="s">
        <v>15</v>
      </c>
      <c r="E200" t="s">
        <v>16</v>
      </c>
      <c r="F200" t="s">
        <v>589</v>
      </c>
      <c r="G200" t="s">
        <v>590</v>
      </c>
    </row>
    <row r="201" spans="1:7">
      <c r="A201" t="s">
        <v>591</v>
      </c>
      <c r="B201">
        <v>2019</v>
      </c>
      <c r="C201">
        <v>16</v>
      </c>
      <c r="D201" t="s">
        <v>43</v>
      </c>
      <c r="E201" t="s">
        <v>16</v>
      </c>
      <c r="F201" t="s">
        <v>175</v>
      </c>
      <c r="G201" t="s">
        <v>592</v>
      </c>
    </row>
    <row r="202" spans="1:7">
      <c r="A202" t="s">
        <v>593</v>
      </c>
      <c r="B202">
        <v>2013</v>
      </c>
      <c r="C202">
        <v>24</v>
      </c>
      <c r="D202" t="s">
        <v>67</v>
      </c>
      <c r="E202" t="s">
        <v>16</v>
      </c>
      <c r="F202" t="s">
        <v>175</v>
      </c>
      <c r="G202" t="s">
        <v>594</v>
      </c>
    </row>
    <row r="203" spans="1:7">
      <c r="A203" t="s">
        <v>595</v>
      </c>
      <c r="B203">
        <v>2018</v>
      </c>
      <c r="C203">
        <v>6</v>
      </c>
      <c r="D203" t="s">
        <v>203</v>
      </c>
      <c r="E203" t="s">
        <v>16</v>
      </c>
      <c r="F203" t="s">
        <v>323</v>
      </c>
      <c r="G203" t="s">
        <v>596</v>
      </c>
    </row>
    <row r="204" spans="1:7">
      <c r="A204" t="s">
        <v>597</v>
      </c>
      <c r="B204">
        <v>2006</v>
      </c>
      <c r="C204">
        <v>81</v>
      </c>
      <c r="D204" t="s">
        <v>15</v>
      </c>
      <c r="E204" t="s">
        <v>16</v>
      </c>
      <c r="F204" t="s">
        <v>598</v>
      </c>
      <c r="G204" t="s">
        <v>599</v>
      </c>
    </row>
    <row r="205" spans="1:7">
      <c r="A205" t="s">
        <v>600</v>
      </c>
      <c r="B205">
        <v>2012</v>
      </c>
      <c r="C205">
        <v>11</v>
      </c>
      <c r="D205" t="s">
        <v>67</v>
      </c>
      <c r="E205" t="s">
        <v>16</v>
      </c>
      <c r="F205" t="s">
        <v>601</v>
      </c>
      <c r="G205" t="s">
        <v>602</v>
      </c>
    </row>
    <row r="206" spans="1:7">
      <c r="A206" t="s">
        <v>603</v>
      </c>
      <c r="B206">
        <v>2013</v>
      </c>
      <c r="C206">
        <v>133</v>
      </c>
      <c r="D206" t="s">
        <v>203</v>
      </c>
      <c r="E206" t="s">
        <v>16</v>
      </c>
      <c r="F206" t="s">
        <v>604</v>
      </c>
      <c r="G206" t="s">
        <v>605</v>
      </c>
    </row>
    <row r="207" spans="1:7">
      <c r="A207" t="s">
        <v>606</v>
      </c>
      <c r="B207">
        <v>2018</v>
      </c>
      <c r="C207">
        <v>16</v>
      </c>
      <c r="D207" t="s">
        <v>15</v>
      </c>
      <c r="E207" t="s">
        <v>16</v>
      </c>
      <c r="F207" t="s">
        <v>607</v>
      </c>
      <c r="G207" t="s">
        <v>608</v>
      </c>
    </row>
    <row r="208" spans="1:7">
      <c r="A208" t="s">
        <v>609</v>
      </c>
      <c r="B208">
        <v>2019</v>
      </c>
      <c r="C208">
        <v>16</v>
      </c>
      <c r="D208" t="s">
        <v>86</v>
      </c>
      <c r="E208" t="s">
        <v>16</v>
      </c>
      <c r="F208" t="s">
        <v>357</v>
      </c>
      <c r="G208" t="s">
        <v>610</v>
      </c>
    </row>
    <row r="209" spans="1:7">
      <c r="A209" t="s">
        <v>611</v>
      </c>
      <c r="B209">
        <v>2019</v>
      </c>
      <c r="C209">
        <v>16</v>
      </c>
      <c r="D209" t="s">
        <v>86</v>
      </c>
      <c r="E209" t="s">
        <v>16</v>
      </c>
      <c r="F209" t="s">
        <v>612</v>
      </c>
      <c r="G209" t="s">
        <v>613</v>
      </c>
    </row>
    <row r="210" spans="1:7">
      <c r="A210" t="s">
        <v>614</v>
      </c>
      <c r="B210">
        <v>2022</v>
      </c>
      <c r="C210">
        <v>16</v>
      </c>
      <c r="D210" t="s">
        <v>67</v>
      </c>
      <c r="E210" t="s">
        <v>16</v>
      </c>
      <c r="F210" t="s">
        <v>615</v>
      </c>
      <c r="G210" t="s">
        <v>616</v>
      </c>
    </row>
    <row r="211" spans="1:7">
      <c r="A211" t="s">
        <v>617</v>
      </c>
      <c r="B211">
        <v>2022</v>
      </c>
      <c r="C211">
        <v>6</v>
      </c>
      <c r="D211" t="s">
        <v>15</v>
      </c>
      <c r="E211" t="s">
        <v>10</v>
      </c>
      <c r="F211" t="s">
        <v>618</v>
      </c>
      <c r="G211" t="s">
        <v>619</v>
      </c>
    </row>
    <row r="212" spans="1:7">
      <c r="A212" t="s">
        <v>620</v>
      </c>
      <c r="B212">
        <v>2018</v>
      </c>
      <c r="C212">
        <v>36</v>
      </c>
      <c r="D212" t="s">
        <v>203</v>
      </c>
      <c r="E212" t="s">
        <v>16</v>
      </c>
      <c r="F212" t="s">
        <v>394</v>
      </c>
      <c r="G212" t="s">
        <v>621</v>
      </c>
    </row>
    <row r="213" spans="1:7">
      <c r="A213" t="s">
        <v>622</v>
      </c>
      <c r="B213">
        <v>2020</v>
      </c>
      <c r="C213">
        <v>16</v>
      </c>
      <c r="D213" t="s">
        <v>15</v>
      </c>
      <c r="E213" t="s">
        <v>16</v>
      </c>
      <c r="F213" t="s">
        <v>623</v>
      </c>
      <c r="G213" t="s">
        <v>624</v>
      </c>
    </row>
    <row r="214" spans="1:7">
      <c r="A214" t="s">
        <v>625</v>
      </c>
      <c r="B214">
        <v>2018</v>
      </c>
      <c r="C214">
        <v>16</v>
      </c>
      <c r="D214" t="s">
        <v>541</v>
      </c>
      <c r="E214" t="s">
        <v>16</v>
      </c>
      <c r="F214" t="s">
        <v>626</v>
      </c>
      <c r="G214" t="s">
        <v>627</v>
      </c>
    </row>
    <row r="215" spans="1:7">
      <c r="A215" t="s">
        <v>628</v>
      </c>
      <c r="B215">
        <v>2020</v>
      </c>
      <c r="C215">
        <v>12</v>
      </c>
      <c r="D215" t="s">
        <v>15</v>
      </c>
      <c r="E215" t="s">
        <v>16</v>
      </c>
      <c r="F215" t="s">
        <v>629</v>
      </c>
      <c r="G215" t="s">
        <v>630</v>
      </c>
    </row>
    <row r="216" spans="1:7">
      <c r="A216" t="s">
        <v>631</v>
      </c>
      <c r="B216">
        <v>2017</v>
      </c>
      <c r="C216">
        <v>32</v>
      </c>
      <c r="D216" t="s">
        <v>203</v>
      </c>
      <c r="E216" t="s">
        <v>16</v>
      </c>
      <c r="F216" t="s">
        <v>632</v>
      </c>
      <c r="G216" t="s">
        <v>633</v>
      </c>
    </row>
    <row r="217" spans="1:7">
      <c r="A217" t="s">
        <v>634</v>
      </c>
      <c r="B217">
        <v>2018</v>
      </c>
      <c r="C217">
        <v>32</v>
      </c>
      <c r="D217" t="s">
        <v>203</v>
      </c>
      <c r="E217" t="s">
        <v>16</v>
      </c>
      <c r="F217" t="s">
        <v>635</v>
      </c>
      <c r="G217" t="s">
        <v>636</v>
      </c>
    </row>
    <row r="218" spans="1:7">
      <c r="A218" t="s">
        <v>637</v>
      </c>
      <c r="B218">
        <v>2020</v>
      </c>
      <c r="C218">
        <v>16</v>
      </c>
      <c r="D218" t="s">
        <v>15</v>
      </c>
      <c r="E218" t="s">
        <v>16</v>
      </c>
      <c r="F218" t="s">
        <v>529</v>
      </c>
      <c r="G218" t="s">
        <v>638</v>
      </c>
    </row>
    <row r="219" spans="1:7">
      <c r="A219" t="s">
        <v>639</v>
      </c>
      <c r="B219">
        <v>2019</v>
      </c>
      <c r="C219">
        <v>16</v>
      </c>
      <c r="D219" t="s">
        <v>15</v>
      </c>
      <c r="E219" t="s">
        <v>16</v>
      </c>
      <c r="F219" t="s">
        <v>640</v>
      </c>
      <c r="G219" t="s">
        <v>641</v>
      </c>
    </row>
    <row r="220" spans="1:7">
      <c r="A220" t="s">
        <v>642</v>
      </c>
      <c r="B220">
        <v>2015</v>
      </c>
      <c r="C220">
        <v>16</v>
      </c>
      <c r="D220" t="s">
        <v>15</v>
      </c>
      <c r="E220" t="s">
        <v>16</v>
      </c>
      <c r="G220" t="s">
        <v>643</v>
      </c>
    </row>
    <row r="221" spans="1:7">
      <c r="A221" t="s">
        <v>644</v>
      </c>
      <c r="B221">
        <v>2019</v>
      </c>
      <c r="C221">
        <v>32</v>
      </c>
      <c r="D221" t="s">
        <v>203</v>
      </c>
      <c r="E221" t="s">
        <v>16</v>
      </c>
      <c r="F221" t="s">
        <v>90</v>
      </c>
      <c r="G221" t="s">
        <v>645</v>
      </c>
    </row>
    <row r="222" spans="1:7">
      <c r="A222" t="s">
        <v>646</v>
      </c>
      <c r="B222">
        <v>2017</v>
      </c>
      <c r="C222">
        <v>40</v>
      </c>
      <c r="D222" t="s">
        <v>154</v>
      </c>
      <c r="E222" t="s">
        <v>16</v>
      </c>
      <c r="F222" t="s">
        <v>323</v>
      </c>
      <c r="G222" t="s">
        <v>647</v>
      </c>
    </row>
    <row r="223" spans="1:7">
      <c r="A223" t="s">
        <v>648</v>
      </c>
      <c r="B223">
        <v>2021</v>
      </c>
      <c r="C223">
        <v>16</v>
      </c>
      <c r="D223" t="s">
        <v>15</v>
      </c>
      <c r="E223" t="s">
        <v>16</v>
      </c>
      <c r="F223" t="s">
        <v>317</v>
      </c>
      <c r="G223" t="s">
        <v>649</v>
      </c>
    </row>
    <row r="224" spans="1:7">
      <c r="A224" t="s">
        <v>650</v>
      </c>
      <c r="B224">
        <v>2020</v>
      </c>
      <c r="C224">
        <v>16</v>
      </c>
      <c r="D224" t="s">
        <v>86</v>
      </c>
      <c r="E224" t="s">
        <v>16</v>
      </c>
      <c r="F224" t="s">
        <v>612</v>
      </c>
      <c r="G224" t="s">
        <v>651</v>
      </c>
    </row>
    <row r="225" spans="1:7">
      <c r="A225" t="s">
        <v>652</v>
      </c>
      <c r="B225">
        <v>2018</v>
      </c>
      <c r="C225">
        <v>16</v>
      </c>
      <c r="D225" t="s">
        <v>272</v>
      </c>
      <c r="E225" t="s">
        <v>16</v>
      </c>
      <c r="F225" t="s">
        <v>64</v>
      </c>
      <c r="G225" t="s">
        <v>653</v>
      </c>
    </row>
    <row r="226" spans="1:7">
      <c r="A226" t="s">
        <v>654</v>
      </c>
      <c r="B226">
        <v>2022</v>
      </c>
      <c r="C226">
        <v>16</v>
      </c>
      <c r="D226" t="s">
        <v>67</v>
      </c>
      <c r="E226" t="s">
        <v>16</v>
      </c>
      <c r="F226" t="s">
        <v>655</v>
      </c>
      <c r="G226" t="s">
        <v>656</v>
      </c>
    </row>
    <row r="227" spans="1:7">
      <c r="A227" t="s">
        <v>657</v>
      </c>
      <c r="B227">
        <v>2019</v>
      </c>
      <c r="C227">
        <v>16</v>
      </c>
      <c r="D227" t="s">
        <v>67</v>
      </c>
      <c r="E227" t="s">
        <v>16</v>
      </c>
      <c r="F227" t="s">
        <v>77</v>
      </c>
      <c r="G227" t="s">
        <v>658</v>
      </c>
    </row>
    <row r="228" spans="1:7">
      <c r="A228" t="s">
        <v>659</v>
      </c>
      <c r="B228">
        <v>2016</v>
      </c>
      <c r="C228">
        <v>54</v>
      </c>
      <c r="D228" t="s">
        <v>15</v>
      </c>
      <c r="E228" t="s">
        <v>16</v>
      </c>
      <c r="F228" t="s">
        <v>71</v>
      </c>
      <c r="G228" t="s">
        <v>660</v>
      </c>
    </row>
    <row r="229" spans="1:7">
      <c r="A229" t="s">
        <v>661</v>
      </c>
      <c r="B229">
        <v>2020</v>
      </c>
      <c r="C229">
        <v>10</v>
      </c>
      <c r="D229" t="s">
        <v>585</v>
      </c>
      <c r="E229" t="s">
        <v>16</v>
      </c>
      <c r="F229" t="s">
        <v>662</v>
      </c>
      <c r="G229" t="s">
        <v>663</v>
      </c>
    </row>
    <row r="230" spans="1:7">
      <c r="A230" t="s">
        <v>664</v>
      </c>
      <c r="B230">
        <v>2021</v>
      </c>
      <c r="C230">
        <v>16</v>
      </c>
      <c r="D230" t="s">
        <v>665</v>
      </c>
      <c r="E230" t="s">
        <v>235</v>
      </c>
      <c r="F230" t="s">
        <v>666</v>
      </c>
      <c r="G230" t="s">
        <v>667</v>
      </c>
    </row>
    <row r="231" spans="1:7">
      <c r="A231" t="s">
        <v>668</v>
      </c>
      <c r="B231">
        <v>2021</v>
      </c>
      <c r="C231">
        <v>16</v>
      </c>
      <c r="D231" t="s">
        <v>57</v>
      </c>
      <c r="E231" t="s">
        <v>16</v>
      </c>
      <c r="F231" t="s">
        <v>669</v>
      </c>
      <c r="G231" t="s">
        <v>670</v>
      </c>
    </row>
    <row r="232" spans="1:7">
      <c r="A232" t="s">
        <v>671</v>
      </c>
      <c r="B232">
        <v>2014</v>
      </c>
      <c r="C232">
        <v>12</v>
      </c>
      <c r="D232" t="s">
        <v>52</v>
      </c>
      <c r="F232" t="s">
        <v>672</v>
      </c>
      <c r="G232" t="s">
        <v>673</v>
      </c>
    </row>
    <row r="233" spans="1:7">
      <c r="A233" t="s">
        <v>674</v>
      </c>
      <c r="B233">
        <v>2011</v>
      </c>
      <c r="C233">
        <v>24</v>
      </c>
      <c r="D233" t="s">
        <v>340</v>
      </c>
      <c r="E233" t="s">
        <v>16</v>
      </c>
      <c r="F233" t="s">
        <v>273</v>
      </c>
      <c r="G233" t="s">
        <v>675</v>
      </c>
    </row>
    <row r="234" spans="1:7">
      <c r="A234" t="s">
        <v>676</v>
      </c>
      <c r="B234">
        <v>2011</v>
      </c>
      <c r="C234">
        <v>20</v>
      </c>
      <c r="D234" t="s">
        <v>15</v>
      </c>
      <c r="E234" t="s">
        <v>16</v>
      </c>
      <c r="F234" t="s">
        <v>232</v>
      </c>
      <c r="G234" t="s">
        <v>677</v>
      </c>
    </row>
    <row r="235" spans="1:7">
      <c r="A235" t="s">
        <v>678</v>
      </c>
      <c r="B235">
        <v>2015</v>
      </c>
      <c r="C235">
        <v>20</v>
      </c>
      <c r="D235" t="s">
        <v>67</v>
      </c>
      <c r="E235" t="s">
        <v>16</v>
      </c>
      <c r="F235" t="s">
        <v>679</v>
      </c>
      <c r="G235" t="s">
        <v>680</v>
      </c>
    </row>
    <row r="236" spans="1:7">
      <c r="A236" t="s">
        <v>681</v>
      </c>
      <c r="B236">
        <v>2020</v>
      </c>
      <c r="C236">
        <v>16</v>
      </c>
      <c r="D236" t="s">
        <v>15</v>
      </c>
      <c r="E236" t="s">
        <v>16</v>
      </c>
      <c r="F236" t="s">
        <v>682</v>
      </c>
      <c r="G236" t="s">
        <v>683</v>
      </c>
    </row>
    <row r="237" spans="1:7">
      <c r="A237" t="s">
        <v>684</v>
      </c>
      <c r="B237">
        <v>2015</v>
      </c>
      <c r="C237">
        <v>16</v>
      </c>
      <c r="D237" t="s">
        <v>86</v>
      </c>
      <c r="E237" t="s">
        <v>235</v>
      </c>
      <c r="F237" t="s">
        <v>685</v>
      </c>
      <c r="G237" t="s">
        <v>686</v>
      </c>
    </row>
    <row r="238" spans="1:7">
      <c r="A238" t="s">
        <v>687</v>
      </c>
      <c r="B238">
        <v>2019</v>
      </c>
      <c r="C238">
        <v>16</v>
      </c>
      <c r="D238" t="s">
        <v>86</v>
      </c>
      <c r="E238" t="s">
        <v>16</v>
      </c>
      <c r="F238" t="s">
        <v>688</v>
      </c>
      <c r="G238" t="s">
        <v>689</v>
      </c>
    </row>
    <row r="239" spans="1:7">
      <c r="A239" t="s">
        <v>690</v>
      </c>
      <c r="B239">
        <v>2021</v>
      </c>
      <c r="C239">
        <v>20</v>
      </c>
      <c r="D239" t="s">
        <v>15</v>
      </c>
      <c r="E239" t="s">
        <v>16</v>
      </c>
      <c r="F239" t="s">
        <v>691</v>
      </c>
      <c r="G239" t="s">
        <v>692</v>
      </c>
    </row>
    <row r="240" spans="1:7">
      <c r="A240" t="s">
        <v>693</v>
      </c>
      <c r="B240">
        <v>2012</v>
      </c>
      <c r="C240">
        <v>20</v>
      </c>
      <c r="D240" t="s">
        <v>67</v>
      </c>
      <c r="E240" t="s">
        <v>16</v>
      </c>
      <c r="F240" t="s">
        <v>694</v>
      </c>
      <c r="G240" t="s">
        <v>695</v>
      </c>
    </row>
    <row r="241" spans="1:7">
      <c r="A241" t="s">
        <v>696</v>
      </c>
      <c r="B241">
        <v>2019</v>
      </c>
      <c r="C241">
        <v>40</v>
      </c>
      <c r="D241" t="s">
        <v>203</v>
      </c>
      <c r="E241" t="s">
        <v>16</v>
      </c>
      <c r="F241" t="s">
        <v>29</v>
      </c>
      <c r="G241" t="s">
        <v>697</v>
      </c>
    </row>
    <row r="242" spans="1:7">
      <c r="A242" t="s">
        <v>698</v>
      </c>
      <c r="B242">
        <v>2007</v>
      </c>
      <c r="C242">
        <v>17</v>
      </c>
      <c r="D242" t="s">
        <v>86</v>
      </c>
      <c r="E242" t="s">
        <v>16</v>
      </c>
      <c r="G242" t="s">
        <v>699</v>
      </c>
    </row>
    <row r="243" spans="1:7">
      <c r="A243" t="s">
        <v>700</v>
      </c>
      <c r="B243">
        <v>2012</v>
      </c>
      <c r="C243">
        <v>20</v>
      </c>
      <c r="D243" t="s">
        <v>67</v>
      </c>
      <c r="E243" t="s">
        <v>16</v>
      </c>
      <c r="F243" t="s">
        <v>232</v>
      </c>
      <c r="G243" t="s">
        <v>701</v>
      </c>
    </row>
    <row r="244" spans="1:7">
      <c r="A244" t="s">
        <v>702</v>
      </c>
      <c r="B244">
        <v>2019</v>
      </c>
      <c r="C244">
        <v>16</v>
      </c>
      <c r="D244" t="s">
        <v>566</v>
      </c>
      <c r="E244" t="s">
        <v>16</v>
      </c>
      <c r="F244" t="s">
        <v>36</v>
      </c>
      <c r="G244" t="s">
        <v>703</v>
      </c>
    </row>
    <row r="245" spans="1:7">
      <c r="A245" t="s">
        <v>704</v>
      </c>
      <c r="B245">
        <v>2018</v>
      </c>
      <c r="C245">
        <v>16</v>
      </c>
      <c r="D245" t="s">
        <v>67</v>
      </c>
      <c r="E245" t="s">
        <v>16</v>
      </c>
      <c r="F245" t="s">
        <v>705</v>
      </c>
      <c r="G245" t="s">
        <v>706</v>
      </c>
    </row>
    <row r="246" spans="1:7">
      <c r="A246" t="s">
        <v>707</v>
      </c>
      <c r="B246">
        <v>2015</v>
      </c>
      <c r="C246">
        <v>10</v>
      </c>
      <c r="D246" t="s">
        <v>15</v>
      </c>
      <c r="E246" t="s">
        <v>16</v>
      </c>
      <c r="F246" t="s">
        <v>708</v>
      </c>
      <c r="G246" t="s">
        <v>709</v>
      </c>
    </row>
    <row r="247" spans="1:7">
      <c r="A247" t="s">
        <v>710</v>
      </c>
      <c r="B247">
        <v>2017</v>
      </c>
      <c r="C247">
        <v>16</v>
      </c>
      <c r="D247" t="s">
        <v>15</v>
      </c>
      <c r="E247" t="s">
        <v>16</v>
      </c>
      <c r="F247" t="s">
        <v>341</v>
      </c>
      <c r="G247" t="s">
        <v>711</v>
      </c>
    </row>
    <row r="248" spans="1:7">
      <c r="A248" t="s">
        <v>712</v>
      </c>
      <c r="B248">
        <v>2017</v>
      </c>
      <c r="C248">
        <v>20</v>
      </c>
      <c r="D248" t="s">
        <v>86</v>
      </c>
      <c r="E248" t="s">
        <v>16</v>
      </c>
      <c r="F248" t="s">
        <v>713</v>
      </c>
      <c r="G248" t="s">
        <v>714</v>
      </c>
    </row>
    <row r="249" spans="1:7">
      <c r="A249" t="s">
        <v>715</v>
      </c>
      <c r="B249">
        <v>2016</v>
      </c>
      <c r="C249">
        <v>16</v>
      </c>
      <c r="D249" t="s">
        <v>67</v>
      </c>
      <c r="E249" t="s">
        <v>16</v>
      </c>
      <c r="F249" t="s">
        <v>354</v>
      </c>
      <c r="G249" t="s">
        <v>716</v>
      </c>
    </row>
    <row r="250" spans="1:7">
      <c r="A250" t="s">
        <v>717</v>
      </c>
      <c r="B250">
        <v>2017</v>
      </c>
      <c r="C250">
        <v>20</v>
      </c>
      <c r="D250" t="s">
        <v>43</v>
      </c>
      <c r="E250" t="s">
        <v>16</v>
      </c>
      <c r="F250" t="s">
        <v>317</v>
      </c>
      <c r="G250" t="s">
        <v>718</v>
      </c>
    </row>
    <row r="251" spans="1:7">
      <c r="A251" t="s">
        <v>719</v>
      </c>
      <c r="B251">
        <v>2021</v>
      </c>
      <c r="C251">
        <v>14</v>
      </c>
      <c r="D251" t="s">
        <v>52</v>
      </c>
      <c r="E251" t="s">
        <v>16</v>
      </c>
      <c r="F251" t="s">
        <v>607</v>
      </c>
      <c r="G251" t="s">
        <v>720</v>
      </c>
    </row>
  </sheetData>
  <mergeCells count="1">
    <mergeCell ref="I1:J1"/>
  </mergeCell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abSelected="1" zoomScale="82" zoomScaleNormal="82" workbookViewId="0">
      <selection activeCell="J13" sqref="J13"/>
    </sheetView>
  </sheetViews>
  <sheetFormatPr defaultColWidth="8.72727272727273" defaultRowHeight="14.5"/>
  <cols>
    <col min="1" max="1" width="24.7909090909091" customWidth="1"/>
    <col min="2" max="2" width="10.2727272727273" customWidth="1"/>
    <col min="3" max="3" width="9.99090909090909" customWidth="1"/>
    <col min="4" max="4" width="13.9090909090909" customWidth="1"/>
    <col min="5" max="5" width="22.2727272727273" customWidth="1"/>
    <col min="6" max="6" width="19.6636363636364" customWidth="1"/>
    <col min="8" max="8" width="1.39090909090909" customWidth="1"/>
    <col min="9" max="9" width="19.1727272727273" customWidth="1"/>
    <col min="10" max="10" width="21.3272727272727" customWidth="1"/>
  </cols>
  <sheetData>
    <row r="1" ht="29" spans="1:10">
      <c r="A1" s="17" t="s">
        <v>0</v>
      </c>
      <c r="B1" s="18" t="s">
        <v>1</v>
      </c>
      <c r="C1" s="18" t="s">
        <v>2</v>
      </c>
      <c r="D1" s="17" t="s">
        <v>3</v>
      </c>
      <c r="E1" s="17" t="s">
        <v>4</v>
      </c>
      <c r="F1" s="19" t="s">
        <v>5</v>
      </c>
      <c r="G1" s="20" t="s">
        <v>6</v>
      </c>
      <c r="I1" s="17" t="s">
        <v>724</v>
      </c>
      <c r="J1" s="17"/>
    </row>
    <row r="2" spans="1:10">
      <c r="A2" t="s">
        <v>8</v>
      </c>
      <c r="B2">
        <v>2021</v>
      </c>
      <c r="C2">
        <v>10</v>
      </c>
      <c r="D2" t="s">
        <v>9</v>
      </c>
      <c r="E2" t="s">
        <v>10</v>
      </c>
      <c r="F2" t="s">
        <v>11</v>
      </c>
      <c r="G2" t="s">
        <v>12</v>
      </c>
      <c r="I2" s="20" t="s">
        <v>0</v>
      </c>
      <c r="J2" s="21" t="s">
        <v>56</v>
      </c>
    </row>
    <row r="3" spans="1:10">
      <c r="A3" t="s">
        <v>14</v>
      </c>
      <c r="B3">
        <v>2020</v>
      </c>
      <c r="C3">
        <v>16</v>
      </c>
      <c r="D3" t="s">
        <v>15</v>
      </c>
      <c r="E3" t="s">
        <v>16</v>
      </c>
      <c r="F3" t="s">
        <v>17</v>
      </c>
      <c r="G3" t="s">
        <v>18</v>
      </c>
      <c r="I3" s="20" t="s">
        <v>725</v>
      </c>
      <c r="J3" s="22">
        <f>MATCH(J2,A2:A251,0)</f>
        <v>13</v>
      </c>
    </row>
    <row r="4" spans="1:7">
      <c r="A4" t="s">
        <v>19</v>
      </c>
      <c r="B4">
        <v>2020</v>
      </c>
      <c r="C4">
        <v>12</v>
      </c>
      <c r="D4" t="s">
        <v>20</v>
      </c>
      <c r="E4" t="s">
        <v>16</v>
      </c>
      <c r="F4" t="s">
        <v>21</v>
      </c>
      <c r="G4" t="s">
        <v>22</v>
      </c>
    </row>
    <row r="5" spans="1:10">
      <c r="A5" t="s">
        <v>23</v>
      </c>
      <c r="B5">
        <v>2021</v>
      </c>
      <c r="C5">
        <v>12</v>
      </c>
      <c r="D5" t="s">
        <v>24</v>
      </c>
      <c r="E5" t="s">
        <v>16</v>
      </c>
      <c r="F5" t="s">
        <v>21</v>
      </c>
      <c r="G5" t="s">
        <v>25</v>
      </c>
      <c r="I5" s="20" t="s">
        <v>6</v>
      </c>
      <c r="J5" s="21" t="s">
        <v>51</v>
      </c>
    </row>
    <row r="6" spans="1:10">
      <c r="A6" t="s">
        <v>27</v>
      </c>
      <c r="B6">
        <v>2018</v>
      </c>
      <c r="C6">
        <v>16</v>
      </c>
      <c r="D6" t="s">
        <v>28</v>
      </c>
      <c r="E6" t="s">
        <v>16</v>
      </c>
      <c r="F6" t="s">
        <v>29</v>
      </c>
      <c r="G6" t="s">
        <v>30</v>
      </c>
      <c r="I6" s="20" t="s">
        <v>725</v>
      </c>
      <c r="J6" s="22">
        <f>MATCH(J5,G2:G251,0)</f>
        <v>11</v>
      </c>
    </row>
    <row r="7" spans="1:7">
      <c r="A7" t="s">
        <v>31</v>
      </c>
      <c r="B7">
        <v>2015</v>
      </c>
      <c r="C7">
        <v>20</v>
      </c>
      <c r="D7" t="s">
        <v>24</v>
      </c>
      <c r="E7" t="s">
        <v>16</v>
      </c>
      <c r="F7" t="s">
        <v>32</v>
      </c>
      <c r="G7" t="s">
        <v>33</v>
      </c>
    </row>
    <row r="8" spans="1:10">
      <c r="A8" t="s">
        <v>34</v>
      </c>
      <c r="B8">
        <v>2022</v>
      </c>
      <c r="C8">
        <v>8</v>
      </c>
      <c r="D8" t="s">
        <v>35</v>
      </c>
      <c r="E8" t="s">
        <v>10</v>
      </c>
      <c r="F8" t="s">
        <v>36</v>
      </c>
      <c r="G8" t="s">
        <v>37</v>
      </c>
      <c r="I8" s="20" t="s">
        <v>5</v>
      </c>
      <c r="J8" s="23" t="s">
        <v>39</v>
      </c>
    </row>
    <row r="9" spans="1:10">
      <c r="A9" t="s">
        <v>26</v>
      </c>
      <c r="B9">
        <v>2017</v>
      </c>
      <c r="C9">
        <v>16</v>
      </c>
      <c r="D9" t="s">
        <v>38</v>
      </c>
      <c r="E9" t="s">
        <v>16</v>
      </c>
      <c r="F9" t="s">
        <v>39</v>
      </c>
      <c r="G9" t="s">
        <v>40</v>
      </c>
      <c r="I9" s="20" t="s">
        <v>725</v>
      </c>
      <c r="J9" s="22">
        <f>MATCH(J8,F2:F2510,0)</f>
        <v>8</v>
      </c>
    </row>
    <row r="10" spans="1:7">
      <c r="A10" t="s">
        <v>42</v>
      </c>
      <c r="B10">
        <v>2022</v>
      </c>
      <c r="C10">
        <v>20</v>
      </c>
      <c r="D10" t="s">
        <v>43</v>
      </c>
      <c r="E10" t="s">
        <v>16</v>
      </c>
      <c r="F10" t="s">
        <v>44</v>
      </c>
      <c r="G10" t="s">
        <v>45</v>
      </c>
    </row>
    <row r="11" spans="1:10">
      <c r="A11" t="s">
        <v>46</v>
      </c>
      <c r="B11">
        <v>2022</v>
      </c>
      <c r="C11">
        <v>16</v>
      </c>
      <c r="D11" t="s">
        <v>28</v>
      </c>
      <c r="E11" t="s">
        <v>16</v>
      </c>
      <c r="F11" t="s">
        <v>47</v>
      </c>
      <c r="G11" t="s">
        <v>48</v>
      </c>
      <c r="I11" s="24"/>
      <c r="J11" s="24"/>
    </row>
    <row r="12" spans="1:10">
      <c r="A12" t="s">
        <v>49</v>
      </c>
      <c r="B12">
        <v>2020</v>
      </c>
      <c r="C12">
        <v>20</v>
      </c>
      <c r="D12" t="s">
        <v>43</v>
      </c>
      <c r="E12" t="s">
        <v>16</v>
      </c>
      <c r="F12" t="s">
        <v>50</v>
      </c>
      <c r="G12" t="s">
        <v>51</v>
      </c>
      <c r="I12" s="25"/>
      <c r="J12" s="25"/>
    </row>
    <row r="13" spans="1:7">
      <c r="A13" t="s">
        <v>13</v>
      </c>
      <c r="B13">
        <v>2018</v>
      </c>
      <c r="C13">
        <v>16</v>
      </c>
      <c r="D13" t="s">
        <v>52</v>
      </c>
      <c r="E13" t="s">
        <v>16</v>
      </c>
      <c r="F13" t="s">
        <v>53</v>
      </c>
      <c r="G13" t="s">
        <v>54</v>
      </c>
    </row>
    <row r="14" spans="1:7">
      <c r="A14" t="s">
        <v>56</v>
      </c>
      <c r="B14">
        <v>2020</v>
      </c>
      <c r="C14">
        <v>16</v>
      </c>
      <c r="D14" t="s">
        <v>57</v>
      </c>
      <c r="E14" t="s">
        <v>16</v>
      </c>
      <c r="F14" t="s">
        <v>58</v>
      </c>
      <c r="G14" t="s">
        <v>59</v>
      </c>
    </row>
    <row r="15" spans="1:7">
      <c r="A15" t="s">
        <v>60</v>
      </c>
      <c r="B15">
        <v>2019</v>
      </c>
      <c r="C15">
        <v>16</v>
      </c>
      <c r="D15" t="s">
        <v>61</v>
      </c>
      <c r="E15" t="s">
        <v>16</v>
      </c>
      <c r="F15" t="s">
        <v>62</v>
      </c>
      <c r="G15" t="s">
        <v>63</v>
      </c>
    </row>
    <row r="16" spans="1:7">
      <c r="A16" t="s">
        <v>41</v>
      </c>
      <c r="B16">
        <v>2021</v>
      </c>
      <c r="C16">
        <v>20</v>
      </c>
      <c r="D16" t="s">
        <v>61</v>
      </c>
      <c r="E16" t="s">
        <v>16</v>
      </c>
      <c r="F16" t="s">
        <v>64</v>
      </c>
      <c r="G16" t="s">
        <v>65</v>
      </c>
    </row>
    <row r="17" spans="1:7">
      <c r="A17" t="s">
        <v>66</v>
      </c>
      <c r="B17">
        <v>2021</v>
      </c>
      <c r="C17">
        <v>12</v>
      </c>
      <c r="D17" t="s">
        <v>67</v>
      </c>
      <c r="E17" t="s">
        <v>16</v>
      </c>
      <c r="F17" t="s">
        <v>68</v>
      </c>
      <c r="G17" t="s">
        <v>69</v>
      </c>
    </row>
    <row r="18" spans="1:7">
      <c r="A18" t="s">
        <v>70</v>
      </c>
      <c r="B18">
        <v>2016</v>
      </c>
      <c r="C18">
        <v>16</v>
      </c>
      <c r="D18" t="s">
        <v>57</v>
      </c>
      <c r="E18" t="s">
        <v>16</v>
      </c>
      <c r="F18" t="s">
        <v>71</v>
      </c>
      <c r="G18" t="s">
        <v>72</v>
      </c>
    </row>
    <row r="19" spans="1:7">
      <c r="A19" t="s">
        <v>73</v>
      </c>
      <c r="B19">
        <v>2018</v>
      </c>
      <c r="C19">
        <v>24</v>
      </c>
      <c r="D19" t="s">
        <v>43</v>
      </c>
      <c r="E19" t="s">
        <v>16</v>
      </c>
      <c r="F19" t="s">
        <v>74</v>
      </c>
      <c r="G19" t="s">
        <v>75</v>
      </c>
    </row>
    <row r="20" spans="1:7">
      <c r="A20" t="s">
        <v>76</v>
      </c>
      <c r="B20">
        <v>2021</v>
      </c>
      <c r="C20">
        <v>12</v>
      </c>
      <c r="D20" t="s">
        <v>67</v>
      </c>
      <c r="E20" t="s">
        <v>16</v>
      </c>
      <c r="F20" t="s">
        <v>77</v>
      </c>
      <c r="G20" t="s">
        <v>78</v>
      </c>
    </row>
    <row r="21" spans="1:7">
      <c r="A21" t="s">
        <v>79</v>
      </c>
      <c r="B21">
        <v>2020</v>
      </c>
      <c r="C21">
        <v>6</v>
      </c>
      <c r="D21" t="s">
        <v>80</v>
      </c>
      <c r="E21" t="s">
        <v>10</v>
      </c>
      <c r="F21" t="s">
        <v>71</v>
      </c>
      <c r="G21" t="s">
        <v>81</v>
      </c>
    </row>
    <row r="22" spans="1:7">
      <c r="A22" t="s">
        <v>82</v>
      </c>
      <c r="B22">
        <v>2018</v>
      </c>
      <c r="C22">
        <v>20</v>
      </c>
      <c r="D22" t="s">
        <v>57</v>
      </c>
      <c r="E22" t="s">
        <v>16</v>
      </c>
      <c r="F22" t="s">
        <v>83</v>
      </c>
      <c r="G22" t="s">
        <v>84</v>
      </c>
    </row>
    <row r="23" spans="1:7">
      <c r="A23" t="s">
        <v>85</v>
      </c>
      <c r="B23">
        <v>2022</v>
      </c>
      <c r="C23">
        <v>16</v>
      </c>
      <c r="D23" t="s">
        <v>86</v>
      </c>
      <c r="E23" t="s">
        <v>16</v>
      </c>
      <c r="F23" t="s">
        <v>87</v>
      </c>
      <c r="G23" t="s">
        <v>88</v>
      </c>
    </row>
    <row r="24" spans="1:7">
      <c r="A24" t="s">
        <v>89</v>
      </c>
      <c r="B24">
        <v>2014</v>
      </c>
      <c r="C24">
        <v>20</v>
      </c>
      <c r="D24" t="s">
        <v>86</v>
      </c>
      <c r="E24" t="s">
        <v>16</v>
      </c>
      <c r="F24" t="s">
        <v>90</v>
      </c>
      <c r="G24" t="s">
        <v>91</v>
      </c>
    </row>
    <row r="25" spans="1:7">
      <c r="A25" t="s">
        <v>92</v>
      </c>
      <c r="B25">
        <v>2017</v>
      </c>
      <c r="C25">
        <v>16</v>
      </c>
      <c r="D25" t="s">
        <v>15</v>
      </c>
      <c r="E25" t="s">
        <v>16</v>
      </c>
      <c r="F25" t="s">
        <v>93</v>
      </c>
      <c r="G25" t="s">
        <v>94</v>
      </c>
    </row>
    <row r="26" spans="1:7">
      <c r="A26" t="s">
        <v>95</v>
      </c>
      <c r="B26">
        <v>2022</v>
      </c>
      <c r="C26">
        <v>16</v>
      </c>
      <c r="D26" t="s">
        <v>57</v>
      </c>
      <c r="E26" t="s">
        <v>16</v>
      </c>
      <c r="F26" t="s">
        <v>96</v>
      </c>
      <c r="G26" t="s">
        <v>97</v>
      </c>
    </row>
    <row r="27" spans="1:7">
      <c r="A27" t="s">
        <v>98</v>
      </c>
      <c r="B27">
        <v>2021</v>
      </c>
      <c r="C27">
        <v>17</v>
      </c>
      <c r="D27" t="s">
        <v>43</v>
      </c>
      <c r="E27" t="s">
        <v>16</v>
      </c>
      <c r="F27" t="s">
        <v>99</v>
      </c>
      <c r="G27" t="s">
        <v>100</v>
      </c>
    </row>
    <row r="28" spans="1:7">
      <c r="A28" t="s">
        <v>101</v>
      </c>
      <c r="B28">
        <v>2016</v>
      </c>
      <c r="C28">
        <v>16</v>
      </c>
      <c r="D28" t="s">
        <v>102</v>
      </c>
      <c r="E28" t="s">
        <v>16</v>
      </c>
      <c r="F28" t="s">
        <v>96</v>
      </c>
      <c r="G28" t="s">
        <v>103</v>
      </c>
    </row>
    <row r="29" spans="1:7">
      <c r="A29" t="s">
        <v>104</v>
      </c>
      <c r="B29">
        <v>2020</v>
      </c>
      <c r="C29">
        <v>16</v>
      </c>
      <c r="D29" t="s">
        <v>15</v>
      </c>
      <c r="E29" t="s">
        <v>16</v>
      </c>
      <c r="F29" t="s">
        <v>105</v>
      </c>
      <c r="G29" t="s">
        <v>106</v>
      </c>
    </row>
    <row r="30" spans="1:7">
      <c r="A30" t="s">
        <v>107</v>
      </c>
      <c r="B30">
        <v>2021</v>
      </c>
      <c r="C30">
        <v>20</v>
      </c>
      <c r="D30" t="s">
        <v>57</v>
      </c>
      <c r="E30" t="s">
        <v>10</v>
      </c>
      <c r="F30" t="s">
        <v>108</v>
      </c>
      <c r="G30" t="s">
        <v>109</v>
      </c>
    </row>
    <row r="31" spans="1:7">
      <c r="A31" t="s">
        <v>110</v>
      </c>
      <c r="B31">
        <v>2019</v>
      </c>
      <c r="C31">
        <v>6</v>
      </c>
      <c r="D31" t="s">
        <v>111</v>
      </c>
      <c r="E31" t="s">
        <v>10</v>
      </c>
      <c r="F31" t="s">
        <v>71</v>
      </c>
      <c r="G31" t="s">
        <v>112</v>
      </c>
    </row>
    <row r="32" spans="1:7">
      <c r="A32" t="s">
        <v>113</v>
      </c>
      <c r="B32">
        <v>2016</v>
      </c>
      <c r="C32">
        <v>16</v>
      </c>
      <c r="D32" t="s">
        <v>86</v>
      </c>
      <c r="E32" t="s">
        <v>16</v>
      </c>
      <c r="F32" t="s">
        <v>29</v>
      </c>
      <c r="G32" t="s">
        <v>114</v>
      </c>
    </row>
    <row r="33" spans="1:7">
      <c r="A33" t="s">
        <v>115</v>
      </c>
      <c r="B33">
        <v>2021</v>
      </c>
      <c r="C33">
        <v>6</v>
      </c>
      <c r="D33" t="s">
        <v>116</v>
      </c>
      <c r="E33" t="s">
        <v>16</v>
      </c>
      <c r="F33" t="s">
        <v>117</v>
      </c>
      <c r="G33" t="s">
        <v>118</v>
      </c>
    </row>
    <row r="34" spans="1:7">
      <c r="A34" t="s">
        <v>119</v>
      </c>
      <c r="B34">
        <v>2021</v>
      </c>
      <c r="C34">
        <v>16</v>
      </c>
      <c r="D34" t="s">
        <v>15</v>
      </c>
      <c r="E34" t="s">
        <v>16</v>
      </c>
      <c r="F34" t="s">
        <v>120</v>
      </c>
      <c r="G34" t="s">
        <v>121</v>
      </c>
    </row>
    <row r="35" spans="1:7">
      <c r="A35" t="s">
        <v>122</v>
      </c>
      <c r="B35">
        <v>2020</v>
      </c>
      <c r="C35">
        <v>21</v>
      </c>
      <c r="D35" t="s">
        <v>61</v>
      </c>
      <c r="E35" t="s">
        <v>16</v>
      </c>
      <c r="F35" t="s">
        <v>123</v>
      </c>
      <c r="G35" t="s">
        <v>124</v>
      </c>
    </row>
    <row r="36" spans="1:7">
      <c r="A36" t="s">
        <v>125</v>
      </c>
      <c r="B36">
        <v>2021</v>
      </c>
      <c r="C36">
        <v>12</v>
      </c>
      <c r="D36" t="s">
        <v>15</v>
      </c>
      <c r="E36" t="s">
        <v>16</v>
      </c>
      <c r="F36" t="s">
        <v>126</v>
      </c>
      <c r="G36" t="s">
        <v>127</v>
      </c>
    </row>
    <row r="37" spans="1:7">
      <c r="A37" t="s">
        <v>128</v>
      </c>
      <c r="B37">
        <v>2021</v>
      </c>
      <c r="C37">
        <v>16</v>
      </c>
      <c r="D37" t="s">
        <v>67</v>
      </c>
      <c r="E37" t="s">
        <v>10</v>
      </c>
      <c r="F37" t="s">
        <v>129</v>
      </c>
      <c r="G37" t="s">
        <v>130</v>
      </c>
    </row>
    <row r="38" spans="1:7">
      <c r="A38" t="s">
        <v>131</v>
      </c>
      <c r="B38">
        <v>2018</v>
      </c>
      <c r="C38">
        <v>16</v>
      </c>
      <c r="D38" t="s">
        <v>67</v>
      </c>
      <c r="E38" t="s">
        <v>16</v>
      </c>
      <c r="F38" t="s">
        <v>132</v>
      </c>
      <c r="G38" t="s">
        <v>133</v>
      </c>
    </row>
    <row r="39" spans="1:7">
      <c r="A39" t="s">
        <v>134</v>
      </c>
      <c r="B39">
        <v>2021</v>
      </c>
      <c r="C39">
        <v>16</v>
      </c>
      <c r="D39" t="s">
        <v>67</v>
      </c>
      <c r="E39" t="s">
        <v>16</v>
      </c>
      <c r="F39" t="s">
        <v>135</v>
      </c>
      <c r="G39" t="s">
        <v>136</v>
      </c>
    </row>
    <row r="40" spans="1:7">
      <c r="A40" t="s">
        <v>137</v>
      </c>
      <c r="B40">
        <v>2021</v>
      </c>
      <c r="C40">
        <v>16</v>
      </c>
      <c r="D40" t="s">
        <v>57</v>
      </c>
      <c r="E40" t="s">
        <v>16</v>
      </c>
      <c r="F40" t="s">
        <v>138</v>
      </c>
      <c r="G40" t="s">
        <v>139</v>
      </c>
    </row>
    <row r="41" spans="1:7">
      <c r="A41" t="s">
        <v>140</v>
      </c>
      <c r="B41">
        <v>2021</v>
      </c>
      <c r="C41">
        <v>16</v>
      </c>
      <c r="D41" t="s">
        <v>43</v>
      </c>
      <c r="E41" t="s">
        <v>16</v>
      </c>
      <c r="F41" t="s">
        <v>141</v>
      </c>
      <c r="G41" t="s">
        <v>142</v>
      </c>
    </row>
    <row r="42" spans="1:7">
      <c r="A42" t="s">
        <v>143</v>
      </c>
      <c r="B42">
        <v>2015</v>
      </c>
      <c r="C42">
        <v>50</v>
      </c>
      <c r="D42" t="s">
        <v>86</v>
      </c>
      <c r="E42" t="s">
        <v>16</v>
      </c>
      <c r="F42" t="s">
        <v>144</v>
      </c>
      <c r="G42" t="s">
        <v>145</v>
      </c>
    </row>
    <row r="43" spans="1:7">
      <c r="A43" t="s">
        <v>146</v>
      </c>
      <c r="B43">
        <v>2021</v>
      </c>
      <c r="C43">
        <v>16</v>
      </c>
      <c r="D43" t="s">
        <v>86</v>
      </c>
      <c r="E43" t="s">
        <v>16</v>
      </c>
      <c r="F43" t="s">
        <v>87</v>
      </c>
      <c r="G43" t="s">
        <v>147</v>
      </c>
    </row>
    <row r="44" spans="1:7">
      <c r="A44" t="s">
        <v>148</v>
      </c>
      <c r="B44">
        <v>2018</v>
      </c>
      <c r="C44">
        <v>16</v>
      </c>
      <c r="D44" t="s">
        <v>149</v>
      </c>
      <c r="E44" t="s">
        <v>10</v>
      </c>
      <c r="F44" t="s">
        <v>77</v>
      </c>
      <c r="G44" t="s">
        <v>150</v>
      </c>
    </row>
    <row r="45" spans="1:7">
      <c r="A45" t="s">
        <v>151</v>
      </c>
      <c r="B45">
        <v>2016</v>
      </c>
      <c r="C45">
        <v>16</v>
      </c>
      <c r="D45" t="s">
        <v>15</v>
      </c>
      <c r="E45" t="s">
        <v>16</v>
      </c>
      <c r="F45" t="s">
        <v>77</v>
      </c>
      <c r="G45" t="s">
        <v>152</v>
      </c>
    </row>
    <row r="46" spans="1:7">
      <c r="A46" t="s">
        <v>153</v>
      </c>
      <c r="B46">
        <v>2017</v>
      </c>
      <c r="C46">
        <v>32</v>
      </c>
      <c r="D46" t="s">
        <v>154</v>
      </c>
      <c r="E46" t="s">
        <v>16</v>
      </c>
      <c r="F46" t="s">
        <v>155</v>
      </c>
      <c r="G46" t="s">
        <v>156</v>
      </c>
    </row>
    <row r="47" spans="1:7">
      <c r="A47" t="s">
        <v>157</v>
      </c>
      <c r="B47">
        <v>2021</v>
      </c>
      <c r="C47">
        <v>13</v>
      </c>
      <c r="D47" t="s">
        <v>57</v>
      </c>
      <c r="E47" t="s">
        <v>16</v>
      </c>
      <c r="F47" t="s">
        <v>123</v>
      </c>
      <c r="G47" t="s">
        <v>158</v>
      </c>
    </row>
    <row r="48" spans="1:7">
      <c r="A48" t="s">
        <v>159</v>
      </c>
      <c r="B48">
        <v>2017</v>
      </c>
      <c r="C48">
        <v>16</v>
      </c>
      <c r="D48" t="s">
        <v>15</v>
      </c>
      <c r="E48" t="s">
        <v>16</v>
      </c>
      <c r="F48" t="s">
        <v>160</v>
      </c>
      <c r="G48" t="s">
        <v>161</v>
      </c>
    </row>
    <row r="49" spans="1:7">
      <c r="A49" t="s">
        <v>162</v>
      </c>
      <c r="B49">
        <v>2020</v>
      </c>
      <c r="C49">
        <v>16</v>
      </c>
      <c r="D49" t="s">
        <v>15</v>
      </c>
      <c r="E49" t="s">
        <v>16</v>
      </c>
      <c r="F49" t="s">
        <v>163</v>
      </c>
      <c r="G49" t="s">
        <v>164</v>
      </c>
    </row>
    <row r="50" spans="1:7">
      <c r="A50" t="s">
        <v>165</v>
      </c>
      <c r="B50">
        <v>2019</v>
      </c>
      <c r="C50">
        <v>6</v>
      </c>
      <c r="D50" t="s">
        <v>166</v>
      </c>
      <c r="E50" t="s">
        <v>16</v>
      </c>
      <c r="F50" t="s">
        <v>167</v>
      </c>
      <c r="G50" t="s">
        <v>168</v>
      </c>
    </row>
    <row r="51" spans="1:7">
      <c r="A51" t="s">
        <v>169</v>
      </c>
      <c r="B51">
        <v>2019</v>
      </c>
      <c r="C51">
        <v>6</v>
      </c>
      <c r="D51" t="s">
        <v>43</v>
      </c>
      <c r="E51" t="s">
        <v>16</v>
      </c>
      <c r="F51" t="s">
        <v>167</v>
      </c>
      <c r="G51" t="s">
        <v>170</v>
      </c>
    </row>
    <row r="52" spans="1:7">
      <c r="A52" t="s">
        <v>171</v>
      </c>
      <c r="B52">
        <v>2022</v>
      </c>
      <c r="C52">
        <v>12</v>
      </c>
      <c r="D52" t="s">
        <v>15</v>
      </c>
      <c r="E52" t="s">
        <v>10</v>
      </c>
      <c r="F52" t="s">
        <v>172</v>
      </c>
      <c r="G52" t="s">
        <v>173</v>
      </c>
    </row>
    <row r="53" spans="1:7">
      <c r="A53" t="s">
        <v>174</v>
      </c>
      <c r="B53">
        <v>2020</v>
      </c>
      <c r="C53">
        <v>16</v>
      </c>
      <c r="D53" t="s">
        <v>15</v>
      </c>
      <c r="E53" t="s">
        <v>16</v>
      </c>
      <c r="F53" t="s">
        <v>175</v>
      </c>
      <c r="G53" t="s">
        <v>176</v>
      </c>
    </row>
    <row r="54" spans="1:7">
      <c r="A54" t="s">
        <v>177</v>
      </c>
      <c r="B54">
        <v>2017</v>
      </c>
      <c r="C54">
        <v>18</v>
      </c>
      <c r="D54" t="s">
        <v>15</v>
      </c>
      <c r="E54" t="s">
        <v>16</v>
      </c>
      <c r="F54" t="s">
        <v>178</v>
      </c>
      <c r="G54" t="s">
        <v>179</v>
      </c>
    </row>
    <row r="55" spans="1:7">
      <c r="A55" t="s">
        <v>180</v>
      </c>
      <c r="B55">
        <v>2022</v>
      </c>
      <c r="C55">
        <v>20</v>
      </c>
      <c r="D55" t="s">
        <v>15</v>
      </c>
      <c r="E55" t="s">
        <v>16</v>
      </c>
      <c r="F55" t="s">
        <v>181</v>
      </c>
      <c r="G55" t="s">
        <v>182</v>
      </c>
    </row>
    <row r="56" spans="1:7">
      <c r="A56" t="s">
        <v>183</v>
      </c>
      <c r="B56">
        <v>2020</v>
      </c>
      <c r="C56">
        <v>10</v>
      </c>
      <c r="D56" t="s">
        <v>9</v>
      </c>
      <c r="E56" t="s">
        <v>10</v>
      </c>
      <c r="F56" t="s">
        <v>184</v>
      </c>
      <c r="G56" t="s">
        <v>185</v>
      </c>
    </row>
    <row r="57" spans="1:7">
      <c r="A57" t="s">
        <v>186</v>
      </c>
      <c r="B57">
        <v>2015</v>
      </c>
      <c r="C57">
        <v>20</v>
      </c>
      <c r="D57" t="s">
        <v>187</v>
      </c>
      <c r="E57" t="s">
        <v>16</v>
      </c>
      <c r="F57" t="s">
        <v>188</v>
      </c>
      <c r="G57" t="s">
        <v>189</v>
      </c>
    </row>
    <row r="58" spans="1:7">
      <c r="A58" t="s">
        <v>190</v>
      </c>
      <c r="B58">
        <v>2016</v>
      </c>
      <c r="C58">
        <v>20</v>
      </c>
      <c r="D58" t="s">
        <v>86</v>
      </c>
      <c r="E58" t="s">
        <v>16</v>
      </c>
      <c r="F58" t="s">
        <v>191</v>
      </c>
      <c r="G58" t="s">
        <v>192</v>
      </c>
    </row>
    <row r="59" spans="1:7">
      <c r="A59" t="s">
        <v>193</v>
      </c>
      <c r="B59">
        <v>2022</v>
      </c>
      <c r="C59">
        <v>12</v>
      </c>
      <c r="D59" t="s">
        <v>86</v>
      </c>
      <c r="E59" t="s">
        <v>16</v>
      </c>
      <c r="F59" t="s">
        <v>194</v>
      </c>
      <c r="G59" t="s">
        <v>195</v>
      </c>
    </row>
    <row r="60" spans="1:7">
      <c r="A60" t="s">
        <v>196</v>
      </c>
      <c r="B60">
        <v>2014</v>
      </c>
      <c r="C60">
        <v>20</v>
      </c>
      <c r="D60" t="s">
        <v>43</v>
      </c>
      <c r="E60" t="s">
        <v>16</v>
      </c>
      <c r="F60" t="s">
        <v>197</v>
      </c>
      <c r="G60" t="s">
        <v>198</v>
      </c>
    </row>
    <row r="61" spans="1:7">
      <c r="A61" t="s">
        <v>199</v>
      </c>
      <c r="B61">
        <v>2017</v>
      </c>
      <c r="C61">
        <v>16</v>
      </c>
      <c r="D61" t="s">
        <v>149</v>
      </c>
      <c r="E61" t="s">
        <v>16</v>
      </c>
      <c r="F61" t="s">
        <v>200</v>
      </c>
      <c r="G61" t="s">
        <v>201</v>
      </c>
    </row>
    <row r="62" spans="1:7">
      <c r="A62" t="s">
        <v>202</v>
      </c>
      <c r="B62">
        <v>2019</v>
      </c>
      <c r="C62">
        <v>40</v>
      </c>
      <c r="D62" t="s">
        <v>203</v>
      </c>
      <c r="E62" t="s">
        <v>16</v>
      </c>
      <c r="F62" t="s">
        <v>175</v>
      </c>
      <c r="G62" t="s">
        <v>204</v>
      </c>
    </row>
    <row r="63" spans="1:7">
      <c r="A63" t="s">
        <v>205</v>
      </c>
      <c r="B63">
        <v>2021</v>
      </c>
      <c r="C63">
        <v>8</v>
      </c>
      <c r="D63" t="s">
        <v>116</v>
      </c>
      <c r="E63" t="s">
        <v>10</v>
      </c>
      <c r="F63" t="s">
        <v>206</v>
      </c>
      <c r="G63" t="s">
        <v>207</v>
      </c>
    </row>
    <row r="64" spans="1:7">
      <c r="A64" t="s">
        <v>208</v>
      </c>
      <c r="B64">
        <v>2019</v>
      </c>
      <c r="C64">
        <v>16</v>
      </c>
      <c r="D64" t="s">
        <v>43</v>
      </c>
      <c r="E64" t="s">
        <v>16</v>
      </c>
      <c r="F64" t="s">
        <v>181</v>
      </c>
      <c r="G64" t="s">
        <v>209</v>
      </c>
    </row>
    <row r="65" spans="1:7">
      <c r="A65" t="s">
        <v>210</v>
      </c>
      <c r="B65">
        <v>2019</v>
      </c>
      <c r="C65">
        <v>16</v>
      </c>
      <c r="D65" t="s">
        <v>187</v>
      </c>
      <c r="E65" t="s">
        <v>16</v>
      </c>
      <c r="F65" t="s">
        <v>211</v>
      </c>
      <c r="G65" t="s">
        <v>212</v>
      </c>
    </row>
    <row r="66" spans="1:7">
      <c r="A66" t="s">
        <v>213</v>
      </c>
      <c r="B66">
        <v>2016</v>
      </c>
      <c r="C66">
        <v>20</v>
      </c>
      <c r="D66" t="s">
        <v>86</v>
      </c>
      <c r="E66" t="s">
        <v>16</v>
      </c>
      <c r="F66" t="s">
        <v>175</v>
      </c>
      <c r="G66" t="s">
        <v>214</v>
      </c>
    </row>
    <row r="67" spans="1:7">
      <c r="A67" t="s">
        <v>215</v>
      </c>
      <c r="B67">
        <v>2016</v>
      </c>
      <c r="C67">
        <v>16</v>
      </c>
      <c r="D67" t="s">
        <v>86</v>
      </c>
      <c r="E67" t="s">
        <v>16</v>
      </c>
      <c r="F67" t="s">
        <v>216</v>
      </c>
      <c r="G67" t="s">
        <v>217</v>
      </c>
    </row>
    <row r="68" spans="1:7">
      <c r="A68" t="s">
        <v>218</v>
      </c>
      <c r="B68">
        <v>2021</v>
      </c>
      <c r="C68">
        <v>16</v>
      </c>
      <c r="D68" t="s">
        <v>67</v>
      </c>
      <c r="E68" t="s">
        <v>16</v>
      </c>
      <c r="F68" t="s">
        <v>219</v>
      </c>
      <c r="G68" t="s">
        <v>220</v>
      </c>
    </row>
    <row r="69" spans="1:7">
      <c r="A69" t="s">
        <v>221</v>
      </c>
      <c r="B69">
        <v>2019</v>
      </c>
      <c r="C69">
        <v>10</v>
      </c>
      <c r="D69" t="s">
        <v>86</v>
      </c>
      <c r="E69" t="s">
        <v>16</v>
      </c>
      <c r="F69" t="s">
        <v>222</v>
      </c>
      <c r="G69" t="s">
        <v>223</v>
      </c>
    </row>
    <row r="70" spans="1:7">
      <c r="A70" t="s">
        <v>224</v>
      </c>
      <c r="B70">
        <v>2018</v>
      </c>
      <c r="C70">
        <v>18</v>
      </c>
      <c r="D70" t="s">
        <v>57</v>
      </c>
      <c r="E70" t="s">
        <v>16</v>
      </c>
      <c r="F70" t="s">
        <v>181</v>
      </c>
      <c r="G70" t="s">
        <v>225</v>
      </c>
    </row>
    <row r="71" spans="1:7">
      <c r="A71" t="s">
        <v>226</v>
      </c>
      <c r="B71">
        <v>2017</v>
      </c>
      <c r="C71">
        <v>16</v>
      </c>
      <c r="D71" t="s">
        <v>86</v>
      </c>
      <c r="E71" t="s">
        <v>16</v>
      </c>
      <c r="F71" t="s">
        <v>53</v>
      </c>
      <c r="G71" t="s">
        <v>227</v>
      </c>
    </row>
    <row r="72" spans="1:7">
      <c r="A72" t="s">
        <v>228</v>
      </c>
      <c r="B72">
        <v>2022</v>
      </c>
      <c r="C72">
        <v>16</v>
      </c>
      <c r="D72" t="s">
        <v>149</v>
      </c>
      <c r="E72" t="s">
        <v>16</v>
      </c>
      <c r="F72" t="s">
        <v>229</v>
      </c>
      <c r="G72" t="s">
        <v>230</v>
      </c>
    </row>
    <row r="73" spans="1:7">
      <c r="A73" t="s">
        <v>231</v>
      </c>
      <c r="B73">
        <v>2019</v>
      </c>
      <c r="C73">
        <v>32</v>
      </c>
      <c r="D73" t="s">
        <v>203</v>
      </c>
      <c r="E73" t="s">
        <v>16</v>
      </c>
      <c r="F73" t="s">
        <v>232</v>
      </c>
      <c r="G73" t="s">
        <v>233</v>
      </c>
    </row>
    <row r="74" spans="1:7">
      <c r="A74" t="s">
        <v>234</v>
      </c>
      <c r="B74">
        <v>2003</v>
      </c>
      <c r="C74">
        <v>54</v>
      </c>
      <c r="D74" t="s">
        <v>67</v>
      </c>
      <c r="E74" t="s">
        <v>235</v>
      </c>
      <c r="F74" t="s">
        <v>236</v>
      </c>
      <c r="G74" t="s">
        <v>237</v>
      </c>
    </row>
    <row r="75" spans="1:7">
      <c r="A75" t="s">
        <v>238</v>
      </c>
      <c r="B75">
        <v>2014</v>
      </c>
      <c r="C75">
        <v>16</v>
      </c>
      <c r="D75" t="s">
        <v>86</v>
      </c>
      <c r="E75" t="s">
        <v>16</v>
      </c>
      <c r="F75" t="s">
        <v>239</v>
      </c>
      <c r="G75" t="s">
        <v>240</v>
      </c>
    </row>
    <row r="76" spans="1:7">
      <c r="A76" t="s">
        <v>241</v>
      </c>
      <c r="B76">
        <v>2022</v>
      </c>
      <c r="C76">
        <v>12</v>
      </c>
      <c r="D76" t="s">
        <v>57</v>
      </c>
      <c r="E76" t="s">
        <v>16</v>
      </c>
      <c r="F76" t="s">
        <v>77</v>
      </c>
      <c r="G76" t="s">
        <v>242</v>
      </c>
    </row>
    <row r="77" spans="1:7">
      <c r="A77" t="s">
        <v>243</v>
      </c>
      <c r="B77">
        <v>2022</v>
      </c>
      <c r="C77">
        <v>16</v>
      </c>
      <c r="D77" t="s">
        <v>15</v>
      </c>
      <c r="E77" t="s">
        <v>16</v>
      </c>
      <c r="F77" t="s">
        <v>244</v>
      </c>
      <c r="G77" t="s">
        <v>245</v>
      </c>
    </row>
    <row r="78" spans="1:7">
      <c r="A78" t="s">
        <v>246</v>
      </c>
      <c r="B78">
        <v>2018</v>
      </c>
      <c r="C78">
        <v>20</v>
      </c>
      <c r="D78" t="s">
        <v>67</v>
      </c>
      <c r="E78" t="s">
        <v>16</v>
      </c>
      <c r="F78" t="s">
        <v>247</v>
      </c>
      <c r="G78" t="s">
        <v>248</v>
      </c>
    </row>
    <row r="79" spans="1:7">
      <c r="A79" t="s">
        <v>249</v>
      </c>
      <c r="B79">
        <v>2012</v>
      </c>
      <c r="C79">
        <v>28</v>
      </c>
      <c r="D79" t="s">
        <v>67</v>
      </c>
      <c r="E79" t="s">
        <v>16</v>
      </c>
      <c r="F79" t="s">
        <v>250</v>
      </c>
      <c r="G79" t="s">
        <v>251</v>
      </c>
    </row>
    <row r="80" spans="1:7">
      <c r="A80" t="s">
        <v>252</v>
      </c>
      <c r="B80">
        <v>2018</v>
      </c>
      <c r="C80">
        <v>32</v>
      </c>
      <c r="D80" t="s">
        <v>154</v>
      </c>
      <c r="E80" t="s">
        <v>16</v>
      </c>
      <c r="F80" t="s">
        <v>253</v>
      </c>
      <c r="G80" t="s">
        <v>254</v>
      </c>
    </row>
    <row r="81" spans="1:7">
      <c r="A81" t="s">
        <v>255</v>
      </c>
      <c r="B81">
        <v>2017</v>
      </c>
      <c r="C81">
        <v>20</v>
      </c>
      <c r="D81" t="s">
        <v>86</v>
      </c>
      <c r="E81" t="s">
        <v>16</v>
      </c>
      <c r="F81" t="s">
        <v>64</v>
      </c>
      <c r="G81" t="s">
        <v>256</v>
      </c>
    </row>
    <row r="82" spans="1:7">
      <c r="A82" t="s">
        <v>257</v>
      </c>
      <c r="B82">
        <v>2022</v>
      </c>
      <c r="C82">
        <v>12</v>
      </c>
      <c r="D82" t="s">
        <v>258</v>
      </c>
      <c r="E82" t="s">
        <v>10</v>
      </c>
      <c r="F82" t="s">
        <v>259</v>
      </c>
      <c r="G82" t="s">
        <v>260</v>
      </c>
    </row>
    <row r="83" spans="1:7">
      <c r="A83" t="s">
        <v>261</v>
      </c>
      <c r="B83">
        <v>2022</v>
      </c>
      <c r="C83">
        <v>16</v>
      </c>
      <c r="D83" t="s">
        <v>262</v>
      </c>
      <c r="E83" t="s">
        <v>16</v>
      </c>
      <c r="F83" t="s">
        <v>263</v>
      </c>
      <c r="G83" t="s">
        <v>264</v>
      </c>
    </row>
    <row r="84" spans="1:7">
      <c r="A84" t="s">
        <v>265</v>
      </c>
      <c r="B84">
        <v>2017</v>
      </c>
      <c r="C84">
        <v>12</v>
      </c>
      <c r="D84" t="s">
        <v>15</v>
      </c>
      <c r="E84" t="s">
        <v>16</v>
      </c>
      <c r="F84" t="s">
        <v>266</v>
      </c>
      <c r="G84" t="s">
        <v>267</v>
      </c>
    </row>
    <row r="85" spans="1:7">
      <c r="A85" t="s">
        <v>268</v>
      </c>
      <c r="B85">
        <v>2013</v>
      </c>
      <c r="C85">
        <v>51</v>
      </c>
      <c r="D85" t="s">
        <v>67</v>
      </c>
      <c r="E85" t="s">
        <v>16</v>
      </c>
      <c r="F85" t="s">
        <v>269</v>
      </c>
      <c r="G85" t="s">
        <v>270</v>
      </c>
    </row>
    <row r="86" spans="1:7">
      <c r="A86" t="s">
        <v>271</v>
      </c>
      <c r="B86">
        <v>2017</v>
      </c>
      <c r="C86">
        <v>52</v>
      </c>
      <c r="D86" t="s">
        <v>272</v>
      </c>
      <c r="E86" t="s">
        <v>16</v>
      </c>
      <c r="F86" t="s">
        <v>273</v>
      </c>
      <c r="G86" t="s">
        <v>274</v>
      </c>
    </row>
    <row r="87" spans="1:7">
      <c r="A87" t="s">
        <v>275</v>
      </c>
      <c r="B87">
        <v>2020</v>
      </c>
      <c r="C87">
        <v>100</v>
      </c>
      <c r="D87" t="s">
        <v>203</v>
      </c>
      <c r="E87" t="s">
        <v>16</v>
      </c>
      <c r="F87" t="s">
        <v>276</v>
      </c>
      <c r="G87" t="s">
        <v>277</v>
      </c>
    </row>
    <row r="88" spans="1:7">
      <c r="A88" t="s">
        <v>278</v>
      </c>
      <c r="B88">
        <v>2020</v>
      </c>
      <c r="C88">
        <v>12</v>
      </c>
      <c r="D88" t="s">
        <v>15</v>
      </c>
      <c r="E88" t="s">
        <v>16</v>
      </c>
      <c r="F88" t="s">
        <v>279</v>
      </c>
      <c r="G88" t="s">
        <v>280</v>
      </c>
    </row>
    <row r="89" spans="1:7">
      <c r="A89" t="s">
        <v>281</v>
      </c>
      <c r="B89">
        <v>2020</v>
      </c>
      <c r="C89">
        <v>16</v>
      </c>
      <c r="D89" t="s">
        <v>187</v>
      </c>
      <c r="E89" t="s">
        <v>16</v>
      </c>
      <c r="F89" t="s">
        <v>93</v>
      </c>
      <c r="G89" t="s">
        <v>282</v>
      </c>
    </row>
    <row r="90" spans="1:7">
      <c r="A90" t="s">
        <v>283</v>
      </c>
      <c r="B90">
        <v>2019</v>
      </c>
      <c r="C90">
        <v>16</v>
      </c>
      <c r="D90" t="s">
        <v>15</v>
      </c>
      <c r="E90" t="s">
        <v>16</v>
      </c>
      <c r="F90" t="s">
        <v>284</v>
      </c>
      <c r="G90" t="s">
        <v>285</v>
      </c>
    </row>
    <row r="91" spans="1:7">
      <c r="A91" t="s">
        <v>286</v>
      </c>
      <c r="B91">
        <v>2022</v>
      </c>
      <c r="C91">
        <v>10</v>
      </c>
      <c r="D91" t="s">
        <v>187</v>
      </c>
      <c r="E91" t="s">
        <v>10</v>
      </c>
      <c r="F91" t="s">
        <v>287</v>
      </c>
      <c r="G91" t="s">
        <v>288</v>
      </c>
    </row>
    <row r="92" spans="1:7">
      <c r="A92" t="s">
        <v>289</v>
      </c>
      <c r="B92">
        <v>2013</v>
      </c>
      <c r="C92">
        <v>20</v>
      </c>
      <c r="D92" t="s">
        <v>86</v>
      </c>
      <c r="E92" t="s">
        <v>16</v>
      </c>
      <c r="F92" t="s">
        <v>290</v>
      </c>
      <c r="G92" t="s">
        <v>291</v>
      </c>
    </row>
    <row r="93" spans="1:7">
      <c r="A93" t="s">
        <v>292</v>
      </c>
      <c r="B93">
        <v>2013</v>
      </c>
      <c r="C93">
        <v>21</v>
      </c>
      <c r="D93" t="s">
        <v>293</v>
      </c>
      <c r="E93" t="s">
        <v>16</v>
      </c>
      <c r="F93" t="s">
        <v>232</v>
      </c>
      <c r="G93" t="s">
        <v>294</v>
      </c>
    </row>
    <row r="94" spans="1:7">
      <c r="A94" t="s">
        <v>295</v>
      </c>
      <c r="B94">
        <v>2020</v>
      </c>
      <c r="C94">
        <v>12</v>
      </c>
      <c r="D94" t="s">
        <v>296</v>
      </c>
      <c r="E94" t="s">
        <v>16</v>
      </c>
      <c r="F94" t="s">
        <v>297</v>
      </c>
      <c r="G94" t="s">
        <v>298</v>
      </c>
    </row>
    <row r="95" spans="1:7">
      <c r="A95" t="s">
        <v>299</v>
      </c>
      <c r="B95">
        <v>2016</v>
      </c>
      <c r="C95">
        <v>12</v>
      </c>
      <c r="D95" t="s">
        <v>86</v>
      </c>
      <c r="E95" t="s">
        <v>16</v>
      </c>
      <c r="F95" t="s">
        <v>300</v>
      </c>
      <c r="G95" t="s">
        <v>301</v>
      </c>
    </row>
    <row r="96" spans="1:7">
      <c r="A96" t="s">
        <v>302</v>
      </c>
      <c r="B96">
        <v>2017</v>
      </c>
      <c r="C96">
        <v>16</v>
      </c>
      <c r="D96" t="s">
        <v>303</v>
      </c>
      <c r="E96" t="s">
        <v>16</v>
      </c>
      <c r="F96" t="s">
        <v>304</v>
      </c>
      <c r="G96" t="s">
        <v>305</v>
      </c>
    </row>
    <row r="97" spans="1:7">
      <c r="A97" t="s">
        <v>306</v>
      </c>
      <c r="B97">
        <v>2017</v>
      </c>
      <c r="C97">
        <v>16</v>
      </c>
      <c r="D97" t="s">
        <v>86</v>
      </c>
      <c r="E97" t="s">
        <v>16</v>
      </c>
      <c r="F97" t="s">
        <v>307</v>
      </c>
      <c r="G97" t="s">
        <v>308</v>
      </c>
    </row>
    <row r="98" spans="1:7">
      <c r="A98" t="s">
        <v>309</v>
      </c>
      <c r="B98">
        <v>2021</v>
      </c>
      <c r="C98">
        <v>12</v>
      </c>
      <c r="D98" t="s">
        <v>15</v>
      </c>
      <c r="E98" t="s">
        <v>16</v>
      </c>
      <c r="F98" t="s">
        <v>310</v>
      </c>
      <c r="G98" t="s">
        <v>311</v>
      </c>
    </row>
    <row r="99" spans="1:7">
      <c r="A99">
        <v>365</v>
      </c>
      <c r="B99">
        <v>2020</v>
      </c>
      <c r="C99">
        <v>24</v>
      </c>
      <c r="D99" t="s">
        <v>203</v>
      </c>
      <c r="E99" t="s">
        <v>16</v>
      </c>
      <c r="F99" t="s">
        <v>232</v>
      </c>
      <c r="G99" t="s">
        <v>312</v>
      </c>
    </row>
    <row r="100" spans="1:7">
      <c r="A100" t="s">
        <v>313</v>
      </c>
      <c r="B100">
        <v>2013</v>
      </c>
      <c r="C100">
        <v>17</v>
      </c>
      <c r="D100" t="s">
        <v>187</v>
      </c>
      <c r="E100" t="s">
        <v>16</v>
      </c>
      <c r="F100" t="s">
        <v>314</v>
      </c>
      <c r="G100" t="s">
        <v>315</v>
      </c>
    </row>
    <row r="101" spans="1:7">
      <c r="A101" t="s">
        <v>316</v>
      </c>
      <c r="B101">
        <v>2017</v>
      </c>
      <c r="C101">
        <v>12</v>
      </c>
      <c r="D101" t="s">
        <v>86</v>
      </c>
      <c r="E101" t="s">
        <v>16</v>
      </c>
      <c r="F101" t="s">
        <v>317</v>
      </c>
      <c r="G101" t="s">
        <v>318</v>
      </c>
    </row>
    <row r="102" spans="1:7">
      <c r="A102" t="s">
        <v>319</v>
      </c>
      <c r="B102">
        <v>2017</v>
      </c>
      <c r="C102">
        <v>30</v>
      </c>
      <c r="D102" t="s">
        <v>86</v>
      </c>
      <c r="E102" t="s">
        <v>16</v>
      </c>
      <c r="F102" t="s">
        <v>320</v>
      </c>
      <c r="G102" t="s">
        <v>321</v>
      </c>
    </row>
    <row r="103" spans="1:7">
      <c r="A103" t="s">
        <v>322</v>
      </c>
      <c r="B103">
        <v>2020</v>
      </c>
      <c r="C103">
        <v>16</v>
      </c>
      <c r="D103" t="s">
        <v>15</v>
      </c>
      <c r="E103" t="s">
        <v>16</v>
      </c>
      <c r="F103" t="s">
        <v>323</v>
      </c>
      <c r="G103" t="s">
        <v>324</v>
      </c>
    </row>
    <row r="104" spans="1:7">
      <c r="A104" t="s">
        <v>325</v>
      </c>
      <c r="B104">
        <v>2014</v>
      </c>
      <c r="C104">
        <v>11</v>
      </c>
      <c r="D104" t="s">
        <v>67</v>
      </c>
      <c r="E104" t="s">
        <v>10</v>
      </c>
      <c r="F104" t="s">
        <v>326</v>
      </c>
      <c r="G104" t="s">
        <v>327</v>
      </c>
    </row>
    <row r="105" spans="1:7">
      <c r="A105" t="s">
        <v>328</v>
      </c>
      <c r="B105">
        <v>2019</v>
      </c>
      <c r="C105">
        <v>16</v>
      </c>
      <c r="D105" t="s">
        <v>86</v>
      </c>
      <c r="E105" t="s">
        <v>16</v>
      </c>
      <c r="F105" t="s">
        <v>329</v>
      </c>
      <c r="G105" t="s">
        <v>330</v>
      </c>
    </row>
    <row r="106" spans="1:7">
      <c r="A106" t="s">
        <v>331</v>
      </c>
      <c r="B106">
        <v>2019</v>
      </c>
      <c r="C106">
        <v>6</v>
      </c>
      <c r="D106" t="s">
        <v>43</v>
      </c>
      <c r="E106" t="s">
        <v>16</v>
      </c>
      <c r="F106" t="s">
        <v>167</v>
      </c>
      <c r="G106" t="s">
        <v>332</v>
      </c>
    </row>
    <row r="107" spans="1:7">
      <c r="A107" t="s">
        <v>333</v>
      </c>
      <c r="B107">
        <v>2020</v>
      </c>
      <c r="C107">
        <v>16</v>
      </c>
      <c r="D107" t="s">
        <v>15</v>
      </c>
      <c r="E107" t="s">
        <v>16</v>
      </c>
      <c r="F107" t="s">
        <v>334</v>
      </c>
      <c r="G107" t="s">
        <v>335</v>
      </c>
    </row>
    <row r="108" spans="1:7">
      <c r="A108" t="s">
        <v>336</v>
      </c>
      <c r="B108">
        <v>2013</v>
      </c>
      <c r="C108">
        <v>18</v>
      </c>
      <c r="D108" t="s">
        <v>86</v>
      </c>
      <c r="E108" t="s">
        <v>16</v>
      </c>
      <c r="F108" t="s">
        <v>337</v>
      </c>
      <c r="G108" t="s">
        <v>338</v>
      </c>
    </row>
    <row r="109" spans="1:7">
      <c r="A109" t="s">
        <v>339</v>
      </c>
      <c r="B109">
        <v>2018</v>
      </c>
      <c r="C109">
        <v>16</v>
      </c>
      <c r="D109" t="s">
        <v>340</v>
      </c>
      <c r="E109" t="s">
        <v>16</v>
      </c>
      <c r="F109" t="s">
        <v>341</v>
      </c>
      <c r="G109" t="s">
        <v>342</v>
      </c>
    </row>
    <row r="110" spans="1:7">
      <c r="A110" t="s">
        <v>343</v>
      </c>
      <c r="B110">
        <v>2019</v>
      </c>
      <c r="C110">
        <v>16</v>
      </c>
      <c r="D110" t="s">
        <v>15</v>
      </c>
      <c r="E110" t="s">
        <v>16</v>
      </c>
      <c r="F110" t="s">
        <v>304</v>
      </c>
      <c r="G110" t="s">
        <v>344</v>
      </c>
    </row>
    <row r="111" spans="1:7">
      <c r="A111" t="s">
        <v>345</v>
      </c>
      <c r="B111">
        <v>2021</v>
      </c>
      <c r="C111">
        <v>8</v>
      </c>
      <c r="D111" t="s">
        <v>15</v>
      </c>
      <c r="E111" t="s">
        <v>10</v>
      </c>
      <c r="F111" t="s">
        <v>346</v>
      </c>
      <c r="G111" t="s">
        <v>347</v>
      </c>
    </row>
    <row r="112" spans="1:7">
      <c r="A112" t="s">
        <v>348</v>
      </c>
      <c r="B112">
        <v>2012</v>
      </c>
      <c r="C112">
        <v>16</v>
      </c>
      <c r="D112" t="s">
        <v>86</v>
      </c>
      <c r="E112" t="s">
        <v>16</v>
      </c>
      <c r="F112" t="s">
        <v>32</v>
      </c>
      <c r="G112" t="s">
        <v>349</v>
      </c>
    </row>
    <row r="113" spans="1:7">
      <c r="A113" t="s">
        <v>350</v>
      </c>
      <c r="B113">
        <v>2019</v>
      </c>
      <c r="C113">
        <v>32</v>
      </c>
      <c r="D113" t="s">
        <v>203</v>
      </c>
      <c r="E113" t="s">
        <v>16</v>
      </c>
      <c r="F113" t="s">
        <v>351</v>
      </c>
      <c r="G113" t="s">
        <v>352</v>
      </c>
    </row>
    <row r="114" spans="1:7">
      <c r="A114" t="s">
        <v>353</v>
      </c>
      <c r="B114">
        <v>2020</v>
      </c>
      <c r="C114">
        <v>16</v>
      </c>
      <c r="D114" t="s">
        <v>15</v>
      </c>
      <c r="E114" t="s">
        <v>16</v>
      </c>
      <c r="F114" t="s">
        <v>354</v>
      </c>
      <c r="G114" t="s">
        <v>355</v>
      </c>
    </row>
    <row r="115" spans="1:7">
      <c r="A115" t="s">
        <v>356</v>
      </c>
      <c r="B115">
        <v>2017</v>
      </c>
      <c r="C115">
        <v>16</v>
      </c>
      <c r="D115" t="s">
        <v>86</v>
      </c>
      <c r="E115" t="s">
        <v>16</v>
      </c>
      <c r="F115" t="s">
        <v>357</v>
      </c>
      <c r="G115" t="s">
        <v>358</v>
      </c>
    </row>
    <row r="116" spans="1:7">
      <c r="A116" t="s">
        <v>359</v>
      </c>
      <c r="B116">
        <v>2017</v>
      </c>
      <c r="C116">
        <v>16</v>
      </c>
      <c r="D116" t="s">
        <v>86</v>
      </c>
      <c r="E116" t="s">
        <v>16</v>
      </c>
      <c r="F116" t="s">
        <v>360</v>
      </c>
      <c r="G116" t="s">
        <v>361</v>
      </c>
    </row>
    <row r="117" spans="1:7">
      <c r="A117" t="s">
        <v>362</v>
      </c>
      <c r="B117">
        <v>2021</v>
      </c>
      <c r="C117">
        <v>9</v>
      </c>
      <c r="D117" t="s">
        <v>86</v>
      </c>
      <c r="E117" t="s">
        <v>10</v>
      </c>
      <c r="F117" t="s">
        <v>363</v>
      </c>
      <c r="G117" t="s">
        <v>364</v>
      </c>
    </row>
    <row r="118" spans="1:7">
      <c r="A118" t="s">
        <v>365</v>
      </c>
      <c r="B118">
        <v>2016</v>
      </c>
      <c r="C118">
        <v>16</v>
      </c>
      <c r="D118" t="s">
        <v>86</v>
      </c>
      <c r="E118" t="s">
        <v>16</v>
      </c>
      <c r="F118" t="s">
        <v>29</v>
      </c>
      <c r="G118" t="s">
        <v>366</v>
      </c>
    </row>
    <row r="119" spans="1:7">
      <c r="A119" t="s">
        <v>367</v>
      </c>
      <c r="B119">
        <v>2009</v>
      </c>
      <c r="C119">
        <v>62</v>
      </c>
      <c r="D119" t="s">
        <v>67</v>
      </c>
      <c r="E119" t="s">
        <v>16</v>
      </c>
      <c r="F119" t="s">
        <v>368</v>
      </c>
      <c r="G119" t="s">
        <v>369</v>
      </c>
    </row>
    <row r="120" spans="1:7">
      <c r="A120" t="s">
        <v>370</v>
      </c>
      <c r="B120">
        <v>2021</v>
      </c>
      <c r="C120">
        <v>13</v>
      </c>
      <c r="D120" t="s">
        <v>203</v>
      </c>
      <c r="E120" t="s">
        <v>16</v>
      </c>
      <c r="F120" t="s">
        <v>371</v>
      </c>
      <c r="G120" t="s">
        <v>372</v>
      </c>
    </row>
    <row r="121" spans="1:7">
      <c r="A121" t="s">
        <v>373</v>
      </c>
      <c r="B121">
        <v>2021</v>
      </c>
      <c r="C121">
        <v>16</v>
      </c>
      <c r="D121" t="s">
        <v>67</v>
      </c>
      <c r="E121" t="s">
        <v>16</v>
      </c>
      <c r="F121" t="s">
        <v>374</v>
      </c>
      <c r="G121" t="s">
        <v>375</v>
      </c>
    </row>
    <row r="122" spans="1:7">
      <c r="A122" t="s">
        <v>376</v>
      </c>
      <c r="B122">
        <v>2018</v>
      </c>
      <c r="C122">
        <v>32</v>
      </c>
      <c r="D122" t="s">
        <v>203</v>
      </c>
      <c r="E122" t="s">
        <v>16</v>
      </c>
      <c r="F122" t="s">
        <v>341</v>
      </c>
      <c r="G122" t="s">
        <v>377</v>
      </c>
    </row>
    <row r="123" spans="1:7">
      <c r="A123" t="s">
        <v>378</v>
      </c>
      <c r="B123">
        <v>2019</v>
      </c>
      <c r="C123">
        <v>40</v>
      </c>
      <c r="D123" t="s">
        <v>203</v>
      </c>
      <c r="E123" t="s">
        <v>16</v>
      </c>
      <c r="F123" t="s">
        <v>360</v>
      </c>
      <c r="G123" t="s">
        <v>379</v>
      </c>
    </row>
    <row r="124" spans="1:7">
      <c r="A124" t="s">
        <v>380</v>
      </c>
      <c r="B124">
        <v>2019</v>
      </c>
      <c r="C124">
        <v>16</v>
      </c>
      <c r="D124" t="s">
        <v>67</v>
      </c>
      <c r="E124" t="s">
        <v>16</v>
      </c>
      <c r="F124" t="s">
        <v>175</v>
      </c>
      <c r="G124" t="s">
        <v>381</v>
      </c>
    </row>
    <row r="125" spans="1:7">
      <c r="A125" t="s">
        <v>382</v>
      </c>
      <c r="B125">
        <v>2020</v>
      </c>
      <c r="C125">
        <v>16</v>
      </c>
      <c r="D125" t="s">
        <v>15</v>
      </c>
      <c r="E125" t="s">
        <v>16</v>
      </c>
      <c r="F125" t="s">
        <v>383</v>
      </c>
      <c r="G125" t="s">
        <v>384</v>
      </c>
    </row>
    <row r="126" spans="1:7">
      <c r="A126" t="s">
        <v>385</v>
      </c>
      <c r="B126">
        <v>2021</v>
      </c>
      <c r="C126">
        <v>16</v>
      </c>
      <c r="D126" t="s">
        <v>20</v>
      </c>
      <c r="E126" t="s">
        <v>16</v>
      </c>
      <c r="F126" t="s">
        <v>163</v>
      </c>
      <c r="G126" t="s">
        <v>386</v>
      </c>
    </row>
    <row r="127" spans="1:7">
      <c r="A127" t="s">
        <v>387</v>
      </c>
      <c r="B127">
        <v>2017</v>
      </c>
      <c r="C127">
        <v>12</v>
      </c>
      <c r="D127" t="s">
        <v>67</v>
      </c>
      <c r="E127" t="s">
        <v>16</v>
      </c>
      <c r="F127" t="s">
        <v>388</v>
      </c>
      <c r="G127" t="s">
        <v>389</v>
      </c>
    </row>
    <row r="128" spans="1:7">
      <c r="A128" t="s">
        <v>390</v>
      </c>
      <c r="B128">
        <v>2017</v>
      </c>
      <c r="C128">
        <v>16</v>
      </c>
      <c r="D128" t="s">
        <v>15</v>
      </c>
      <c r="E128" t="s">
        <v>16</v>
      </c>
      <c r="F128" t="s">
        <v>391</v>
      </c>
      <c r="G128" t="s">
        <v>392</v>
      </c>
    </row>
    <row r="129" spans="1:7">
      <c r="A129" t="s">
        <v>393</v>
      </c>
      <c r="B129">
        <v>2011</v>
      </c>
      <c r="C129">
        <v>24</v>
      </c>
      <c r="D129" t="s">
        <v>67</v>
      </c>
      <c r="E129" t="s">
        <v>16</v>
      </c>
      <c r="F129" t="s">
        <v>394</v>
      </c>
      <c r="G129" t="s">
        <v>395</v>
      </c>
    </row>
    <row r="130" spans="1:7">
      <c r="A130" t="s">
        <v>396</v>
      </c>
      <c r="B130">
        <v>2022</v>
      </c>
      <c r="C130">
        <v>16</v>
      </c>
      <c r="D130" t="s">
        <v>15</v>
      </c>
      <c r="E130" t="s">
        <v>16</v>
      </c>
      <c r="F130" t="s">
        <v>397</v>
      </c>
      <c r="G130" t="s">
        <v>398</v>
      </c>
    </row>
    <row r="131" spans="1:7">
      <c r="A131" t="s">
        <v>399</v>
      </c>
      <c r="B131">
        <v>2013</v>
      </c>
      <c r="C131">
        <v>16</v>
      </c>
      <c r="D131" t="s">
        <v>296</v>
      </c>
      <c r="E131" t="s">
        <v>16</v>
      </c>
      <c r="F131" t="s">
        <v>317</v>
      </c>
      <c r="G131" t="s">
        <v>400</v>
      </c>
    </row>
    <row r="132" spans="1:7">
      <c r="A132" t="s">
        <v>401</v>
      </c>
      <c r="B132">
        <v>2021</v>
      </c>
      <c r="C132">
        <v>12</v>
      </c>
      <c r="D132" t="s">
        <v>203</v>
      </c>
      <c r="E132" t="s">
        <v>10</v>
      </c>
      <c r="F132" t="s">
        <v>341</v>
      </c>
      <c r="G132" t="s">
        <v>402</v>
      </c>
    </row>
    <row r="133" spans="1:7">
      <c r="A133" t="s">
        <v>403</v>
      </c>
      <c r="B133">
        <v>2010</v>
      </c>
      <c r="C133">
        <v>60</v>
      </c>
      <c r="D133" t="s">
        <v>67</v>
      </c>
      <c r="E133" t="s">
        <v>16</v>
      </c>
      <c r="F133" t="s">
        <v>404</v>
      </c>
      <c r="G133" t="s">
        <v>405</v>
      </c>
    </row>
    <row r="134" spans="1:7">
      <c r="A134" t="s">
        <v>406</v>
      </c>
      <c r="B134">
        <v>2022</v>
      </c>
      <c r="C134">
        <v>12</v>
      </c>
      <c r="D134" t="s">
        <v>116</v>
      </c>
      <c r="E134" t="s">
        <v>16</v>
      </c>
      <c r="F134" t="s">
        <v>407</v>
      </c>
      <c r="G134" t="s">
        <v>408</v>
      </c>
    </row>
    <row r="135" spans="1:7">
      <c r="A135" t="s">
        <v>409</v>
      </c>
      <c r="B135">
        <v>2019</v>
      </c>
      <c r="C135">
        <v>32</v>
      </c>
      <c r="D135" t="s">
        <v>203</v>
      </c>
      <c r="E135" t="s">
        <v>16</v>
      </c>
      <c r="F135" t="s">
        <v>410</v>
      </c>
      <c r="G135" t="s">
        <v>411</v>
      </c>
    </row>
    <row r="136" spans="1:7">
      <c r="A136" t="s">
        <v>412</v>
      </c>
      <c r="B136">
        <v>2020</v>
      </c>
      <c r="C136">
        <v>16</v>
      </c>
      <c r="D136" t="s">
        <v>43</v>
      </c>
      <c r="E136" t="s">
        <v>10</v>
      </c>
      <c r="F136" t="s">
        <v>413</v>
      </c>
      <c r="G136" t="s">
        <v>414</v>
      </c>
    </row>
    <row r="137" spans="1:7">
      <c r="A137" t="s">
        <v>415</v>
      </c>
      <c r="B137">
        <v>2022</v>
      </c>
      <c r="C137">
        <v>12</v>
      </c>
      <c r="D137" t="s">
        <v>187</v>
      </c>
      <c r="E137" t="s">
        <v>10</v>
      </c>
      <c r="F137" t="s">
        <v>416</v>
      </c>
      <c r="G137" t="s">
        <v>417</v>
      </c>
    </row>
    <row r="138" spans="1:7">
      <c r="A138" t="s">
        <v>418</v>
      </c>
      <c r="B138">
        <v>2020</v>
      </c>
      <c r="C138">
        <v>10</v>
      </c>
      <c r="D138" t="s">
        <v>258</v>
      </c>
      <c r="E138" t="s">
        <v>10</v>
      </c>
      <c r="F138" t="s">
        <v>419</v>
      </c>
      <c r="G138" t="s">
        <v>420</v>
      </c>
    </row>
    <row r="139" spans="1:7">
      <c r="A139" t="s">
        <v>421</v>
      </c>
      <c r="B139">
        <v>2021</v>
      </c>
      <c r="C139">
        <v>14</v>
      </c>
      <c r="D139" t="s">
        <v>15</v>
      </c>
      <c r="E139" t="s">
        <v>235</v>
      </c>
      <c r="F139" t="s">
        <v>422</v>
      </c>
      <c r="G139" t="s">
        <v>423</v>
      </c>
    </row>
    <row r="140" spans="1:7">
      <c r="A140" t="s">
        <v>424</v>
      </c>
      <c r="B140">
        <v>2021</v>
      </c>
      <c r="C140">
        <v>16</v>
      </c>
      <c r="D140" t="s">
        <v>15</v>
      </c>
      <c r="E140" t="s">
        <v>16</v>
      </c>
      <c r="F140" t="s">
        <v>247</v>
      </c>
      <c r="G140" t="s">
        <v>425</v>
      </c>
    </row>
    <row r="141" spans="1:7">
      <c r="A141" t="s">
        <v>426</v>
      </c>
      <c r="B141">
        <v>2012</v>
      </c>
      <c r="C141">
        <v>16</v>
      </c>
      <c r="D141" t="s">
        <v>80</v>
      </c>
      <c r="E141" t="s">
        <v>16</v>
      </c>
      <c r="F141" t="s">
        <v>29</v>
      </c>
      <c r="G141" t="s">
        <v>427</v>
      </c>
    </row>
    <row r="142" spans="1:7">
      <c r="A142" t="s">
        <v>428</v>
      </c>
      <c r="B142">
        <v>2022</v>
      </c>
      <c r="C142">
        <v>12</v>
      </c>
      <c r="D142" t="s">
        <v>15</v>
      </c>
      <c r="F142" t="s">
        <v>172</v>
      </c>
      <c r="G142" t="s">
        <v>429</v>
      </c>
    </row>
    <row r="143" spans="1:7">
      <c r="A143" t="s">
        <v>430</v>
      </c>
      <c r="B143">
        <v>2022</v>
      </c>
      <c r="C143">
        <v>16</v>
      </c>
      <c r="D143" t="s">
        <v>15</v>
      </c>
      <c r="E143" t="s">
        <v>16</v>
      </c>
      <c r="F143" t="s">
        <v>431</v>
      </c>
      <c r="G143" t="s">
        <v>432</v>
      </c>
    </row>
    <row r="144" spans="1:7">
      <c r="A144" t="s">
        <v>433</v>
      </c>
      <c r="B144">
        <v>2017</v>
      </c>
      <c r="C144">
        <v>32</v>
      </c>
      <c r="D144" t="s">
        <v>203</v>
      </c>
      <c r="E144" t="s">
        <v>16</v>
      </c>
      <c r="F144" t="s">
        <v>434</v>
      </c>
      <c r="G144" t="s">
        <v>435</v>
      </c>
    </row>
    <row r="145" spans="1:7">
      <c r="A145" t="s">
        <v>436</v>
      </c>
      <c r="B145">
        <v>2020</v>
      </c>
      <c r="C145">
        <v>16</v>
      </c>
      <c r="D145" t="s">
        <v>67</v>
      </c>
      <c r="E145" t="s">
        <v>16</v>
      </c>
      <c r="F145" t="s">
        <v>437</v>
      </c>
      <c r="G145" t="s">
        <v>438</v>
      </c>
    </row>
    <row r="146" spans="1:7">
      <c r="A146" t="s">
        <v>439</v>
      </c>
      <c r="B146">
        <v>2018</v>
      </c>
      <c r="C146">
        <v>12</v>
      </c>
      <c r="D146" t="s">
        <v>86</v>
      </c>
      <c r="E146" t="s">
        <v>16</v>
      </c>
      <c r="F146" t="s">
        <v>357</v>
      </c>
      <c r="G146" t="s">
        <v>440</v>
      </c>
    </row>
    <row r="147" spans="1:7">
      <c r="A147" t="s">
        <v>441</v>
      </c>
      <c r="B147">
        <v>2021</v>
      </c>
      <c r="C147">
        <v>16</v>
      </c>
      <c r="D147" t="s">
        <v>67</v>
      </c>
      <c r="E147" t="s">
        <v>16</v>
      </c>
      <c r="F147" t="s">
        <v>442</v>
      </c>
      <c r="G147" t="s">
        <v>443</v>
      </c>
    </row>
    <row r="148" spans="1:7">
      <c r="A148" t="s">
        <v>444</v>
      </c>
      <c r="B148">
        <v>2017</v>
      </c>
      <c r="C148">
        <v>16</v>
      </c>
      <c r="D148" t="s">
        <v>52</v>
      </c>
      <c r="F148" t="s">
        <v>29</v>
      </c>
      <c r="G148" t="s">
        <v>445</v>
      </c>
    </row>
    <row r="149" spans="1:7">
      <c r="A149" t="s">
        <v>446</v>
      </c>
      <c r="B149">
        <v>2019</v>
      </c>
      <c r="C149">
        <v>16</v>
      </c>
      <c r="D149" t="s">
        <v>15</v>
      </c>
      <c r="E149" t="s">
        <v>16</v>
      </c>
      <c r="F149" t="s">
        <v>96</v>
      </c>
      <c r="G149" t="s">
        <v>447</v>
      </c>
    </row>
    <row r="150" spans="1:7">
      <c r="A150" t="s">
        <v>448</v>
      </c>
      <c r="B150">
        <v>2022</v>
      </c>
      <c r="C150">
        <v>16</v>
      </c>
      <c r="D150" t="s">
        <v>303</v>
      </c>
      <c r="E150" t="s">
        <v>16</v>
      </c>
      <c r="F150" t="s">
        <v>175</v>
      </c>
      <c r="G150" t="s">
        <v>449</v>
      </c>
    </row>
    <row r="151" spans="1:7">
      <c r="A151" t="s">
        <v>450</v>
      </c>
      <c r="B151">
        <v>2015</v>
      </c>
      <c r="C151">
        <v>16</v>
      </c>
      <c r="D151" t="s">
        <v>15</v>
      </c>
      <c r="E151" t="s">
        <v>16</v>
      </c>
      <c r="F151" t="s">
        <v>32</v>
      </c>
      <c r="G151" t="s">
        <v>451</v>
      </c>
    </row>
    <row r="152" spans="1:7">
      <c r="A152" t="s">
        <v>452</v>
      </c>
      <c r="B152">
        <v>2012</v>
      </c>
      <c r="C152">
        <v>20</v>
      </c>
      <c r="D152" t="s">
        <v>67</v>
      </c>
      <c r="E152" t="s">
        <v>16</v>
      </c>
      <c r="F152" t="s">
        <v>360</v>
      </c>
      <c r="G152" t="s">
        <v>453</v>
      </c>
    </row>
    <row r="153" spans="1:7">
      <c r="A153" t="s">
        <v>454</v>
      </c>
      <c r="B153">
        <v>2020</v>
      </c>
      <c r="C153">
        <v>12</v>
      </c>
      <c r="D153" t="s">
        <v>86</v>
      </c>
      <c r="E153" t="s">
        <v>16</v>
      </c>
      <c r="F153" t="s">
        <v>455</v>
      </c>
      <c r="G153" t="s">
        <v>456</v>
      </c>
    </row>
    <row r="154" spans="1:7">
      <c r="A154" t="s">
        <v>457</v>
      </c>
      <c r="B154">
        <v>2022</v>
      </c>
      <c r="C154">
        <v>16</v>
      </c>
      <c r="D154" t="s">
        <v>86</v>
      </c>
      <c r="E154" t="s">
        <v>16</v>
      </c>
      <c r="F154" t="s">
        <v>279</v>
      </c>
      <c r="G154" t="s">
        <v>458</v>
      </c>
    </row>
    <row r="155" spans="1:7">
      <c r="A155" t="s">
        <v>459</v>
      </c>
      <c r="B155">
        <v>2019</v>
      </c>
      <c r="C155">
        <v>16</v>
      </c>
      <c r="D155" t="s">
        <v>43</v>
      </c>
      <c r="E155" t="s">
        <v>16</v>
      </c>
      <c r="F155" t="s">
        <v>181</v>
      </c>
      <c r="G155" t="s">
        <v>460</v>
      </c>
    </row>
    <row r="156" spans="1:7">
      <c r="A156" t="s">
        <v>461</v>
      </c>
      <c r="B156">
        <v>2017</v>
      </c>
      <c r="C156">
        <v>16</v>
      </c>
      <c r="D156" t="s">
        <v>86</v>
      </c>
      <c r="E156" t="s">
        <v>16</v>
      </c>
      <c r="F156" t="s">
        <v>462</v>
      </c>
      <c r="G156" t="s">
        <v>463</v>
      </c>
    </row>
    <row r="157" spans="1:7">
      <c r="A157" t="s">
        <v>464</v>
      </c>
      <c r="B157">
        <v>2020</v>
      </c>
      <c r="C157">
        <v>8</v>
      </c>
      <c r="D157" t="s">
        <v>67</v>
      </c>
      <c r="E157" t="s">
        <v>16</v>
      </c>
      <c r="F157" t="s">
        <v>465</v>
      </c>
      <c r="G157" t="s">
        <v>466</v>
      </c>
    </row>
    <row r="158" spans="1:7">
      <c r="A158" t="s">
        <v>467</v>
      </c>
      <c r="B158">
        <v>2013</v>
      </c>
      <c r="C158">
        <v>20</v>
      </c>
      <c r="D158" t="s">
        <v>9</v>
      </c>
      <c r="E158" t="s">
        <v>16</v>
      </c>
      <c r="F158" t="s">
        <v>468</v>
      </c>
      <c r="G158" t="s">
        <v>469</v>
      </c>
    </row>
    <row r="159" spans="1:7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471</v>
      </c>
      <c r="G159" t="s">
        <v>472</v>
      </c>
    </row>
    <row r="160" spans="1:7">
      <c r="A160" t="s">
        <v>473</v>
      </c>
      <c r="B160">
        <v>2014</v>
      </c>
      <c r="C160">
        <v>20</v>
      </c>
      <c r="D160" t="s">
        <v>293</v>
      </c>
      <c r="E160" t="s">
        <v>16</v>
      </c>
      <c r="F160" t="s">
        <v>273</v>
      </c>
      <c r="G160" t="s">
        <v>474</v>
      </c>
    </row>
    <row r="161" spans="1:7">
      <c r="A161" t="s">
        <v>475</v>
      </c>
      <c r="B161">
        <v>2019</v>
      </c>
      <c r="C161">
        <v>32</v>
      </c>
      <c r="D161" t="s">
        <v>203</v>
      </c>
      <c r="E161" t="s">
        <v>16</v>
      </c>
      <c r="F161" t="s">
        <v>476</v>
      </c>
      <c r="G161" t="s">
        <v>477</v>
      </c>
    </row>
    <row r="162" spans="1:7">
      <c r="A162" t="s">
        <v>478</v>
      </c>
      <c r="B162">
        <v>2022</v>
      </c>
      <c r="C162">
        <v>16</v>
      </c>
      <c r="D162" t="s">
        <v>15</v>
      </c>
      <c r="E162" t="s">
        <v>16</v>
      </c>
      <c r="F162" t="s">
        <v>479</v>
      </c>
      <c r="G162" t="s">
        <v>480</v>
      </c>
    </row>
    <row r="163" spans="1:7">
      <c r="A163" t="s">
        <v>481</v>
      </c>
      <c r="B163">
        <v>2020</v>
      </c>
      <c r="C163">
        <v>16</v>
      </c>
      <c r="D163" t="s">
        <v>57</v>
      </c>
      <c r="E163" t="s">
        <v>16</v>
      </c>
      <c r="F163" t="s">
        <v>77</v>
      </c>
      <c r="G163" t="s">
        <v>482</v>
      </c>
    </row>
    <row r="164" spans="1:7">
      <c r="A164" t="s">
        <v>483</v>
      </c>
      <c r="B164">
        <v>2019</v>
      </c>
      <c r="C164">
        <v>16</v>
      </c>
      <c r="D164" t="s">
        <v>57</v>
      </c>
      <c r="E164" t="s">
        <v>16</v>
      </c>
      <c r="F164" t="s">
        <v>341</v>
      </c>
      <c r="G164" t="s">
        <v>484</v>
      </c>
    </row>
    <row r="165" spans="1:7">
      <c r="A165" t="s">
        <v>485</v>
      </c>
      <c r="B165">
        <v>2017</v>
      </c>
      <c r="C165">
        <v>14</v>
      </c>
      <c r="D165" t="s">
        <v>86</v>
      </c>
      <c r="E165" t="s">
        <v>16</v>
      </c>
      <c r="F165" t="s">
        <v>486</v>
      </c>
      <c r="G165" t="s">
        <v>487</v>
      </c>
    </row>
    <row r="166" spans="1:7">
      <c r="A166" t="s">
        <v>488</v>
      </c>
      <c r="B166">
        <v>2013</v>
      </c>
      <c r="C166">
        <v>16</v>
      </c>
      <c r="D166" t="s">
        <v>187</v>
      </c>
      <c r="E166" t="s">
        <v>16</v>
      </c>
      <c r="F166" t="s">
        <v>489</v>
      </c>
      <c r="G166" t="s">
        <v>490</v>
      </c>
    </row>
    <row r="167" spans="1:7">
      <c r="A167" t="s">
        <v>491</v>
      </c>
      <c r="B167">
        <v>2022</v>
      </c>
      <c r="C167">
        <v>16</v>
      </c>
      <c r="D167" t="s">
        <v>67</v>
      </c>
      <c r="E167" t="s">
        <v>16</v>
      </c>
      <c r="F167" t="s">
        <v>492</v>
      </c>
      <c r="G167" t="s">
        <v>493</v>
      </c>
    </row>
    <row r="168" spans="1:7">
      <c r="A168" t="s">
        <v>494</v>
      </c>
      <c r="B168">
        <v>2022</v>
      </c>
      <c r="C168">
        <v>8</v>
      </c>
      <c r="D168" t="s">
        <v>495</v>
      </c>
      <c r="E168" t="s">
        <v>16</v>
      </c>
      <c r="F168" t="s">
        <v>496</v>
      </c>
      <c r="G168" t="s">
        <v>497</v>
      </c>
    </row>
    <row r="169" spans="1:7">
      <c r="A169" t="s">
        <v>498</v>
      </c>
      <c r="B169">
        <v>2021</v>
      </c>
      <c r="C169">
        <v>16</v>
      </c>
      <c r="D169" t="s">
        <v>15</v>
      </c>
      <c r="E169" t="s">
        <v>16</v>
      </c>
      <c r="F169" t="s">
        <v>499</v>
      </c>
      <c r="G169" t="s">
        <v>500</v>
      </c>
    </row>
    <row r="170" spans="1:7">
      <c r="A170" t="s">
        <v>501</v>
      </c>
      <c r="B170">
        <v>2022</v>
      </c>
      <c r="C170">
        <v>14</v>
      </c>
      <c r="D170" t="s">
        <v>67</v>
      </c>
      <c r="E170" t="s">
        <v>16</v>
      </c>
      <c r="F170" t="s">
        <v>422</v>
      </c>
      <c r="G170" t="s">
        <v>502</v>
      </c>
    </row>
    <row r="171" spans="1:7">
      <c r="A171" t="s">
        <v>503</v>
      </c>
      <c r="B171">
        <v>2019</v>
      </c>
      <c r="C171">
        <v>16</v>
      </c>
      <c r="D171" t="s">
        <v>43</v>
      </c>
      <c r="E171" t="s">
        <v>16</v>
      </c>
      <c r="F171" t="s">
        <v>504</v>
      </c>
      <c r="G171" t="s">
        <v>505</v>
      </c>
    </row>
    <row r="172" spans="1:7">
      <c r="A172" t="s">
        <v>506</v>
      </c>
      <c r="B172">
        <v>2021</v>
      </c>
      <c r="C172">
        <v>16</v>
      </c>
      <c r="D172" t="s">
        <v>15</v>
      </c>
      <c r="E172" t="s">
        <v>16</v>
      </c>
      <c r="F172" t="s">
        <v>507</v>
      </c>
      <c r="G172" t="s">
        <v>508</v>
      </c>
    </row>
    <row r="173" spans="1:7">
      <c r="A173" t="s">
        <v>509</v>
      </c>
      <c r="B173">
        <v>2018</v>
      </c>
      <c r="C173">
        <v>14</v>
      </c>
      <c r="D173" t="s">
        <v>67</v>
      </c>
      <c r="F173" t="s">
        <v>510</v>
      </c>
      <c r="G173" t="s">
        <v>511</v>
      </c>
    </row>
    <row r="174" spans="1:7">
      <c r="A174" t="s">
        <v>512</v>
      </c>
      <c r="B174">
        <v>2016</v>
      </c>
      <c r="C174">
        <v>20</v>
      </c>
      <c r="D174" t="s">
        <v>86</v>
      </c>
      <c r="E174" t="s">
        <v>16</v>
      </c>
      <c r="F174" t="s">
        <v>513</v>
      </c>
      <c r="G174" t="s">
        <v>514</v>
      </c>
    </row>
    <row r="175" spans="1:7">
      <c r="A175" t="s">
        <v>515</v>
      </c>
      <c r="B175">
        <v>2018</v>
      </c>
      <c r="C175">
        <v>32</v>
      </c>
      <c r="D175" t="s">
        <v>203</v>
      </c>
      <c r="E175" t="s">
        <v>16</v>
      </c>
      <c r="F175" t="s">
        <v>516</v>
      </c>
      <c r="G175" t="s">
        <v>517</v>
      </c>
    </row>
    <row r="176" spans="1:7">
      <c r="A176" t="s">
        <v>518</v>
      </c>
      <c r="B176">
        <v>2018</v>
      </c>
      <c r="C176">
        <v>32</v>
      </c>
      <c r="D176" t="s">
        <v>203</v>
      </c>
      <c r="E176" t="s">
        <v>16</v>
      </c>
      <c r="F176" t="s">
        <v>232</v>
      </c>
      <c r="G176" t="s">
        <v>519</v>
      </c>
    </row>
    <row r="177" spans="1:7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522</v>
      </c>
      <c r="G177" t="s">
        <v>523</v>
      </c>
    </row>
    <row r="178" spans="1:7">
      <c r="A178" t="s">
        <v>524</v>
      </c>
      <c r="B178">
        <v>2019</v>
      </c>
      <c r="C178">
        <v>32</v>
      </c>
      <c r="D178" t="s">
        <v>525</v>
      </c>
      <c r="E178" t="s">
        <v>16</v>
      </c>
      <c r="F178" t="s">
        <v>526</v>
      </c>
      <c r="G178" t="s">
        <v>527</v>
      </c>
    </row>
    <row r="179" spans="1:7">
      <c r="A179" t="s">
        <v>528</v>
      </c>
      <c r="B179">
        <v>2019</v>
      </c>
      <c r="C179">
        <v>16</v>
      </c>
      <c r="D179" t="s">
        <v>43</v>
      </c>
      <c r="E179" t="s">
        <v>16</v>
      </c>
      <c r="F179" t="s">
        <v>529</v>
      </c>
      <c r="G179" t="s">
        <v>530</v>
      </c>
    </row>
    <row r="180" spans="1:7">
      <c r="A180" t="s">
        <v>531</v>
      </c>
      <c r="B180">
        <v>2018</v>
      </c>
      <c r="C180">
        <v>16</v>
      </c>
      <c r="D180" t="s">
        <v>15</v>
      </c>
      <c r="E180" t="s">
        <v>16</v>
      </c>
      <c r="F180" t="s">
        <v>532</v>
      </c>
      <c r="G180" t="s">
        <v>533</v>
      </c>
    </row>
    <row r="181" spans="1:7">
      <c r="A181" t="s">
        <v>534</v>
      </c>
      <c r="B181">
        <v>2020</v>
      </c>
      <c r="C181">
        <v>16</v>
      </c>
      <c r="D181" t="s">
        <v>15</v>
      </c>
      <c r="E181" t="s">
        <v>16</v>
      </c>
      <c r="F181" t="s">
        <v>535</v>
      </c>
      <c r="G181" t="s">
        <v>536</v>
      </c>
    </row>
    <row r="182" spans="1:7">
      <c r="A182" t="s">
        <v>537</v>
      </c>
      <c r="B182">
        <v>2020</v>
      </c>
      <c r="C182">
        <v>16</v>
      </c>
      <c r="D182" t="s">
        <v>15</v>
      </c>
      <c r="E182" t="s">
        <v>16</v>
      </c>
      <c r="F182" t="s">
        <v>538</v>
      </c>
      <c r="G182" t="s">
        <v>539</v>
      </c>
    </row>
    <row r="183" spans="1:7">
      <c r="A183" t="s">
        <v>540</v>
      </c>
      <c r="B183">
        <v>2019</v>
      </c>
      <c r="C183">
        <v>16</v>
      </c>
      <c r="D183" t="s">
        <v>541</v>
      </c>
      <c r="E183" t="s">
        <v>16</v>
      </c>
      <c r="F183" t="s">
        <v>317</v>
      </c>
      <c r="G183" t="s">
        <v>542</v>
      </c>
    </row>
    <row r="184" spans="1:7">
      <c r="A184" t="s">
        <v>543</v>
      </c>
      <c r="B184">
        <v>2019</v>
      </c>
      <c r="C184">
        <v>32</v>
      </c>
      <c r="D184" t="s">
        <v>203</v>
      </c>
      <c r="E184" t="s">
        <v>16</v>
      </c>
      <c r="F184" t="s">
        <v>317</v>
      </c>
      <c r="G184" t="s">
        <v>544</v>
      </c>
    </row>
    <row r="185" spans="1:7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547</v>
      </c>
      <c r="G185" t="s">
        <v>548</v>
      </c>
    </row>
    <row r="186" spans="1:7">
      <c r="A186" t="s">
        <v>549</v>
      </c>
      <c r="B186">
        <v>2011</v>
      </c>
      <c r="C186">
        <v>20</v>
      </c>
      <c r="D186" t="s">
        <v>15</v>
      </c>
      <c r="E186" t="s">
        <v>16</v>
      </c>
      <c r="F186" t="s">
        <v>550</v>
      </c>
      <c r="G186" t="s">
        <v>551</v>
      </c>
    </row>
    <row r="187" spans="1:7">
      <c r="A187" t="s">
        <v>552</v>
      </c>
      <c r="B187">
        <v>2019</v>
      </c>
      <c r="C187">
        <v>16</v>
      </c>
      <c r="D187" t="s">
        <v>15</v>
      </c>
      <c r="E187" t="s">
        <v>16</v>
      </c>
      <c r="F187" t="s">
        <v>317</v>
      </c>
      <c r="G187" t="s">
        <v>553</v>
      </c>
    </row>
    <row r="188" spans="1:7">
      <c r="A188" t="s">
        <v>554</v>
      </c>
      <c r="B188">
        <v>2018</v>
      </c>
      <c r="C188">
        <v>16</v>
      </c>
      <c r="D188" t="s">
        <v>57</v>
      </c>
      <c r="E188" t="s">
        <v>16</v>
      </c>
      <c r="F188" t="s">
        <v>71</v>
      </c>
      <c r="G188" t="s">
        <v>555</v>
      </c>
    </row>
    <row r="189" spans="1:7">
      <c r="A189" t="s">
        <v>556</v>
      </c>
      <c r="B189">
        <v>2021</v>
      </c>
      <c r="C189">
        <v>12</v>
      </c>
      <c r="D189" t="s">
        <v>557</v>
      </c>
      <c r="E189" t="s">
        <v>16</v>
      </c>
      <c r="F189" t="s">
        <v>269</v>
      </c>
      <c r="G189" t="s">
        <v>558</v>
      </c>
    </row>
    <row r="190" spans="1:7">
      <c r="A190" t="s">
        <v>559</v>
      </c>
      <c r="B190">
        <v>2020</v>
      </c>
      <c r="C190">
        <v>16</v>
      </c>
      <c r="D190" t="s">
        <v>340</v>
      </c>
      <c r="E190" t="s">
        <v>16</v>
      </c>
      <c r="F190" t="s">
        <v>560</v>
      </c>
      <c r="G190" t="s">
        <v>561</v>
      </c>
    </row>
    <row r="191" spans="1:7">
      <c r="A191" t="s">
        <v>562</v>
      </c>
      <c r="B191">
        <v>2022</v>
      </c>
      <c r="C191">
        <v>6</v>
      </c>
      <c r="D191" t="s">
        <v>15</v>
      </c>
      <c r="E191" t="s">
        <v>16</v>
      </c>
      <c r="F191" t="s">
        <v>563</v>
      </c>
      <c r="G191" t="s">
        <v>564</v>
      </c>
    </row>
    <row r="192" spans="1:7">
      <c r="A192" t="s">
        <v>565</v>
      </c>
      <c r="B192">
        <v>2021</v>
      </c>
      <c r="C192">
        <v>8</v>
      </c>
      <c r="D192" t="s">
        <v>566</v>
      </c>
      <c r="F192" t="s">
        <v>567</v>
      </c>
      <c r="G192" t="s">
        <v>568</v>
      </c>
    </row>
    <row r="193" spans="1:7">
      <c r="A193" t="s">
        <v>569</v>
      </c>
      <c r="B193">
        <v>2013</v>
      </c>
      <c r="C193">
        <v>20</v>
      </c>
      <c r="D193" t="s">
        <v>67</v>
      </c>
      <c r="E193" t="s">
        <v>16</v>
      </c>
      <c r="F193" t="s">
        <v>64</v>
      </c>
      <c r="G193" t="s">
        <v>570</v>
      </c>
    </row>
    <row r="194" spans="1:7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567</v>
      </c>
      <c r="G194" t="s">
        <v>573</v>
      </c>
    </row>
    <row r="195" spans="1:7">
      <c r="A195" t="s">
        <v>574</v>
      </c>
      <c r="B195">
        <v>2022</v>
      </c>
      <c r="C195">
        <v>16</v>
      </c>
      <c r="D195" t="s">
        <v>86</v>
      </c>
      <c r="E195" t="s">
        <v>16</v>
      </c>
      <c r="F195" t="s">
        <v>575</v>
      </c>
      <c r="G195" t="s">
        <v>576</v>
      </c>
    </row>
    <row r="196" spans="1:7">
      <c r="A196" t="s">
        <v>577</v>
      </c>
      <c r="B196">
        <v>2020</v>
      </c>
      <c r="C196">
        <v>16</v>
      </c>
      <c r="D196" t="s">
        <v>57</v>
      </c>
      <c r="E196" t="s">
        <v>16</v>
      </c>
      <c r="F196" t="s">
        <v>578</v>
      </c>
      <c r="G196" t="s">
        <v>579</v>
      </c>
    </row>
    <row r="197" spans="1:7">
      <c r="A197" t="s">
        <v>580</v>
      </c>
      <c r="B197">
        <v>2015</v>
      </c>
      <c r="C197">
        <v>16</v>
      </c>
      <c r="D197" t="s">
        <v>86</v>
      </c>
      <c r="E197" t="s">
        <v>235</v>
      </c>
      <c r="F197" t="s">
        <v>29</v>
      </c>
      <c r="G197" t="s">
        <v>581</v>
      </c>
    </row>
    <row r="198" spans="1:7">
      <c r="A198" t="s">
        <v>582</v>
      </c>
      <c r="B198">
        <v>2014</v>
      </c>
      <c r="C198">
        <v>16</v>
      </c>
      <c r="D198" t="s">
        <v>67</v>
      </c>
      <c r="E198" t="s">
        <v>16</v>
      </c>
      <c r="F198" t="s">
        <v>357</v>
      </c>
      <c r="G198" t="s">
        <v>583</v>
      </c>
    </row>
    <row r="199" spans="1:7">
      <c r="A199" t="s">
        <v>584</v>
      </c>
      <c r="B199">
        <v>2016</v>
      </c>
      <c r="C199">
        <v>20</v>
      </c>
      <c r="D199" t="s">
        <v>585</v>
      </c>
      <c r="E199" t="s">
        <v>16</v>
      </c>
      <c r="F199" t="s">
        <v>586</v>
      </c>
      <c r="G199" t="s">
        <v>587</v>
      </c>
    </row>
    <row r="200" spans="1:7">
      <c r="A200" t="s">
        <v>588</v>
      </c>
      <c r="B200">
        <v>2021</v>
      </c>
      <c r="C200">
        <v>12</v>
      </c>
      <c r="D200" t="s">
        <v>15</v>
      </c>
      <c r="E200" t="s">
        <v>16</v>
      </c>
      <c r="F200" t="s">
        <v>589</v>
      </c>
      <c r="G200" t="s">
        <v>590</v>
      </c>
    </row>
    <row r="201" spans="1:7">
      <c r="A201" t="s">
        <v>591</v>
      </c>
      <c r="B201">
        <v>2019</v>
      </c>
      <c r="C201">
        <v>16</v>
      </c>
      <c r="D201" t="s">
        <v>43</v>
      </c>
      <c r="E201" t="s">
        <v>16</v>
      </c>
      <c r="F201" t="s">
        <v>175</v>
      </c>
      <c r="G201" t="s">
        <v>592</v>
      </c>
    </row>
    <row r="202" spans="1:7">
      <c r="A202" t="s">
        <v>593</v>
      </c>
      <c r="B202">
        <v>2013</v>
      </c>
      <c r="C202">
        <v>24</v>
      </c>
      <c r="D202" t="s">
        <v>67</v>
      </c>
      <c r="E202" t="s">
        <v>16</v>
      </c>
      <c r="F202" t="s">
        <v>175</v>
      </c>
      <c r="G202" t="s">
        <v>594</v>
      </c>
    </row>
    <row r="203" spans="1:7">
      <c r="A203" t="s">
        <v>595</v>
      </c>
      <c r="B203">
        <v>2018</v>
      </c>
      <c r="C203">
        <v>6</v>
      </c>
      <c r="D203" t="s">
        <v>203</v>
      </c>
      <c r="E203" t="s">
        <v>16</v>
      </c>
      <c r="F203" t="s">
        <v>323</v>
      </c>
      <c r="G203" t="s">
        <v>596</v>
      </c>
    </row>
    <row r="204" spans="1:7">
      <c r="A204" t="s">
        <v>597</v>
      </c>
      <c r="B204">
        <v>2006</v>
      </c>
      <c r="C204">
        <v>81</v>
      </c>
      <c r="D204" t="s">
        <v>15</v>
      </c>
      <c r="E204" t="s">
        <v>16</v>
      </c>
      <c r="F204" t="s">
        <v>598</v>
      </c>
      <c r="G204" t="s">
        <v>599</v>
      </c>
    </row>
    <row r="205" spans="1:7">
      <c r="A205" t="s">
        <v>600</v>
      </c>
      <c r="B205">
        <v>2012</v>
      </c>
      <c r="C205">
        <v>11</v>
      </c>
      <c r="D205" t="s">
        <v>67</v>
      </c>
      <c r="E205" t="s">
        <v>16</v>
      </c>
      <c r="F205" t="s">
        <v>601</v>
      </c>
      <c r="G205" t="s">
        <v>602</v>
      </c>
    </row>
    <row r="206" spans="1:7">
      <c r="A206" t="s">
        <v>603</v>
      </c>
      <c r="B206">
        <v>2013</v>
      </c>
      <c r="C206">
        <v>133</v>
      </c>
      <c r="D206" t="s">
        <v>203</v>
      </c>
      <c r="E206" t="s">
        <v>16</v>
      </c>
      <c r="F206" t="s">
        <v>604</v>
      </c>
      <c r="G206" t="s">
        <v>605</v>
      </c>
    </row>
    <row r="207" spans="1:7">
      <c r="A207" t="s">
        <v>606</v>
      </c>
      <c r="B207">
        <v>2018</v>
      </c>
      <c r="C207">
        <v>16</v>
      </c>
      <c r="D207" t="s">
        <v>15</v>
      </c>
      <c r="E207" t="s">
        <v>16</v>
      </c>
      <c r="F207" t="s">
        <v>607</v>
      </c>
      <c r="G207" t="s">
        <v>608</v>
      </c>
    </row>
    <row r="208" spans="1:7">
      <c r="A208" t="s">
        <v>609</v>
      </c>
      <c r="B208">
        <v>2019</v>
      </c>
      <c r="C208">
        <v>16</v>
      </c>
      <c r="D208" t="s">
        <v>86</v>
      </c>
      <c r="E208" t="s">
        <v>16</v>
      </c>
      <c r="F208" t="s">
        <v>357</v>
      </c>
      <c r="G208" t="s">
        <v>610</v>
      </c>
    </row>
    <row r="209" spans="1:7">
      <c r="A209" t="s">
        <v>611</v>
      </c>
      <c r="B209">
        <v>2019</v>
      </c>
      <c r="C209">
        <v>16</v>
      </c>
      <c r="D209" t="s">
        <v>86</v>
      </c>
      <c r="E209" t="s">
        <v>16</v>
      </c>
      <c r="F209" t="s">
        <v>612</v>
      </c>
      <c r="G209" t="s">
        <v>613</v>
      </c>
    </row>
    <row r="210" spans="1:7">
      <c r="A210" t="s">
        <v>614</v>
      </c>
      <c r="B210">
        <v>2022</v>
      </c>
      <c r="C210">
        <v>16</v>
      </c>
      <c r="D210" t="s">
        <v>67</v>
      </c>
      <c r="E210" t="s">
        <v>16</v>
      </c>
      <c r="F210" t="s">
        <v>615</v>
      </c>
      <c r="G210" t="s">
        <v>616</v>
      </c>
    </row>
    <row r="211" spans="1:7">
      <c r="A211" t="s">
        <v>617</v>
      </c>
      <c r="B211">
        <v>2022</v>
      </c>
      <c r="C211">
        <v>6</v>
      </c>
      <c r="D211" t="s">
        <v>15</v>
      </c>
      <c r="E211" t="s">
        <v>10</v>
      </c>
      <c r="F211" t="s">
        <v>618</v>
      </c>
      <c r="G211" t="s">
        <v>619</v>
      </c>
    </row>
    <row r="212" spans="1:7">
      <c r="A212" t="s">
        <v>620</v>
      </c>
      <c r="B212">
        <v>2018</v>
      </c>
      <c r="C212">
        <v>36</v>
      </c>
      <c r="D212" t="s">
        <v>203</v>
      </c>
      <c r="E212" t="s">
        <v>16</v>
      </c>
      <c r="F212" t="s">
        <v>394</v>
      </c>
      <c r="G212" t="s">
        <v>621</v>
      </c>
    </row>
    <row r="213" spans="1:7">
      <c r="A213" t="s">
        <v>622</v>
      </c>
      <c r="B213">
        <v>2020</v>
      </c>
      <c r="C213">
        <v>16</v>
      </c>
      <c r="D213" t="s">
        <v>15</v>
      </c>
      <c r="E213" t="s">
        <v>16</v>
      </c>
      <c r="F213" t="s">
        <v>623</v>
      </c>
      <c r="G213" t="s">
        <v>624</v>
      </c>
    </row>
    <row r="214" spans="1:7">
      <c r="A214" t="s">
        <v>625</v>
      </c>
      <c r="B214">
        <v>2018</v>
      </c>
      <c r="C214">
        <v>16</v>
      </c>
      <c r="D214" t="s">
        <v>541</v>
      </c>
      <c r="E214" t="s">
        <v>16</v>
      </c>
      <c r="F214" t="s">
        <v>626</v>
      </c>
      <c r="G214" t="s">
        <v>627</v>
      </c>
    </row>
    <row r="215" spans="1:7">
      <c r="A215" t="s">
        <v>628</v>
      </c>
      <c r="B215">
        <v>2020</v>
      </c>
      <c r="C215">
        <v>12</v>
      </c>
      <c r="D215" t="s">
        <v>15</v>
      </c>
      <c r="E215" t="s">
        <v>16</v>
      </c>
      <c r="F215" t="s">
        <v>629</v>
      </c>
      <c r="G215" t="s">
        <v>630</v>
      </c>
    </row>
    <row r="216" spans="1:7">
      <c r="A216" t="s">
        <v>631</v>
      </c>
      <c r="B216">
        <v>2017</v>
      </c>
      <c r="C216">
        <v>32</v>
      </c>
      <c r="D216" t="s">
        <v>203</v>
      </c>
      <c r="E216" t="s">
        <v>16</v>
      </c>
      <c r="F216" t="s">
        <v>632</v>
      </c>
      <c r="G216" t="s">
        <v>633</v>
      </c>
    </row>
    <row r="217" spans="1:7">
      <c r="A217" t="s">
        <v>634</v>
      </c>
      <c r="B217">
        <v>2018</v>
      </c>
      <c r="C217">
        <v>32</v>
      </c>
      <c r="D217" t="s">
        <v>203</v>
      </c>
      <c r="E217" t="s">
        <v>16</v>
      </c>
      <c r="F217" t="s">
        <v>635</v>
      </c>
      <c r="G217" t="s">
        <v>636</v>
      </c>
    </row>
    <row r="218" spans="1:7">
      <c r="A218" t="s">
        <v>637</v>
      </c>
      <c r="B218">
        <v>2020</v>
      </c>
      <c r="C218">
        <v>16</v>
      </c>
      <c r="D218" t="s">
        <v>15</v>
      </c>
      <c r="E218" t="s">
        <v>16</v>
      </c>
      <c r="F218" t="s">
        <v>529</v>
      </c>
      <c r="G218" t="s">
        <v>638</v>
      </c>
    </row>
    <row r="219" spans="1:7">
      <c r="A219" t="s">
        <v>639</v>
      </c>
      <c r="B219">
        <v>2019</v>
      </c>
      <c r="C219">
        <v>16</v>
      </c>
      <c r="D219" t="s">
        <v>15</v>
      </c>
      <c r="E219" t="s">
        <v>16</v>
      </c>
      <c r="F219" t="s">
        <v>640</v>
      </c>
      <c r="G219" t="s">
        <v>641</v>
      </c>
    </row>
    <row r="220" spans="1:7">
      <c r="A220" t="s">
        <v>642</v>
      </c>
      <c r="B220">
        <v>2015</v>
      </c>
      <c r="C220">
        <v>16</v>
      </c>
      <c r="D220" t="s">
        <v>15</v>
      </c>
      <c r="E220" t="s">
        <v>16</v>
      </c>
      <c r="G220" t="s">
        <v>643</v>
      </c>
    </row>
    <row r="221" spans="1:7">
      <c r="A221" t="s">
        <v>644</v>
      </c>
      <c r="B221">
        <v>2019</v>
      </c>
      <c r="C221">
        <v>32</v>
      </c>
      <c r="D221" t="s">
        <v>203</v>
      </c>
      <c r="E221" t="s">
        <v>16</v>
      </c>
      <c r="F221" t="s">
        <v>90</v>
      </c>
      <c r="G221" t="s">
        <v>645</v>
      </c>
    </row>
    <row r="222" spans="1:7">
      <c r="A222" t="s">
        <v>646</v>
      </c>
      <c r="B222">
        <v>2017</v>
      </c>
      <c r="C222">
        <v>40</v>
      </c>
      <c r="D222" t="s">
        <v>154</v>
      </c>
      <c r="E222" t="s">
        <v>16</v>
      </c>
      <c r="F222" t="s">
        <v>323</v>
      </c>
      <c r="G222" t="s">
        <v>647</v>
      </c>
    </row>
    <row r="223" spans="1:7">
      <c r="A223" t="s">
        <v>648</v>
      </c>
      <c r="B223">
        <v>2021</v>
      </c>
      <c r="C223">
        <v>16</v>
      </c>
      <c r="D223" t="s">
        <v>15</v>
      </c>
      <c r="E223" t="s">
        <v>16</v>
      </c>
      <c r="F223" t="s">
        <v>317</v>
      </c>
      <c r="G223" t="s">
        <v>649</v>
      </c>
    </row>
    <row r="224" spans="1:7">
      <c r="A224" t="s">
        <v>650</v>
      </c>
      <c r="B224">
        <v>2020</v>
      </c>
      <c r="C224">
        <v>16</v>
      </c>
      <c r="D224" t="s">
        <v>86</v>
      </c>
      <c r="E224" t="s">
        <v>16</v>
      </c>
      <c r="F224" t="s">
        <v>612</v>
      </c>
      <c r="G224" t="s">
        <v>651</v>
      </c>
    </row>
    <row r="225" spans="1:7">
      <c r="A225" t="s">
        <v>652</v>
      </c>
      <c r="B225">
        <v>2018</v>
      </c>
      <c r="C225">
        <v>16</v>
      </c>
      <c r="D225" t="s">
        <v>272</v>
      </c>
      <c r="E225" t="s">
        <v>16</v>
      </c>
      <c r="F225" t="s">
        <v>64</v>
      </c>
      <c r="G225" t="s">
        <v>653</v>
      </c>
    </row>
    <row r="226" spans="1:7">
      <c r="A226" t="s">
        <v>654</v>
      </c>
      <c r="B226">
        <v>2022</v>
      </c>
      <c r="C226">
        <v>16</v>
      </c>
      <c r="D226" t="s">
        <v>67</v>
      </c>
      <c r="E226" t="s">
        <v>16</v>
      </c>
      <c r="F226" t="s">
        <v>655</v>
      </c>
      <c r="G226" t="s">
        <v>656</v>
      </c>
    </row>
    <row r="227" spans="1:7">
      <c r="A227" t="s">
        <v>657</v>
      </c>
      <c r="B227">
        <v>2019</v>
      </c>
      <c r="C227">
        <v>16</v>
      </c>
      <c r="D227" t="s">
        <v>67</v>
      </c>
      <c r="E227" t="s">
        <v>16</v>
      </c>
      <c r="F227" t="s">
        <v>77</v>
      </c>
      <c r="G227" t="s">
        <v>658</v>
      </c>
    </row>
    <row r="228" spans="1:7">
      <c r="A228" t="s">
        <v>659</v>
      </c>
      <c r="B228">
        <v>2016</v>
      </c>
      <c r="C228">
        <v>54</v>
      </c>
      <c r="D228" t="s">
        <v>15</v>
      </c>
      <c r="E228" t="s">
        <v>16</v>
      </c>
      <c r="F228" t="s">
        <v>71</v>
      </c>
      <c r="G228" t="s">
        <v>660</v>
      </c>
    </row>
    <row r="229" spans="1:7">
      <c r="A229" t="s">
        <v>661</v>
      </c>
      <c r="B229">
        <v>2020</v>
      </c>
      <c r="C229">
        <v>10</v>
      </c>
      <c r="D229" t="s">
        <v>585</v>
      </c>
      <c r="E229" t="s">
        <v>16</v>
      </c>
      <c r="F229" t="s">
        <v>662</v>
      </c>
      <c r="G229" t="s">
        <v>663</v>
      </c>
    </row>
    <row r="230" spans="1:7">
      <c r="A230" t="s">
        <v>664</v>
      </c>
      <c r="B230">
        <v>2021</v>
      </c>
      <c r="C230">
        <v>16</v>
      </c>
      <c r="D230" t="s">
        <v>665</v>
      </c>
      <c r="E230" t="s">
        <v>235</v>
      </c>
      <c r="F230" t="s">
        <v>666</v>
      </c>
      <c r="G230" t="s">
        <v>667</v>
      </c>
    </row>
    <row r="231" spans="1:7">
      <c r="A231" t="s">
        <v>668</v>
      </c>
      <c r="B231">
        <v>2021</v>
      </c>
      <c r="C231">
        <v>16</v>
      </c>
      <c r="D231" t="s">
        <v>57</v>
      </c>
      <c r="E231" t="s">
        <v>16</v>
      </c>
      <c r="F231" t="s">
        <v>669</v>
      </c>
      <c r="G231" t="s">
        <v>670</v>
      </c>
    </row>
    <row r="232" spans="1:7">
      <c r="A232" t="s">
        <v>671</v>
      </c>
      <c r="B232">
        <v>2014</v>
      </c>
      <c r="C232">
        <v>12</v>
      </c>
      <c r="D232" t="s">
        <v>52</v>
      </c>
      <c r="F232" t="s">
        <v>672</v>
      </c>
      <c r="G232" t="s">
        <v>673</v>
      </c>
    </row>
    <row r="233" spans="1:7">
      <c r="A233" t="s">
        <v>674</v>
      </c>
      <c r="B233">
        <v>2011</v>
      </c>
      <c r="C233">
        <v>24</v>
      </c>
      <c r="D233" t="s">
        <v>340</v>
      </c>
      <c r="E233" t="s">
        <v>16</v>
      </c>
      <c r="F233" t="s">
        <v>273</v>
      </c>
      <c r="G233" t="s">
        <v>675</v>
      </c>
    </row>
    <row r="234" spans="1:7">
      <c r="A234" t="s">
        <v>676</v>
      </c>
      <c r="B234">
        <v>2011</v>
      </c>
      <c r="C234">
        <v>20</v>
      </c>
      <c r="D234" t="s">
        <v>15</v>
      </c>
      <c r="E234" t="s">
        <v>16</v>
      </c>
      <c r="F234" t="s">
        <v>232</v>
      </c>
      <c r="G234" t="s">
        <v>677</v>
      </c>
    </row>
    <row r="235" spans="1:7">
      <c r="A235" t="s">
        <v>678</v>
      </c>
      <c r="B235">
        <v>2015</v>
      </c>
      <c r="C235">
        <v>20</v>
      </c>
      <c r="D235" t="s">
        <v>67</v>
      </c>
      <c r="E235" t="s">
        <v>16</v>
      </c>
      <c r="F235" t="s">
        <v>679</v>
      </c>
      <c r="G235" t="s">
        <v>680</v>
      </c>
    </row>
    <row r="236" spans="1:7">
      <c r="A236" t="s">
        <v>681</v>
      </c>
      <c r="B236">
        <v>2020</v>
      </c>
      <c r="C236">
        <v>16</v>
      </c>
      <c r="D236" t="s">
        <v>15</v>
      </c>
      <c r="E236" t="s">
        <v>16</v>
      </c>
      <c r="F236" t="s">
        <v>682</v>
      </c>
      <c r="G236" t="s">
        <v>683</v>
      </c>
    </row>
    <row r="237" spans="1:7">
      <c r="A237" t="s">
        <v>684</v>
      </c>
      <c r="B237">
        <v>2015</v>
      </c>
      <c r="C237">
        <v>16</v>
      </c>
      <c r="D237" t="s">
        <v>86</v>
      </c>
      <c r="E237" t="s">
        <v>235</v>
      </c>
      <c r="F237" t="s">
        <v>685</v>
      </c>
      <c r="G237" t="s">
        <v>686</v>
      </c>
    </row>
    <row r="238" spans="1:7">
      <c r="A238" t="s">
        <v>687</v>
      </c>
      <c r="B238">
        <v>2019</v>
      </c>
      <c r="C238">
        <v>16</v>
      </c>
      <c r="D238" t="s">
        <v>86</v>
      </c>
      <c r="E238" t="s">
        <v>16</v>
      </c>
      <c r="F238" t="s">
        <v>688</v>
      </c>
      <c r="G238" t="s">
        <v>689</v>
      </c>
    </row>
    <row r="239" spans="1:7">
      <c r="A239" t="s">
        <v>690</v>
      </c>
      <c r="B239">
        <v>2021</v>
      </c>
      <c r="C239">
        <v>20</v>
      </c>
      <c r="D239" t="s">
        <v>15</v>
      </c>
      <c r="E239" t="s">
        <v>16</v>
      </c>
      <c r="F239" t="s">
        <v>691</v>
      </c>
      <c r="G239" t="s">
        <v>692</v>
      </c>
    </row>
    <row r="240" spans="1:7">
      <c r="A240" t="s">
        <v>693</v>
      </c>
      <c r="B240">
        <v>2012</v>
      </c>
      <c r="C240">
        <v>20</v>
      </c>
      <c r="D240" t="s">
        <v>67</v>
      </c>
      <c r="E240" t="s">
        <v>16</v>
      </c>
      <c r="F240" t="s">
        <v>694</v>
      </c>
      <c r="G240" t="s">
        <v>695</v>
      </c>
    </row>
    <row r="241" spans="1:7">
      <c r="A241" t="s">
        <v>696</v>
      </c>
      <c r="B241">
        <v>2019</v>
      </c>
      <c r="C241">
        <v>40</v>
      </c>
      <c r="D241" t="s">
        <v>203</v>
      </c>
      <c r="E241" t="s">
        <v>16</v>
      </c>
      <c r="F241" t="s">
        <v>29</v>
      </c>
      <c r="G241" t="s">
        <v>697</v>
      </c>
    </row>
    <row r="242" spans="1:7">
      <c r="A242" t="s">
        <v>698</v>
      </c>
      <c r="B242">
        <v>2007</v>
      </c>
      <c r="C242">
        <v>17</v>
      </c>
      <c r="D242" t="s">
        <v>86</v>
      </c>
      <c r="E242" t="s">
        <v>16</v>
      </c>
      <c r="G242" t="s">
        <v>699</v>
      </c>
    </row>
    <row r="243" spans="1:7">
      <c r="A243" t="s">
        <v>700</v>
      </c>
      <c r="B243">
        <v>2012</v>
      </c>
      <c r="C243">
        <v>20</v>
      </c>
      <c r="D243" t="s">
        <v>67</v>
      </c>
      <c r="E243" t="s">
        <v>16</v>
      </c>
      <c r="F243" t="s">
        <v>232</v>
      </c>
      <c r="G243" t="s">
        <v>701</v>
      </c>
    </row>
    <row r="244" spans="1:7">
      <c r="A244" t="s">
        <v>702</v>
      </c>
      <c r="B244">
        <v>2019</v>
      </c>
      <c r="C244">
        <v>16</v>
      </c>
      <c r="D244" t="s">
        <v>566</v>
      </c>
      <c r="E244" t="s">
        <v>16</v>
      </c>
      <c r="F244" t="s">
        <v>36</v>
      </c>
      <c r="G244" t="s">
        <v>703</v>
      </c>
    </row>
    <row r="245" spans="1:7">
      <c r="A245" t="s">
        <v>704</v>
      </c>
      <c r="B245">
        <v>2018</v>
      </c>
      <c r="C245">
        <v>16</v>
      </c>
      <c r="D245" t="s">
        <v>67</v>
      </c>
      <c r="E245" t="s">
        <v>16</v>
      </c>
      <c r="F245" t="s">
        <v>705</v>
      </c>
      <c r="G245" t="s">
        <v>706</v>
      </c>
    </row>
    <row r="246" spans="1:7">
      <c r="A246" t="s">
        <v>707</v>
      </c>
      <c r="B246">
        <v>2015</v>
      </c>
      <c r="C246">
        <v>10</v>
      </c>
      <c r="D246" t="s">
        <v>15</v>
      </c>
      <c r="E246" t="s">
        <v>16</v>
      </c>
      <c r="F246" t="s">
        <v>708</v>
      </c>
      <c r="G246" t="s">
        <v>709</v>
      </c>
    </row>
    <row r="247" spans="1:7">
      <c r="A247" t="s">
        <v>710</v>
      </c>
      <c r="B247">
        <v>2017</v>
      </c>
      <c r="C247">
        <v>16</v>
      </c>
      <c r="D247" t="s">
        <v>15</v>
      </c>
      <c r="E247" t="s">
        <v>16</v>
      </c>
      <c r="F247" t="s">
        <v>341</v>
      </c>
      <c r="G247" t="s">
        <v>711</v>
      </c>
    </row>
    <row r="248" spans="1:7">
      <c r="A248" t="s">
        <v>712</v>
      </c>
      <c r="B248">
        <v>2017</v>
      </c>
      <c r="C248">
        <v>20</v>
      </c>
      <c r="D248" t="s">
        <v>86</v>
      </c>
      <c r="E248" t="s">
        <v>16</v>
      </c>
      <c r="F248" t="s">
        <v>713</v>
      </c>
      <c r="G248" t="s">
        <v>714</v>
      </c>
    </row>
    <row r="249" spans="1:7">
      <c r="A249" t="s">
        <v>715</v>
      </c>
      <c r="B249">
        <v>2016</v>
      </c>
      <c r="C249">
        <v>16</v>
      </c>
      <c r="D249" t="s">
        <v>67</v>
      </c>
      <c r="E249" t="s">
        <v>16</v>
      </c>
      <c r="F249" t="s">
        <v>354</v>
      </c>
      <c r="G249" t="s">
        <v>716</v>
      </c>
    </row>
    <row r="250" spans="1:7">
      <c r="A250" t="s">
        <v>717</v>
      </c>
      <c r="B250">
        <v>2017</v>
      </c>
      <c r="C250">
        <v>20</v>
      </c>
      <c r="D250" t="s">
        <v>43</v>
      </c>
      <c r="E250" t="s">
        <v>16</v>
      </c>
      <c r="F250" t="s">
        <v>317</v>
      </c>
      <c r="G250" t="s">
        <v>718</v>
      </c>
    </row>
    <row r="251" spans="1:7">
      <c r="A251" t="s">
        <v>719</v>
      </c>
      <c r="B251">
        <v>2021</v>
      </c>
      <c r="C251">
        <v>14</v>
      </c>
      <c r="D251" t="s">
        <v>52</v>
      </c>
      <c r="E251" t="s">
        <v>16</v>
      </c>
      <c r="F251" t="s">
        <v>607</v>
      </c>
      <c r="G251" t="s">
        <v>720</v>
      </c>
    </row>
  </sheetData>
  <mergeCells count="1">
    <mergeCell ref="I1:J1"/>
  </mergeCells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zoomScale="70" zoomScaleNormal="70" topLeftCell="E5" workbookViewId="0">
      <selection activeCell="J27" sqref="J27"/>
    </sheetView>
  </sheetViews>
  <sheetFormatPr defaultColWidth="8.72727272727273" defaultRowHeight="14.5"/>
  <cols>
    <col min="1" max="1" width="25.4545454545455" customWidth="1"/>
    <col min="2" max="2" width="8.63636363636364" customWidth="1"/>
    <col min="3" max="3" width="11.2727272727273" customWidth="1"/>
    <col min="4" max="4" width="11.3636363636364" customWidth="1"/>
    <col min="5" max="5" width="21.8181818181818" customWidth="1"/>
    <col min="6" max="6" width="20.6363636363636" customWidth="1"/>
    <col min="8" max="8" width="2.64545454545455" customWidth="1"/>
    <col min="9" max="9" width="19.7636363636364" customWidth="1"/>
  </cols>
  <sheetData>
    <row r="1" ht="29" spans="1:9">
      <c r="A1" s="9" t="s">
        <v>0</v>
      </c>
      <c r="B1" s="10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2"/>
      <c r="I1" s="14" t="s">
        <v>726</v>
      </c>
    </row>
    <row r="2" spans="1:10">
      <c r="A2" t="s">
        <v>8</v>
      </c>
      <c r="B2">
        <v>2021</v>
      </c>
      <c r="C2">
        <v>10</v>
      </c>
      <c r="D2" t="s">
        <v>9</v>
      </c>
      <c r="E2" t="s">
        <v>10</v>
      </c>
      <c r="F2" t="s">
        <v>11</v>
      </c>
      <c r="G2" t="s">
        <v>12</v>
      </c>
      <c r="H2" s="13"/>
      <c r="I2" s="15" t="str">
        <f ca="1">INDIRECT(ADDRESS(5,4))</f>
        <v>1 hr. 40 min.</v>
      </c>
      <c r="J2" s="6"/>
    </row>
    <row r="3" spans="1:10">
      <c r="A3" t="s">
        <v>14</v>
      </c>
      <c r="B3">
        <v>2020</v>
      </c>
      <c r="C3">
        <v>16</v>
      </c>
      <c r="D3" t="s">
        <v>15</v>
      </c>
      <c r="E3" t="s">
        <v>16</v>
      </c>
      <c r="F3" t="s">
        <v>17</v>
      </c>
      <c r="G3" t="s">
        <v>18</v>
      </c>
      <c r="H3" s="13"/>
      <c r="I3" s="15" t="str">
        <f ca="1">INDIRECT(ADDRESS(10,7))</f>
        <v>#9</v>
      </c>
      <c r="J3" s="6"/>
    </row>
    <row r="4" spans="1:10">
      <c r="A4" t="s">
        <v>19</v>
      </c>
      <c r="B4">
        <v>2020</v>
      </c>
      <c r="C4">
        <v>12</v>
      </c>
      <c r="D4" t="s">
        <v>20</v>
      </c>
      <c r="E4" t="s">
        <v>16</v>
      </c>
      <c r="F4" t="s">
        <v>21</v>
      </c>
      <c r="G4" t="s">
        <v>22</v>
      </c>
      <c r="H4" s="13"/>
      <c r="I4" s="15" t="str">
        <f ca="1">INDIRECT(ADDRESS(3,1))</f>
        <v>Flower of Evil</v>
      </c>
      <c r="J4" s="8"/>
    </row>
    <row r="5" spans="1:9">
      <c r="A5" t="s">
        <v>23</v>
      </c>
      <c r="B5">
        <v>2021</v>
      </c>
      <c r="C5">
        <v>12</v>
      </c>
      <c r="D5" t="s">
        <v>24</v>
      </c>
      <c r="E5" t="s">
        <v>16</v>
      </c>
      <c r="F5" t="s">
        <v>21</v>
      </c>
      <c r="G5" t="s">
        <v>25</v>
      </c>
      <c r="H5" s="13"/>
      <c r="I5" s="15" t="str">
        <f ca="1">INDIRECT(ADDRESS(9,5))</f>
        <v>15+ - Teens 15 or older</v>
      </c>
    </row>
    <row r="6" spans="1:9">
      <c r="A6" t="s">
        <v>27</v>
      </c>
      <c r="B6">
        <v>2018</v>
      </c>
      <c r="C6">
        <v>16</v>
      </c>
      <c r="D6" t="s">
        <v>28</v>
      </c>
      <c r="E6" t="s">
        <v>16</v>
      </c>
      <c r="F6" t="s">
        <v>29</v>
      </c>
      <c r="G6" t="s">
        <v>30</v>
      </c>
      <c r="H6" s="13"/>
      <c r="I6" s="15">
        <f ca="1">INDIRECT(ADDRESS(3,2))</f>
        <v>2020</v>
      </c>
    </row>
    <row r="7" spans="1:9">
      <c r="A7" t="s">
        <v>31</v>
      </c>
      <c r="B7">
        <v>2015</v>
      </c>
      <c r="C7">
        <v>20</v>
      </c>
      <c r="D7" t="s">
        <v>24</v>
      </c>
      <c r="E7" t="s">
        <v>16</v>
      </c>
      <c r="F7" t="s">
        <v>32</v>
      </c>
      <c r="G7" t="s">
        <v>33</v>
      </c>
      <c r="H7" s="13"/>
      <c r="I7" s="15" t="str">
        <f ca="1">INDIRECT(ADDRESS(10,1))</f>
        <v>Alchemy of Souls</v>
      </c>
    </row>
    <row r="8" spans="1:9">
      <c r="A8" t="s">
        <v>34</v>
      </c>
      <c r="B8">
        <v>2022</v>
      </c>
      <c r="C8">
        <v>8</v>
      </c>
      <c r="D8" t="s">
        <v>35</v>
      </c>
      <c r="E8" t="s">
        <v>10</v>
      </c>
      <c r="F8" t="s">
        <v>36</v>
      </c>
      <c r="G8" t="s">
        <v>37</v>
      </c>
      <c r="H8" s="13"/>
      <c r="I8" s="15" t="str">
        <f ca="1">INDIRECT(ADDRESS(2,7))</f>
        <v>#1</v>
      </c>
    </row>
    <row r="9" spans="1:9">
      <c r="A9" t="s">
        <v>26</v>
      </c>
      <c r="B9">
        <v>2017</v>
      </c>
      <c r="C9">
        <v>16</v>
      </c>
      <c r="D9" t="s">
        <v>38</v>
      </c>
      <c r="E9" t="s">
        <v>16</v>
      </c>
      <c r="F9" t="s">
        <v>39</v>
      </c>
      <c r="G9" t="s">
        <v>40</v>
      </c>
      <c r="H9" s="13"/>
      <c r="I9" s="15" t="str">
        <f ca="1">INDIRECT(ADDRESS(13,6))</f>
        <v>The Unicorn</v>
      </c>
    </row>
    <row r="10" spans="1:9">
      <c r="A10" t="s">
        <v>42</v>
      </c>
      <c r="B10">
        <v>2022</v>
      </c>
      <c r="C10">
        <v>20</v>
      </c>
      <c r="D10" t="s">
        <v>43</v>
      </c>
      <c r="E10" t="s">
        <v>16</v>
      </c>
      <c r="F10" t="s">
        <v>44</v>
      </c>
      <c r="G10" t="s">
        <v>45</v>
      </c>
      <c r="H10" s="13"/>
      <c r="I10" s="15">
        <f ca="1">INDIRECT(ADDRESS(15,2))</f>
        <v>2019</v>
      </c>
    </row>
    <row r="11" spans="1:9">
      <c r="A11" t="s">
        <v>46</v>
      </c>
      <c r="B11">
        <v>2022</v>
      </c>
      <c r="C11">
        <v>16</v>
      </c>
      <c r="D11" t="s">
        <v>28</v>
      </c>
      <c r="E11" t="s">
        <v>16</v>
      </c>
      <c r="F11" t="s">
        <v>47</v>
      </c>
      <c r="G11" t="s">
        <v>48</v>
      </c>
      <c r="H11" s="13"/>
      <c r="I11" s="15">
        <f ca="1">INDIRECT(ADDRESS(15,3))</f>
        <v>16</v>
      </c>
    </row>
    <row r="12" spans="1:8">
      <c r="A12" t="s">
        <v>49</v>
      </c>
      <c r="B12">
        <v>2020</v>
      </c>
      <c r="C12">
        <v>20</v>
      </c>
      <c r="D12" t="s">
        <v>43</v>
      </c>
      <c r="E12" t="s">
        <v>16</v>
      </c>
      <c r="F12" t="s">
        <v>50</v>
      </c>
      <c r="G12" t="s">
        <v>51</v>
      </c>
      <c r="H12" s="8"/>
    </row>
    <row r="13" spans="1:10">
      <c r="A13" t="s">
        <v>13</v>
      </c>
      <c r="B13">
        <v>2018</v>
      </c>
      <c r="C13">
        <v>16</v>
      </c>
      <c r="D13" t="s">
        <v>52</v>
      </c>
      <c r="E13" t="s">
        <v>16</v>
      </c>
      <c r="F13" t="s">
        <v>53</v>
      </c>
      <c r="G13" t="s">
        <v>54</v>
      </c>
      <c r="H13" s="8"/>
      <c r="I13" s="16"/>
      <c r="J13" s="6"/>
    </row>
    <row r="14" spans="1:7">
      <c r="A14" t="s">
        <v>56</v>
      </c>
      <c r="B14">
        <v>2020</v>
      </c>
      <c r="C14">
        <v>16</v>
      </c>
      <c r="D14" t="s">
        <v>57</v>
      </c>
      <c r="E14" t="s">
        <v>16</v>
      </c>
      <c r="F14" t="s">
        <v>58</v>
      </c>
      <c r="G14" t="s">
        <v>59</v>
      </c>
    </row>
    <row r="15" spans="1:7">
      <c r="A15" t="s">
        <v>60</v>
      </c>
      <c r="B15">
        <v>2019</v>
      </c>
      <c r="C15">
        <v>16</v>
      </c>
      <c r="D15" t="s">
        <v>61</v>
      </c>
      <c r="E15" t="s">
        <v>16</v>
      </c>
      <c r="F15" t="s">
        <v>62</v>
      </c>
      <c r="G15" t="s">
        <v>63</v>
      </c>
    </row>
    <row r="16" spans="1:7">
      <c r="A16" t="s">
        <v>41</v>
      </c>
      <c r="B16">
        <v>2021</v>
      </c>
      <c r="C16">
        <v>20</v>
      </c>
      <c r="D16" t="s">
        <v>61</v>
      </c>
      <c r="E16" t="s">
        <v>16</v>
      </c>
      <c r="F16" t="s">
        <v>64</v>
      </c>
      <c r="G16" t="s">
        <v>65</v>
      </c>
    </row>
    <row r="17" spans="1:7">
      <c r="A17" t="s">
        <v>66</v>
      </c>
      <c r="B17">
        <v>2021</v>
      </c>
      <c r="C17">
        <v>12</v>
      </c>
      <c r="D17" t="s">
        <v>67</v>
      </c>
      <c r="E17" t="s">
        <v>16</v>
      </c>
      <c r="F17" t="s">
        <v>68</v>
      </c>
      <c r="G17" t="s">
        <v>69</v>
      </c>
    </row>
    <row r="18" spans="1:7">
      <c r="A18" t="s">
        <v>70</v>
      </c>
      <c r="B18">
        <v>2016</v>
      </c>
      <c r="C18">
        <v>16</v>
      </c>
      <c r="D18" t="s">
        <v>57</v>
      </c>
      <c r="E18" t="s">
        <v>16</v>
      </c>
      <c r="F18" t="s">
        <v>71</v>
      </c>
      <c r="G18" t="s">
        <v>72</v>
      </c>
    </row>
    <row r="19" spans="1:7">
      <c r="A19" t="s">
        <v>73</v>
      </c>
      <c r="B19">
        <v>2018</v>
      </c>
      <c r="C19">
        <v>24</v>
      </c>
      <c r="D19" t="s">
        <v>43</v>
      </c>
      <c r="E19" t="s">
        <v>16</v>
      </c>
      <c r="F19" t="s">
        <v>74</v>
      </c>
      <c r="G19" t="s">
        <v>75</v>
      </c>
    </row>
    <row r="20" spans="1:7">
      <c r="A20" t="s">
        <v>76</v>
      </c>
      <c r="B20">
        <v>2021</v>
      </c>
      <c r="C20">
        <v>12</v>
      </c>
      <c r="D20" t="s">
        <v>67</v>
      </c>
      <c r="E20" t="s">
        <v>16</v>
      </c>
      <c r="F20" t="s">
        <v>77</v>
      </c>
      <c r="G20" t="s">
        <v>78</v>
      </c>
    </row>
    <row r="21" spans="1:7">
      <c r="A21" t="s">
        <v>79</v>
      </c>
      <c r="B21">
        <v>2020</v>
      </c>
      <c r="C21">
        <v>6</v>
      </c>
      <c r="D21" t="s">
        <v>80</v>
      </c>
      <c r="E21" t="s">
        <v>10</v>
      </c>
      <c r="F21" t="s">
        <v>71</v>
      </c>
      <c r="G21" t="s">
        <v>81</v>
      </c>
    </row>
    <row r="22" spans="1:7">
      <c r="A22" t="s">
        <v>82</v>
      </c>
      <c r="B22">
        <v>2018</v>
      </c>
      <c r="C22">
        <v>20</v>
      </c>
      <c r="D22" t="s">
        <v>57</v>
      </c>
      <c r="E22" t="s">
        <v>16</v>
      </c>
      <c r="F22" t="s">
        <v>83</v>
      </c>
      <c r="G22" t="s">
        <v>84</v>
      </c>
    </row>
    <row r="23" spans="1:7">
      <c r="A23" t="s">
        <v>85</v>
      </c>
      <c r="B23">
        <v>2022</v>
      </c>
      <c r="C23">
        <v>16</v>
      </c>
      <c r="D23" t="s">
        <v>86</v>
      </c>
      <c r="E23" t="s">
        <v>16</v>
      </c>
      <c r="F23" t="s">
        <v>87</v>
      </c>
      <c r="G23" t="s">
        <v>88</v>
      </c>
    </row>
    <row r="24" spans="1:7">
      <c r="A24" t="s">
        <v>89</v>
      </c>
      <c r="B24">
        <v>2014</v>
      </c>
      <c r="C24">
        <v>20</v>
      </c>
      <c r="D24" t="s">
        <v>86</v>
      </c>
      <c r="E24" t="s">
        <v>16</v>
      </c>
      <c r="F24" t="s">
        <v>90</v>
      </c>
      <c r="G24" t="s">
        <v>91</v>
      </c>
    </row>
    <row r="25" spans="1:7">
      <c r="A25" t="s">
        <v>92</v>
      </c>
      <c r="B25">
        <v>2017</v>
      </c>
      <c r="C25">
        <v>16</v>
      </c>
      <c r="D25" t="s">
        <v>15</v>
      </c>
      <c r="E25" t="s">
        <v>16</v>
      </c>
      <c r="F25" t="s">
        <v>93</v>
      </c>
      <c r="G25" t="s">
        <v>94</v>
      </c>
    </row>
    <row r="26" spans="1:7">
      <c r="A26" t="s">
        <v>95</v>
      </c>
      <c r="B26">
        <v>2022</v>
      </c>
      <c r="C26">
        <v>16</v>
      </c>
      <c r="D26" t="s">
        <v>57</v>
      </c>
      <c r="E26" t="s">
        <v>16</v>
      </c>
      <c r="F26" t="s">
        <v>96</v>
      </c>
      <c r="G26" t="s">
        <v>97</v>
      </c>
    </row>
    <row r="27" spans="1:7">
      <c r="A27" t="s">
        <v>98</v>
      </c>
      <c r="B27">
        <v>2021</v>
      </c>
      <c r="C27">
        <v>17</v>
      </c>
      <c r="D27" t="s">
        <v>43</v>
      </c>
      <c r="E27" t="s">
        <v>16</v>
      </c>
      <c r="F27" t="s">
        <v>99</v>
      </c>
      <c r="G27" t="s">
        <v>100</v>
      </c>
    </row>
    <row r="28" spans="1:7">
      <c r="A28" t="s">
        <v>101</v>
      </c>
      <c r="B28">
        <v>2016</v>
      </c>
      <c r="C28">
        <v>16</v>
      </c>
      <c r="D28" t="s">
        <v>102</v>
      </c>
      <c r="E28" t="s">
        <v>16</v>
      </c>
      <c r="F28" t="s">
        <v>96</v>
      </c>
      <c r="G28" t="s">
        <v>103</v>
      </c>
    </row>
    <row r="29" spans="1:7">
      <c r="A29" t="s">
        <v>104</v>
      </c>
      <c r="B29">
        <v>2020</v>
      </c>
      <c r="C29">
        <v>16</v>
      </c>
      <c r="D29" t="s">
        <v>15</v>
      </c>
      <c r="E29" t="s">
        <v>16</v>
      </c>
      <c r="F29" t="s">
        <v>105</v>
      </c>
      <c r="G29" t="s">
        <v>106</v>
      </c>
    </row>
    <row r="30" spans="1:7">
      <c r="A30" t="s">
        <v>107</v>
      </c>
      <c r="B30">
        <v>2021</v>
      </c>
      <c r="C30">
        <v>20</v>
      </c>
      <c r="D30" t="s">
        <v>57</v>
      </c>
      <c r="E30" t="s">
        <v>10</v>
      </c>
      <c r="F30" t="s">
        <v>108</v>
      </c>
      <c r="G30" t="s">
        <v>109</v>
      </c>
    </row>
    <row r="31" spans="1:7">
      <c r="A31" t="s">
        <v>110</v>
      </c>
      <c r="B31">
        <v>2019</v>
      </c>
      <c r="C31">
        <v>6</v>
      </c>
      <c r="D31" t="s">
        <v>111</v>
      </c>
      <c r="E31" t="s">
        <v>10</v>
      </c>
      <c r="F31" t="s">
        <v>71</v>
      </c>
      <c r="G31" t="s">
        <v>112</v>
      </c>
    </row>
    <row r="32" spans="1:7">
      <c r="A32" t="s">
        <v>113</v>
      </c>
      <c r="B32">
        <v>2016</v>
      </c>
      <c r="C32">
        <v>16</v>
      </c>
      <c r="D32" t="s">
        <v>86</v>
      </c>
      <c r="E32" t="s">
        <v>16</v>
      </c>
      <c r="F32" t="s">
        <v>29</v>
      </c>
      <c r="G32" t="s">
        <v>114</v>
      </c>
    </row>
    <row r="33" spans="1:7">
      <c r="A33" t="s">
        <v>115</v>
      </c>
      <c r="B33">
        <v>2021</v>
      </c>
      <c r="C33">
        <v>6</v>
      </c>
      <c r="D33" t="s">
        <v>116</v>
      </c>
      <c r="E33" t="s">
        <v>16</v>
      </c>
      <c r="F33" t="s">
        <v>117</v>
      </c>
      <c r="G33" t="s">
        <v>118</v>
      </c>
    </row>
    <row r="34" spans="1:7">
      <c r="A34" t="s">
        <v>119</v>
      </c>
      <c r="B34">
        <v>2021</v>
      </c>
      <c r="C34">
        <v>16</v>
      </c>
      <c r="D34" t="s">
        <v>15</v>
      </c>
      <c r="E34" t="s">
        <v>16</v>
      </c>
      <c r="F34" t="s">
        <v>120</v>
      </c>
      <c r="G34" t="s">
        <v>121</v>
      </c>
    </row>
    <row r="35" spans="1:7">
      <c r="A35" t="s">
        <v>122</v>
      </c>
      <c r="B35">
        <v>2020</v>
      </c>
      <c r="C35">
        <v>21</v>
      </c>
      <c r="D35" t="s">
        <v>61</v>
      </c>
      <c r="E35" t="s">
        <v>16</v>
      </c>
      <c r="F35" t="s">
        <v>123</v>
      </c>
      <c r="G35" t="s">
        <v>124</v>
      </c>
    </row>
    <row r="36" spans="1:7">
      <c r="A36" t="s">
        <v>125</v>
      </c>
      <c r="B36">
        <v>2021</v>
      </c>
      <c r="C36">
        <v>12</v>
      </c>
      <c r="D36" t="s">
        <v>15</v>
      </c>
      <c r="E36" t="s">
        <v>16</v>
      </c>
      <c r="F36" t="s">
        <v>126</v>
      </c>
      <c r="G36" t="s">
        <v>127</v>
      </c>
    </row>
    <row r="37" spans="1:7">
      <c r="A37" t="s">
        <v>128</v>
      </c>
      <c r="B37">
        <v>2021</v>
      </c>
      <c r="C37">
        <v>16</v>
      </c>
      <c r="D37" t="s">
        <v>67</v>
      </c>
      <c r="E37" t="s">
        <v>10</v>
      </c>
      <c r="F37" t="s">
        <v>129</v>
      </c>
      <c r="G37" t="s">
        <v>130</v>
      </c>
    </row>
    <row r="38" spans="1:7">
      <c r="A38" t="s">
        <v>131</v>
      </c>
      <c r="B38">
        <v>2018</v>
      </c>
      <c r="C38">
        <v>16</v>
      </c>
      <c r="D38" t="s">
        <v>67</v>
      </c>
      <c r="E38" t="s">
        <v>16</v>
      </c>
      <c r="F38" t="s">
        <v>132</v>
      </c>
      <c r="G38" t="s">
        <v>133</v>
      </c>
    </row>
    <row r="39" spans="1:7">
      <c r="A39" t="s">
        <v>134</v>
      </c>
      <c r="B39">
        <v>2021</v>
      </c>
      <c r="C39">
        <v>16</v>
      </c>
      <c r="D39" t="s">
        <v>67</v>
      </c>
      <c r="E39" t="s">
        <v>16</v>
      </c>
      <c r="F39" t="s">
        <v>135</v>
      </c>
      <c r="G39" t="s">
        <v>136</v>
      </c>
    </row>
    <row r="40" spans="1:7">
      <c r="A40" t="s">
        <v>137</v>
      </c>
      <c r="B40">
        <v>2021</v>
      </c>
      <c r="C40">
        <v>16</v>
      </c>
      <c r="D40" t="s">
        <v>57</v>
      </c>
      <c r="E40" t="s">
        <v>16</v>
      </c>
      <c r="F40" t="s">
        <v>138</v>
      </c>
      <c r="G40" t="s">
        <v>139</v>
      </c>
    </row>
    <row r="41" spans="1:7">
      <c r="A41" t="s">
        <v>140</v>
      </c>
      <c r="B41">
        <v>2021</v>
      </c>
      <c r="C41">
        <v>16</v>
      </c>
      <c r="D41" t="s">
        <v>43</v>
      </c>
      <c r="E41" t="s">
        <v>16</v>
      </c>
      <c r="F41" t="s">
        <v>141</v>
      </c>
      <c r="G41" t="s">
        <v>142</v>
      </c>
    </row>
    <row r="42" spans="1:7">
      <c r="A42" t="s">
        <v>143</v>
      </c>
      <c r="B42">
        <v>2015</v>
      </c>
      <c r="C42">
        <v>50</v>
      </c>
      <c r="D42" t="s">
        <v>86</v>
      </c>
      <c r="E42" t="s">
        <v>16</v>
      </c>
      <c r="F42" t="s">
        <v>144</v>
      </c>
      <c r="G42" t="s">
        <v>145</v>
      </c>
    </row>
    <row r="43" spans="1:7">
      <c r="A43" t="s">
        <v>146</v>
      </c>
      <c r="B43">
        <v>2021</v>
      </c>
      <c r="C43">
        <v>16</v>
      </c>
      <c r="D43" t="s">
        <v>86</v>
      </c>
      <c r="E43" t="s">
        <v>16</v>
      </c>
      <c r="F43" t="s">
        <v>87</v>
      </c>
      <c r="G43" t="s">
        <v>147</v>
      </c>
    </row>
    <row r="44" spans="1:7">
      <c r="A44" t="s">
        <v>148</v>
      </c>
      <c r="B44">
        <v>2018</v>
      </c>
      <c r="C44">
        <v>16</v>
      </c>
      <c r="D44" t="s">
        <v>149</v>
      </c>
      <c r="E44" t="s">
        <v>10</v>
      </c>
      <c r="F44" t="s">
        <v>77</v>
      </c>
      <c r="G44" t="s">
        <v>150</v>
      </c>
    </row>
    <row r="45" spans="1:7">
      <c r="A45" t="s">
        <v>151</v>
      </c>
      <c r="B45">
        <v>2016</v>
      </c>
      <c r="C45">
        <v>16</v>
      </c>
      <c r="D45" t="s">
        <v>15</v>
      </c>
      <c r="E45" t="s">
        <v>16</v>
      </c>
      <c r="F45" t="s">
        <v>77</v>
      </c>
      <c r="G45" t="s">
        <v>152</v>
      </c>
    </row>
    <row r="46" spans="1:7">
      <c r="A46" t="s">
        <v>153</v>
      </c>
      <c r="B46">
        <v>2017</v>
      </c>
      <c r="C46">
        <v>32</v>
      </c>
      <c r="D46" t="s">
        <v>154</v>
      </c>
      <c r="E46" t="s">
        <v>16</v>
      </c>
      <c r="F46" t="s">
        <v>155</v>
      </c>
      <c r="G46" t="s">
        <v>156</v>
      </c>
    </row>
    <row r="47" spans="1:7">
      <c r="A47" t="s">
        <v>157</v>
      </c>
      <c r="B47">
        <v>2021</v>
      </c>
      <c r="C47">
        <v>13</v>
      </c>
      <c r="D47" t="s">
        <v>57</v>
      </c>
      <c r="E47" t="s">
        <v>16</v>
      </c>
      <c r="F47" t="s">
        <v>123</v>
      </c>
      <c r="G47" t="s">
        <v>158</v>
      </c>
    </row>
    <row r="48" spans="1:7">
      <c r="A48" t="s">
        <v>159</v>
      </c>
      <c r="B48">
        <v>2017</v>
      </c>
      <c r="C48">
        <v>16</v>
      </c>
      <c r="D48" t="s">
        <v>15</v>
      </c>
      <c r="E48" t="s">
        <v>16</v>
      </c>
      <c r="F48" t="s">
        <v>160</v>
      </c>
      <c r="G48" t="s">
        <v>161</v>
      </c>
    </row>
    <row r="49" spans="1:7">
      <c r="A49" t="s">
        <v>162</v>
      </c>
      <c r="B49">
        <v>2020</v>
      </c>
      <c r="C49">
        <v>16</v>
      </c>
      <c r="D49" t="s">
        <v>15</v>
      </c>
      <c r="E49" t="s">
        <v>16</v>
      </c>
      <c r="F49" t="s">
        <v>163</v>
      </c>
      <c r="G49" t="s">
        <v>164</v>
      </c>
    </row>
    <row r="50" spans="1:7">
      <c r="A50" t="s">
        <v>165</v>
      </c>
      <c r="B50">
        <v>2019</v>
      </c>
      <c r="C50">
        <v>6</v>
      </c>
      <c r="D50" t="s">
        <v>166</v>
      </c>
      <c r="E50" t="s">
        <v>16</v>
      </c>
      <c r="F50" t="s">
        <v>167</v>
      </c>
      <c r="G50" t="s">
        <v>168</v>
      </c>
    </row>
    <row r="51" spans="1:7">
      <c r="A51" t="s">
        <v>169</v>
      </c>
      <c r="B51">
        <v>2019</v>
      </c>
      <c r="C51">
        <v>6</v>
      </c>
      <c r="D51" t="s">
        <v>43</v>
      </c>
      <c r="E51" t="s">
        <v>16</v>
      </c>
      <c r="F51" t="s">
        <v>167</v>
      </c>
      <c r="G51" t="s">
        <v>170</v>
      </c>
    </row>
    <row r="52" spans="1:7">
      <c r="A52" t="s">
        <v>171</v>
      </c>
      <c r="B52">
        <v>2022</v>
      </c>
      <c r="C52">
        <v>12</v>
      </c>
      <c r="D52" t="s">
        <v>15</v>
      </c>
      <c r="E52" t="s">
        <v>10</v>
      </c>
      <c r="F52" t="s">
        <v>172</v>
      </c>
      <c r="G52" t="s">
        <v>173</v>
      </c>
    </row>
    <row r="53" spans="1:7">
      <c r="A53" t="s">
        <v>174</v>
      </c>
      <c r="B53">
        <v>2020</v>
      </c>
      <c r="C53">
        <v>16</v>
      </c>
      <c r="D53" t="s">
        <v>15</v>
      </c>
      <c r="E53" t="s">
        <v>16</v>
      </c>
      <c r="F53" t="s">
        <v>175</v>
      </c>
      <c r="G53" t="s">
        <v>176</v>
      </c>
    </row>
    <row r="54" spans="1:7">
      <c r="A54" t="s">
        <v>177</v>
      </c>
      <c r="B54">
        <v>2017</v>
      </c>
      <c r="C54">
        <v>18</v>
      </c>
      <c r="D54" t="s">
        <v>15</v>
      </c>
      <c r="E54" t="s">
        <v>16</v>
      </c>
      <c r="F54" t="s">
        <v>178</v>
      </c>
      <c r="G54" t="s">
        <v>179</v>
      </c>
    </row>
    <row r="55" spans="1:7">
      <c r="A55" t="s">
        <v>180</v>
      </c>
      <c r="B55">
        <v>2022</v>
      </c>
      <c r="C55">
        <v>20</v>
      </c>
      <c r="D55" t="s">
        <v>15</v>
      </c>
      <c r="E55" t="s">
        <v>16</v>
      </c>
      <c r="F55" t="s">
        <v>181</v>
      </c>
      <c r="G55" t="s">
        <v>182</v>
      </c>
    </row>
    <row r="56" spans="1:7">
      <c r="A56" t="s">
        <v>183</v>
      </c>
      <c r="B56">
        <v>2020</v>
      </c>
      <c r="C56">
        <v>10</v>
      </c>
      <c r="D56" t="s">
        <v>9</v>
      </c>
      <c r="E56" t="s">
        <v>10</v>
      </c>
      <c r="F56" t="s">
        <v>184</v>
      </c>
      <c r="G56" t="s">
        <v>185</v>
      </c>
    </row>
    <row r="57" spans="1:7">
      <c r="A57" t="s">
        <v>186</v>
      </c>
      <c r="B57">
        <v>2015</v>
      </c>
      <c r="C57">
        <v>20</v>
      </c>
      <c r="D57" t="s">
        <v>187</v>
      </c>
      <c r="E57" t="s">
        <v>16</v>
      </c>
      <c r="F57" t="s">
        <v>188</v>
      </c>
      <c r="G57" t="s">
        <v>189</v>
      </c>
    </row>
    <row r="58" spans="1:7">
      <c r="A58" t="s">
        <v>190</v>
      </c>
      <c r="B58">
        <v>2016</v>
      </c>
      <c r="C58">
        <v>20</v>
      </c>
      <c r="D58" t="s">
        <v>86</v>
      </c>
      <c r="E58" t="s">
        <v>16</v>
      </c>
      <c r="F58" t="s">
        <v>191</v>
      </c>
      <c r="G58" t="s">
        <v>192</v>
      </c>
    </row>
    <row r="59" spans="1:7">
      <c r="A59" t="s">
        <v>193</v>
      </c>
      <c r="B59">
        <v>2022</v>
      </c>
      <c r="C59">
        <v>12</v>
      </c>
      <c r="D59" t="s">
        <v>86</v>
      </c>
      <c r="E59" t="s">
        <v>16</v>
      </c>
      <c r="F59" t="s">
        <v>194</v>
      </c>
      <c r="G59" t="s">
        <v>195</v>
      </c>
    </row>
    <row r="60" spans="1:7">
      <c r="A60" t="s">
        <v>196</v>
      </c>
      <c r="B60">
        <v>2014</v>
      </c>
      <c r="C60">
        <v>20</v>
      </c>
      <c r="D60" t="s">
        <v>43</v>
      </c>
      <c r="E60" t="s">
        <v>16</v>
      </c>
      <c r="F60" t="s">
        <v>197</v>
      </c>
      <c r="G60" t="s">
        <v>198</v>
      </c>
    </row>
    <row r="61" spans="1:7">
      <c r="A61" t="s">
        <v>199</v>
      </c>
      <c r="B61">
        <v>2017</v>
      </c>
      <c r="C61">
        <v>16</v>
      </c>
      <c r="D61" t="s">
        <v>149</v>
      </c>
      <c r="E61" t="s">
        <v>16</v>
      </c>
      <c r="F61" t="s">
        <v>200</v>
      </c>
      <c r="G61" t="s">
        <v>201</v>
      </c>
    </row>
    <row r="62" spans="1:7">
      <c r="A62" t="s">
        <v>202</v>
      </c>
      <c r="B62">
        <v>2019</v>
      </c>
      <c r="C62">
        <v>40</v>
      </c>
      <c r="D62" t="s">
        <v>203</v>
      </c>
      <c r="E62" t="s">
        <v>16</v>
      </c>
      <c r="F62" t="s">
        <v>175</v>
      </c>
      <c r="G62" t="s">
        <v>204</v>
      </c>
    </row>
    <row r="63" spans="1:7">
      <c r="A63" t="s">
        <v>205</v>
      </c>
      <c r="B63">
        <v>2021</v>
      </c>
      <c r="C63">
        <v>8</v>
      </c>
      <c r="D63" t="s">
        <v>116</v>
      </c>
      <c r="E63" t="s">
        <v>10</v>
      </c>
      <c r="F63" t="s">
        <v>206</v>
      </c>
      <c r="G63" t="s">
        <v>207</v>
      </c>
    </row>
    <row r="64" spans="1:7">
      <c r="A64" t="s">
        <v>208</v>
      </c>
      <c r="B64">
        <v>2019</v>
      </c>
      <c r="C64">
        <v>16</v>
      </c>
      <c r="D64" t="s">
        <v>43</v>
      </c>
      <c r="E64" t="s">
        <v>16</v>
      </c>
      <c r="F64" t="s">
        <v>181</v>
      </c>
      <c r="G64" t="s">
        <v>209</v>
      </c>
    </row>
    <row r="65" spans="1:7">
      <c r="A65" t="s">
        <v>210</v>
      </c>
      <c r="B65">
        <v>2019</v>
      </c>
      <c r="C65">
        <v>16</v>
      </c>
      <c r="D65" t="s">
        <v>187</v>
      </c>
      <c r="E65" t="s">
        <v>16</v>
      </c>
      <c r="F65" t="s">
        <v>211</v>
      </c>
      <c r="G65" t="s">
        <v>212</v>
      </c>
    </row>
    <row r="66" spans="1:7">
      <c r="A66" t="s">
        <v>213</v>
      </c>
      <c r="B66">
        <v>2016</v>
      </c>
      <c r="C66">
        <v>20</v>
      </c>
      <c r="D66" t="s">
        <v>86</v>
      </c>
      <c r="E66" t="s">
        <v>16</v>
      </c>
      <c r="F66" t="s">
        <v>175</v>
      </c>
      <c r="G66" t="s">
        <v>214</v>
      </c>
    </row>
    <row r="67" spans="1:7">
      <c r="A67" t="s">
        <v>215</v>
      </c>
      <c r="B67">
        <v>2016</v>
      </c>
      <c r="C67">
        <v>16</v>
      </c>
      <c r="D67" t="s">
        <v>86</v>
      </c>
      <c r="E67" t="s">
        <v>16</v>
      </c>
      <c r="F67" t="s">
        <v>216</v>
      </c>
      <c r="G67" t="s">
        <v>217</v>
      </c>
    </row>
    <row r="68" spans="1:7">
      <c r="A68" t="s">
        <v>218</v>
      </c>
      <c r="B68">
        <v>2021</v>
      </c>
      <c r="C68">
        <v>16</v>
      </c>
      <c r="D68" t="s">
        <v>67</v>
      </c>
      <c r="E68" t="s">
        <v>16</v>
      </c>
      <c r="F68" t="s">
        <v>219</v>
      </c>
      <c r="G68" t="s">
        <v>220</v>
      </c>
    </row>
    <row r="69" spans="1:7">
      <c r="A69" t="s">
        <v>221</v>
      </c>
      <c r="B69">
        <v>2019</v>
      </c>
      <c r="C69">
        <v>10</v>
      </c>
      <c r="D69" t="s">
        <v>86</v>
      </c>
      <c r="E69" t="s">
        <v>16</v>
      </c>
      <c r="F69" t="s">
        <v>222</v>
      </c>
      <c r="G69" t="s">
        <v>223</v>
      </c>
    </row>
    <row r="70" spans="1:7">
      <c r="A70" t="s">
        <v>224</v>
      </c>
      <c r="B70">
        <v>2018</v>
      </c>
      <c r="C70">
        <v>18</v>
      </c>
      <c r="D70" t="s">
        <v>57</v>
      </c>
      <c r="E70" t="s">
        <v>16</v>
      </c>
      <c r="F70" t="s">
        <v>181</v>
      </c>
      <c r="G70" t="s">
        <v>225</v>
      </c>
    </row>
    <row r="71" spans="1:7">
      <c r="A71" t="s">
        <v>226</v>
      </c>
      <c r="B71">
        <v>2017</v>
      </c>
      <c r="C71">
        <v>16</v>
      </c>
      <c r="D71" t="s">
        <v>86</v>
      </c>
      <c r="E71" t="s">
        <v>16</v>
      </c>
      <c r="F71" t="s">
        <v>53</v>
      </c>
      <c r="G71" t="s">
        <v>227</v>
      </c>
    </row>
    <row r="72" spans="1:7">
      <c r="A72" t="s">
        <v>228</v>
      </c>
      <c r="B72">
        <v>2022</v>
      </c>
      <c r="C72">
        <v>16</v>
      </c>
      <c r="D72" t="s">
        <v>149</v>
      </c>
      <c r="E72" t="s">
        <v>16</v>
      </c>
      <c r="F72" t="s">
        <v>229</v>
      </c>
      <c r="G72" t="s">
        <v>230</v>
      </c>
    </row>
    <row r="73" spans="1:7">
      <c r="A73" t="s">
        <v>231</v>
      </c>
      <c r="B73">
        <v>2019</v>
      </c>
      <c r="C73">
        <v>32</v>
      </c>
      <c r="D73" t="s">
        <v>203</v>
      </c>
      <c r="E73" t="s">
        <v>16</v>
      </c>
      <c r="F73" t="s">
        <v>232</v>
      </c>
      <c r="G73" t="s">
        <v>233</v>
      </c>
    </row>
    <row r="74" spans="1:7">
      <c r="A74" t="s">
        <v>234</v>
      </c>
      <c r="B74">
        <v>2003</v>
      </c>
      <c r="C74">
        <v>54</v>
      </c>
      <c r="D74" t="s">
        <v>67</v>
      </c>
      <c r="E74" t="s">
        <v>235</v>
      </c>
      <c r="F74" t="s">
        <v>236</v>
      </c>
      <c r="G74" t="s">
        <v>237</v>
      </c>
    </row>
    <row r="75" spans="1:7">
      <c r="A75" t="s">
        <v>238</v>
      </c>
      <c r="B75">
        <v>2014</v>
      </c>
      <c r="C75">
        <v>16</v>
      </c>
      <c r="D75" t="s">
        <v>86</v>
      </c>
      <c r="E75" t="s">
        <v>16</v>
      </c>
      <c r="F75" t="s">
        <v>239</v>
      </c>
      <c r="G75" t="s">
        <v>240</v>
      </c>
    </row>
    <row r="76" spans="1:7">
      <c r="A76" t="s">
        <v>241</v>
      </c>
      <c r="B76">
        <v>2022</v>
      </c>
      <c r="C76">
        <v>12</v>
      </c>
      <c r="D76" t="s">
        <v>57</v>
      </c>
      <c r="E76" t="s">
        <v>16</v>
      </c>
      <c r="F76" t="s">
        <v>77</v>
      </c>
      <c r="G76" t="s">
        <v>242</v>
      </c>
    </row>
    <row r="77" spans="1:7">
      <c r="A77" t="s">
        <v>243</v>
      </c>
      <c r="B77">
        <v>2022</v>
      </c>
      <c r="C77">
        <v>16</v>
      </c>
      <c r="D77" t="s">
        <v>15</v>
      </c>
      <c r="E77" t="s">
        <v>16</v>
      </c>
      <c r="F77" t="s">
        <v>244</v>
      </c>
      <c r="G77" t="s">
        <v>245</v>
      </c>
    </row>
    <row r="78" spans="1:7">
      <c r="A78" t="s">
        <v>246</v>
      </c>
      <c r="B78">
        <v>2018</v>
      </c>
      <c r="C78">
        <v>20</v>
      </c>
      <c r="D78" t="s">
        <v>67</v>
      </c>
      <c r="E78" t="s">
        <v>16</v>
      </c>
      <c r="F78" t="s">
        <v>247</v>
      </c>
      <c r="G78" t="s">
        <v>248</v>
      </c>
    </row>
    <row r="79" spans="1:7">
      <c r="A79" t="s">
        <v>249</v>
      </c>
      <c r="B79">
        <v>2012</v>
      </c>
      <c r="C79">
        <v>28</v>
      </c>
      <c r="D79" t="s">
        <v>67</v>
      </c>
      <c r="E79" t="s">
        <v>16</v>
      </c>
      <c r="F79" t="s">
        <v>250</v>
      </c>
      <c r="G79" t="s">
        <v>251</v>
      </c>
    </row>
    <row r="80" spans="1:7">
      <c r="A80" t="s">
        <v>252</v>
      </c>
      <c r="B80">
        <v>2018</v>
      </c>
      <c r="C80">
        <v>32</v>
      </c>
      <c r="D80" t="s">
        <v>154</v>
      </c>
      <c r="E80" t="s">
        <v>16</v>
      </c>
      <c r="F80" t="s">
        <v>253</v>
      </c>
      <c r="G80" t="s">
        <v>254</v>
      </c>
    </row>
    <row r="81" spans="1:7">
      <c r="A81" t="s">
        <v>255</v>
      </c>
      <c r="B81">
        <v>2017</v>
      </c>
      <c r="C81">
        <v>20</v>
      </c>
      <c r="D81" t="s">
        <v>86</v>
      </c>
      <c r="E81" t="s">
        <v>16</v>
      </c>
      <c r="F81" t="s">
        <v>64</v>
      </c>
      <c r="G81" t="s">
        <v>256</v>
      </c>
    </row>
    <row r="82" spans="1:7">
      <c r="A82" t="s">
        <v>257</v>
      </c>
      <c r="B82">
        <v>2022</v>
      </c>
      <c r="C82">
        <v>12</v>
      </c>
      <c r="D82" t="s">
        <v>258</v>
      </c>
      <c r="E82" t="s">
        <v>10</v>
      </c>
      <c r="F82" t="s">
        <v>259</v>
      </c>
      <c r="G82" t="s">
        <v>260</v>
      </c>
    </row>
    <row r="83" spans="1:7">
      <c r="A83" t="s">
        <v>261</v>
      </c>
      <c r="B83">
        <v>2022</v>
      </c>
      <c r="C83">
        <v>16</v>
      </c>
      <c r="D83" t="s">
        <v>262</v>
      </c>
      <c r="E83" t="s">
        <v>16</v>
      </c>
      <c r="F83" t="s">
        <v>263</v>
      </c>
      <c r="G83" t="s">
        <v>264</v>
      </c>
    </row>
    <row r="84" spans="1:7">
      <c r="A84" t="s">
        <v>265</v>
      </c>
      <c r="B84">
        <v>2017</v>
      </c>
      <c r="C84">
        <v>12</v>
      </c>
      <c r="D84" t="s">
        <v>15</v>
      </c>
      <c r="E84" t="s">
        <v>16</v>
      </c>
      <c r="F84" t="s">
        <v>266</v>
      </c>
      <c r="G84" t="s">
        <v>267</v>
      </c>
    </row>
    <row r="85" spans="1:7">
      <c r="A85" t="s">
        <v>268</v>
      </c>
      <c r="B85">
        <v>2013</v>
      </c>
      <c r="C85">
        <v>51</v>
      </c>
      <c r="D85" t="s">
        <v>67</v>
      </c>
      <c r="E85" t="s">
        <v>16</v>
      </c>
      <c r="F85" t="s">
        <v>269</v>
      </c>
      <c r="G85" t="s">
        <v>270</v>
      </c>
    </row>
    <row r="86" spans="1:7">
      <c r="A86" t="s">
        <v>271</v>
      </c>
      <c r="B86">
        <v>2017</v>
      </c>
      <c r="C86">
        <v>52</v>
      </c>
      <c r="D86" t="s">
        <v>272</v>
      </c>
      <c r="E86" t="s">
        <v>16</v>
      </c>
      <c r="F86" t="s">
        <v>273</v>
      </c>
      <c r="G86" t="s">
        <v>274</v>
      </c>
    </row>
    <row r="87" spans="1:7">
      <c r="A87" t="s">
        <v>275</v>
      </c>
      <c r="B87">
        <v>2020</v>
      </c>
      <c r="C87">
        <v>100</v>
      </c>
      <c r="D87" t="s">
        <v>203</v>
      </c>
      <c r="E87" t="s">
        <v>16</v>
      </c>
      <c r="F87" t="s">
        <v>276</v>
      </c>
      <c r="G87" t="s">
        <v>277</v>
      </c>
    </row>
    <row r="88" spans="1:7">
      <c r="A88" t="s">
        <v>278</v>
      </c>
      <c r="B88">
        <v>2020</v>
      </c>
      <c r="C88">
        <v>12</v>
      </c>
      <c r="D88" t="s">
        <v>15</v>
      </c>
      <c r="E88" t="s">
        <v>16</v>
      </c>
      <c r="F88" t="s">
        <v>279</v>
      </c>
      <c r="G88" t="s">
        <v>280</v>
      </c>
    </row>
    <row r="89" spans="1:7">
      <c r="A89" t="s">
        <v>281</v>
      </c>
      <c r="B89">
        <v>2020</v>
      </c>
      <c r="C89">
        <v>16</v>
      </c>
      <c r="D89" t="s">
        <v>187</v>
      </c>
      <c r="E89" t="s">
        <v>16</v>
      </c>
      <c r="F89" t="s">
        <v>93</v>
      </c>
      <c r="G89" t="s">
        <v>282</v>
      </c>
    </row>
    <row r="90" spans="1:7">
      <c r="A90" t="s">
        <v>283</v>
      </c>
      <c r="B90">
        <v>2019</v>
      </c>
      <c r="C90">
        <v>16</v>
      </c>
      <c r="D90" t="s">
        <v>15</v>
      </c>
      <c r="E90" t="s">
        <v>16</v>
      </c>
      <c r="F90" t="s">
        <v>284</v>
      </c>
      <c r="G90" t="s">
        <v>285</v>
      </c>
    </row>
    <row r="91" spans="1:7">
      <c r="A91" t="s">
        <v>286</v>
      </c>
      <c r="B91">
        <v>2022</v>
      </c>
      <c r="C91">
        <v>10</v>
      </c>
      <c r="D91" t="s">
        <v>187</v>
      </c>
      <c r="E91" t="s">
        <v>10</v>
      </c>
      <c r="F91" t="s">
        <v>287</v>
      </c>
      <c r="G91" t="s">
        <v>288</v>
      </c>
    </row>
    <row r="92" spans="1:7">
      <c r="A92" t="s">
        <v>289</v>
      </c>
      <c r="B92">
        <v>2013</v>
      </c>
      <c r="C92">
        <v>20</v>
      </c>
      <c r="D92" t="s">
        <v>86</v>
      </c>
      <c r="E92" t="s">
        <v>16</v>
      </c>
      <c r="F92" t="s">
        <v>290</v>
      </c>
      <c r="G92" t="s">
        <v>291</v>
      </c>
    </row>
    <row r="93" spans="1:7">
      <c r="A93" t="s">
        <v>292</v>
      </c>
      <c r="B93">
        <v>2013</v>
      </c>
      <c r="C93">
        <v>21</v>
      </c>
      <c r="D93" t="s">
        <v>293</v>
      </c>
      <c r="E93" t="s">
        <v>16</v>
      </c>
      <c r="F93" t="s">
        <v>232</v>
      </c>
      <c r="G93" t="s">
        <v>294</v>
      </c>
    </row>
    <row r="94" spans="1:7">
      <c r="A94" t="s">
        <v>295</v>
      </c>
      <c r="B94">
        <v>2020</v>
      </c>
      <c r="C94">
        <v>12</v>
      </c>
      <c r="D94" t="s">
        <v>296</v>
      </c>
      <c r="E94" t="s">
        <v>16</v>
      </c>
      <c r="F94" t="s">
        <v>297</v>
      </c>
      <c r="G94" t="s">
        <v>298</v>
      </c>
    </row>
    <row r="95" spans="1:7">
      <c r="A95" t="s">
        <v>299</v>
      </c>
      <c r="B95">
        <v>2016</v>
      </c>
      <c r="C95">
        <v>12</v>
      </c>
      <c r="D95" t="s">
        <v>86</v>
      </c>
      <c r="E95" t="s">
        <v>16</v>
      </c>
      <c r="F95" t="s">
        <v>300</v>
      </c>
      <c r="G95" t="s">
        <v>301</v>
      </c>
    </row>
    <row r="96" spans="1:7">
      <c r="A96" t="s">
        <v>302</v>
      </c>
      <c r="B96">
        <v>2017</v>
      </c>
      <c r="C96">
        <v>16</v>
      </c>
      <c r="D96" t="s">
        <v>303</v>
      </c>
      <c r="E96" t="s">
        <v>16</v>
      </c>
      <c r="F96" t="s">
        <v>304</v>
      </c>
      <c r="G96" t="s">
        <v>305</v>
      </c>
    </row>
    <row r="97" spans="1:7">
      <c r="A97" t="s">
        <v>306</v>
      </c>
      <c r="B97">
        <v>2017</v>
      </c>
      <c r="C97">
        <v>16</v>
      </c>
      <c r="D97" t="s">
        <v>86</v>
      </c>
      <c r="E97" t="s">
        <v>16</v>
      </c>
      <c r="F97" t="s">
        <v>307</v>
      </c>
      <c r="G97" t="s">
        <v>308</v>
      </c>
    </row>
    <row r="98" spans="1:7">
      <c r="A98" t="s">
        <v>309</v>
      </c>
      <c r="B98">
        <v>2021</v>
      </c>
      <c r="C98">
        <v>12</v>
      </c>
      <c r="D98" t="s">
        <v>15</v>
      </c>
      <c r="E98" t="s">
        <v>16</v>
      </c>
      <c r="F98" t="s">
        <v>310</v>
      </c>
      <c r="G98" t="s">
        <v>311</v>
      </c>
    </row>
    <row r="99" spans="1:7">
      <c r="A99">
        <v>365</v>
      </c>
      <c r="B99">
        <v>2020</v>
      </c>
      <c r="C99">
        <v>24</v>
      </c>
      <c r="D99" t="s">
        <v>203</v>
      </c>
      <c r="E99" t="s">
        <v>16</v>
      </c>
      <c r="F99" t="s">
        <v>232</v>
      </c>
      <c r="G99" t="s">
        <v>312</v>
      </c>
    </row>
    <row r="100" spans="1:7">
      <c r="A100" t="s">
        <v>313</v>
      </c>
      <c r="B100">
        <v>2013</v>
      </c>
      <c r="C100">
        <v>17</v>
      </c>
      <c r="D100" t="s">
        <v>187</v>
      </c>
      <c r="E100" t="s">
        <v>16</v>
      </c>
      <c r="F100" t="s">
        <v>314</v>
      </c>
      <c r="G100" t="s">
        <v>315</v>
      </c>
    </row>
    <row r="101" spans="1:7">
      <c r="A101" t="s">
        <v>316</v>
      </c>
      <c r="B101">
        <v>2017</v>
      </c>
      <c r="C101">
        <v>12</v>
      </c>
      <c r="D101" t="s">
        <v>86</v>
      </c>
      <c r="E101" t="s">
        <v>16</v>
      </c>
      <c r="F101" t="s">
        <v>317</v>
      </c>
      <c r="G101" t="s">
        <v>318</v>
      </c>
    </row>
    <row r="102" spans="1:7">
      <c r="A102" t="s">
        <v>319</v>
      </c>
      <c r="B102">
        <v>2017</v>
      </c>
      <c r="C102">
        <v>30</v>
      </c>
      <c r="D102" t="s">
        <v>86</v>
      </c>
      <c r="E102" t="s">
        <v>16</v>
      </c>
      <c r="F102" t="s">
        <v>320</v>
      </c>
      <c r="G102" t="s">
        <v>321</v>
      </c>
    </row>
    <row r="103" spans="1:7">
      <c r="A103" t="s">
        <v>322</v>
      </c>
      <c r="B103">
        <v>2020</v>
      </c>
      <c r="C103">
        <v>16</v>
      </c>
      <c r="D103" t="s">
        <v>15</v>
      </c>
      <c r="E103" t="s">
        <v>16</v>
      </c>
      <c r="F103" t="s">
        <v>323</v>
      </c>
      <c r="G103" t="s">
        <v>324</v>
      </c>
    </row>
    <row r="104" spans="1:7">
      <c r="A104" t="s">
        <v>325</v>
      </c>
      <c r="B104">
        <v>2014</v>
      </c>
      <c r="C104">
        <v>11</v>
      </c>
      <c r="D104" t="s">
        <v>67</v>
      </c>
      <c r="E104" t="s">
        <v>10</v>
      </c>
      <c r="F104" t="s">
        <v>326</v>
      </c>
      <c r="G104" t="s">
        <v>327</v>
      </c>
    </row>
    <row r="105" spans="1:7">
      <c r="A105" t="s">
        <v>328</v>
      </c>
      <c r="B105">
        <v>2019</v>
      </c>
      <c r="C105">
        <v>16</v>
      </c>
      <c r="D105" t="s">
        <v>86</v>
      </c>
      <c r="E105" t="s">
        <v>16</v>
      </c>
      <c r="F105" t="s">
        <v>329</v>
      </c>
      <c r="G105" t="s">
        <v>330</v>
      </c>
    </row>
    <row r="106" spans="1:7">
      <c r="A106" t="s">
        <v>331</v>
      </c>
      <c r="B106">
        <v>2019</v>
      </c>
      <c r="C106">
        <v>6</v>
      </c>
      <c r="D106" t="s">
        <v>43</v>
      </c>
      <c r="E106" t="s">
        <v>16</v>
      </c>
      <c r="F106" t="s">
        <v>167</v>
      </c>
      <c r="G106" t="s">
        <v>332</v>
      </c>
    </row>
    <row r="107" spans="1:7">
      <c r="A107" t="s">
        <v>333</v>
      </c>
      <c r="B107">
        <v>2020</v>
      </c>
      <c r="C107">
        <v>16</v>
      </c>
      <c r="D107" t="s">
        <v>15</v>
      </c>
      <c r="E107" t="s">
        <v>16</v>
      </c>
      <c r="F107" t="s">
        <v>334</v>
      </c>
      <c r="G107" t="s">
        <v>335</v>
      </c>
    </row>
    <row r="108" spans="1:7">
      <c r="A108" t="s">
        <v>336</v>
      </c>
      <c r="B108">
        <v>2013</v>
      </c>
      <c r="C108">
        <v>18</v>
      </c>
      <c r="D108" t="s">
        <v>86</v>
      </c>
      <c r="E108" t="s">
        <v>16</v>
      </c>
      <c r="F108" t="s">
        <v>337</v>
      </c>
      <c r="G108" t="s">
        <v>338</v>
      </c>
    </row>
    <row r="109" spans="1:7">
      <c r="A109" t="s">
        <v>339</v>
      </c>
      <c r="B109">
        <v>2018</v>
      </c>
      <c r="C109">
        <v>16</v>
      </c>
      <c r="D109" t="s">
        <v>340</v>
      </c>
      <c r="E109" t="s">
        <v>16</v>
      </c>
      <c r="F109" t="s">
        <v>341</v>
      </c>
      <c r="G109" t="s">
        <v>342</v>
      </c>
    </row>
    <row r="110" spans="1:7">
      <c r="A110" t="s">
        <v>343</v>
      </c>
      <c r="B110">
        <v>2019</v>
      </c>
      <c r="C110">
        <v>16</v>
      </c>
      <c r="D110" t="s">
        <v>15</v>
      </c>
      <c r="E110" t="s">
        <v>16</v>
      </c>
      <c r="F110" t="s">
        <v>304</v>
      </c>
      <c r="G110" t="s">
        <v>344</v>
      </c>
    </row>
    <row r="111" spans="1:7">
      <c r="A111" t="s">
        <v>345</v>
      </c>
      <c r="B111">
        <v>2021</v>
      </c>
      <c r="C111">
        <v>8</v>
      </c>
      <c r="D111" t="s">
        <v>15</v>
      </c>
      <c r="E111" t="s">
        <v>10</v>
      </c>
      <c r="F111" t="s">
        <v>346</v>
      </c>
      <c r="G111" t="s">
        <v>347</v>
      </c>
    </row>
    <row r="112" spans="1:7">
      <c r="A112" t="s">
        <v>348</v>
      </c>
      <c r="B112">
        <v>2012</v>
      </c>
      <c r="C112">
        <v>16</v>
      </c>
      <c r="D112" t="s">
        <v>86</v>
      </c>
      <c r="E112" t="s">
        <v>16</v>
      </c>
      <c r="F112" t="s">
        <v>32</v>
      </c>
      <c r="G112" t="s">
        <v>349</v>
      </c>
    </row>
    <row r="113" spans="1:7">
      <c r="A113" t="s">
        <v>350</v>
      </c>
      <c r="B113">
        <v>2019</v>
      </c>
      <c r="C113">
        <v>32</v>
      </c>
      <c r="D113" t="s">
        <v>203</v>
      </c>
      <c r="E113" t="s">
        <v>16</v>
      </c>
      <c r="F113" t="s">
        <v>351</v>
      </c>
      <c r="G113" t="s">
        <v>352</v>
      </c>
    </row>
    <row r="114" spans="1:7">
      <c r="A114" t="s">
        <v>353</v>
      </c>
      <c r="B114">
        <v>2020</v>
      </c>
      <c r="C114">
        <v>16</v>
      </c>
      <c r="D114" t="s">
        <v>15</v>
      </c>
      <c r="E114" t="s">
        <v>16</v>
      </c>
      <c r="F114" t="s">
        <v>354</v>
      </c>
      <c r="G114" t="s">
        <v>355</v>
      </c>
    </row>
    <row r="115" spans="1:7">
      <c r="A115" t="s">
        <v>356</v>
      </c>
      <c r="B115">
        <v>2017</v>
      </c>
      <c r="C115">
        <v>16</v>
      </c>
      <c r="D115" t="s">
        <v>86</v>
      </c>
      <c r="E115" t="s">
        <v>16</v>
      </c>
      <c r="F115" t="s">
        <v>357</v>
      </c>
      <c r="G115" t="s">
        <v>358</v>
      </c>
    </row>
    <row r="116" spans="1:7">
      <c r="A116" t="s">
        <v>359</v>
      </c>
      <c r="B116">
        <v>2017</v>
      </c>
      <c r="C116">
        <v>16</v>
      </c>
      <c r="D116" t="s">
        <v>86</v>
      </c>
      <c r="E116" t="s">
        <v>16</v>
      </c>
      <c r="F116" t="s">
        <v>360</v>
      </c>
      <c r="G116" t="s">
        <v>361</v>
      </c>
    </row>
    <row r="117" spans="1:7">
      <c r="A117" t="s">
        <v>362</v>
      </c>
      <c r="B117">
        <v>2021</v>
      </c>
      <c r="C117">
        <v>9</v>
      </c>
      <c r="D117" t="s">
        <v>86</v>
      </c>
      <c r="E117" t="s">
        <v>10</v>
      </c>
      <c r="F117" t="s">
        <v>363</v>
      </c>
      <c r="G117" t="s">
        <v>364</v>
      </c>
    </row>
    <row r="118" spans="1:7">
      <c r="A118" t="s">
        <v>365</v>
      </c>
      <c r="B118">
        <v>2016</v>
      </c>
      <c r="C118">
        <v>16</v>
      </c>
      <c r="D118" t="s">
        <v>86</v>
      </c>
      <c r="E118" t="s">
        <v>16</v>
      </c>
      <c r="F118" t="s">
        <v>29</v>
      </c>
      <c r="G118" t="s">
        <v>366</v>
      </c>
    </row>
    <row r="119" spans="1:7">
      <c r="A119" t="s">
        <v>367</v>
      </c>
      <c r="B119">
        <v>2009</v>
      </c>
      <c r="C119">
        <v>62</v>
      </c>
      <c r="D119" t="s">
        <v>67</v>
      </c>
      <c r="E119" t="s">
        <v>16</v>
      </c>
      <c r="F119" t="s">
        <v>368</v>
      </c>
      <c r="G119" t="s">
        <v>369</v>
      </c>
    </row>
    <row r="120" spans="1:7">
      <c r="A120" t="s">
        <v>370</v>
      </c>
      <c r="B120">
        <v>2021</v>
      </c>
      <c r="C120">
        <v>13</v>
      </c>
      <c r="D120" t="s">
        <v>203</v>
      </c>
      <c r="E120" t="s">
        <v>16</v>
      </c>
      <c r="F120" t="s">
        <v>371</v>
      </c>
      <c r="G120" t="s">
        <v>372</v>
      </c>
    </row>
    <row r="121" spans="1:7">
      <c r="A121" t="s">
        <v>373</v>
      </c>
      <c r="B121">
        <v>2021</v>
      </c>
      <c r="C121">
        <v>16</v>
      </c>
      <c r="D121" t="s">
        <v>67</v>
      </c>
      <c r="E121" t="s">
        <v>16</v>
      </c>
      <c r="F121" t="s">
        <v>374</v>
      </c>
      <c r="G121" t="s">
        <v>375</v>
      </c>
    </row>
    <row r="122" spans="1:7">
      <c r="A122" t="s">
        <v>376</v>
      </c>
      <c r="B122">
        <v>2018</v>
      </c>
      <c r="C122">
        <v>32</v>
      </c>
      <c r="D122" t="s">
        <v>203</v>
      </c>
      <c r="E122" t="s">
        <v>16</v>
      </c>
      <c r="F122" t="s">
        <v>341</v>
      </c>
      <c r="G122" t="s">
        <v>377</v>
      </c>
    </row>
    <row r="123" spans="1:7">
      <c r="A123" t="s">
        <v>378</v>
      </c>
      <c r="B123">
        <v>2019</v>
      </c>
      <c r="C123">
        <v>40</v>
      </c>
      <c r="D123" t="s">
        <v>203</v>
      </c>
      <c r="E123" t="s">
        <v>16</v>
      </c>
      <c r="F123" t="s">
        <v>360</v>
      </c>
      <c r="G123" t="s">
        <v>379</v>
      </c>
    </row>
    <row r="124" spans="1:7">
      <c r="A124" t="s">
        <v>380</v>
      </c>
      <c r="B124">
        <v>2019</v>
      </c>
      <c r="C124">
        <v>16</v>
      </c>
      <c r="D124" t="s">
        <v>67</v>
      </c>
      <c r="E124" t="s">
        <v>16</v>
      </c>
      <c r="F124" t="s">
        <v>175</v>
      </c>
      <c r="G124" t="s">
        <v>381</v>
      </c>
    </row>
    <row r="125" spans="1:7">
      <c r="A125" t="s">
        <v>382</v>
      </c>
      <c r="B125">
        <v>2020</v>
      </c>
      <c r="C125">
        <v>16</v>
      </c>
      <c r="D125" t="s">
        <v>15</v>
      </c>
      <c r="E125" t="s">
        <v>16</v>
      </c>
      <c r="F125" t="s">
        <v>383</v>
      </c>
      <c r="G125" t="s">
        <v>384</v>
      </c>
    </row>
    <row r="126" spans="1:7">
      <c r="A126" t="s">
        <v>385</v>
      </c>
      <c r="B126">
        <v>2021</v>
      </c>
      <c r="C126">
        <v>16</v>
      </c>
      <c r="D126" t="s">
        <v>20</v>
      </c>
      <c r="E126" t="s">
        <v>16</v>
      </c>
      <c r="F126" t="s">
        <v>163</v>
      </c>
      <c r="G126" t="s">
        <v>386</v>
      </c>
    </row>
    <row r="127" spans="1:7">
      <c r="A127" t="s">
        <v>387</v>
      </c>
      <c r="B127">
        <v>2017</v>
      </c>
      <c r="C127">
        <v>12</v>
      </c>
      <c r="D127" t="s">
        <v>67</v>
      </c>
      <c r="E127" t="s">
        <v>16</v>
      </c>
      <c r="F127" t="s">
        <v>388</v>
      </c>
      <c r="G127" t="s">
        <v>389</v>
      </c>
    </row>
    <row r="128" spans="1:7">
      <c r="A128" t="s">
        <v>390</v>
      </c>
      <c r="B128">
        <v>2017</v>
      </c>
      <c r="C128">
        <v>16</v>
      </c>
      <c r="D128" t="s">
        <v>15</v>
      </c>
      <c r="E128" t="s">
        <v>16</v>
      </c>
      <c r="F128" t="s">
        <v>391</v>
      </c>
      <c r="G128" t="s">
        <v>392</v>
      </c>
    </row>
    <row r="129" spans="1:7">
      <c r="A129" t="s">
        <v>393</v>
      </c>
      <c r="B129">
        <v>2011</v>
      </c>
      <c r="C129">
        <v>24</v>
      </c>
      <c r="D129" t="s">
        <v>67</v>
      </c>
      <c r="E129" t="s">
        <v>16</v>
      </c>
      <c r="F129" t="s">
        <v>394</v>
      </c>
      <c r="G129" t="s">
        <v>395</v>
      </c>
    </row>
    <row r="130" spans="1:7">
      <c r="A130" t="s">
        <v>396</v>
      </c>
      <c r="B130">
        <v>2022</v>
      </c>
      <c r="C130">
        <v>16</v>
      </c>
      <c r="D130" t="s">
        <v>15</v>
      </c>
      <c r="E130" t="s">
        <v>16</v>
      </c>
      <c r="F130" t="s">
        <v>397</v>
      </c>
      <c r="G130" t="s">
        <v>398</v>
      </c>
    </row>
    <row r="131" spans="1:7">
      <c r="A131" t="s">
        <v>399</v>
      </c>
      <c r="B131">
        <v>2013</v>
      </c>
      <c r="C131">
        <v>16</v>
      </c>
      <c r="D131" t="s">
        <v>296</v>
      </c>
      <c r="E131" t="s">
        <v>16</v>
      </c>
      <c r="F131" t="s">
        <v>317</v>
      </c>
      <c r="G131" t="s">
        <v>400</v>
      </c>
    </row>
    <row r="132" spans="1:7">
      <c r="A132" t="s">
        <v>401</v>
      </c>
      <c r="B132">
        <v>2021</v>
      </c>
      <c r="C132">
        <v>12</v>
      </c>
      <c r="D132" t="s">
        <v>203</v>
      </c>
      <c r="E132" t="s">
        <v>10</v>
      </c>
      <c r="F132" t="s">
        <v>341</v>
      </c>
      <c r="G132" t="s">
        <v>402</v>
      </c>
    </row>
    <row r="133" spans="1:7">
      <c r="A133" t="s">
        <v>403</v>
      </c>
      <c r="B133">
        <v>2010</v>
      </c>
      <c r="C133">
        <v>60</v>
      </c>
      <c r="D133" t="s">
        <v>67</v>
      </c>
      <c r="E133" t="s">
        <v>16</v>
      </c>
      <c r="F133" t="s">
        <v>404</v>
      </c>
      <c r="G133" t="s">
        <v>405</v>
      </c>
    </row>
    <row r="134" spans="1:7">
      <c r="A134" t="s">
        <v>406</v>
      </c>
      <c r="B134">
        <v>2022</v>
      </c>
      <c r="C134">
        <v>12</v>
      </c>
      <c r="D134" t="s">
        <v>116</v>
      </c>
      <c r="E134" t="s">
        <v>16</v>
      </c>
      <c r="F134" t="s">
        <v>407</v>
      </c>
      <c r="G134" t="s">
        <v>408</v>
      </c>
    </row>
    <row r="135" spans="1:7">
      <c r="A135" t="s">
        <v>409</v>
      </c>
      <c r="B135">
        <v>2019</v>
      </c>
      <c r="C135">
        <v>32</v>
      </c>
      <c r="D135" t="s">
        <v>203</v>
      </c>
      <c r="E135" t="s">
        <v>16</v>
      </c>
      <c r="F135" t="s">
        <v>410</v>
      </c>
      <c r="G135" t="s">
        <v>411</v>
      </c>
    </row>
    <row r="136" spans="1:7">
      <c r="A136" t="s">
        <v>412</v>
      </c>
      <c r="B136">
        <v>2020</v>
      </c>
      <c r="C136">
        <v>16</v>
      </c>
      <c r="D136" t="s">
        <v>43</v>
      </c>
      <c r="E136" t="s">
        <v>10</v>
      </c>
      <c r="F136" t="s">
        <v>413</v>
      </c>
      <c r="G136" t="s">
        <v>414</v>
      </c>
    </row>
    <row r="137" spans="1:7">
      <c r="A137" t="s">
        <v>415</v>
      </c>
      <c r="B137">
        <v>2022</v>
      </c>
      <c r="C137">
        <v>12</v>
      </c>
      <c r="D137" t="s">
        <v>187</v>
      </c>
      <c r="E137" t="s">
        <v>10</v>
      </c>
      <c r="F137" t="s">
        <v>416</v>
      </c>
      <c r="G137" t="s">
        <v>417</v>
      </c>
    </row>
    <row r="138" spans="1:7">
      <c r="A138" t="s">
        <v>418</v>
      </c>
      <c r="B138">
        <v>2020</v>
      </c>
      <c r="C138">
        <v>10</v>
      </c>
      <c r="D138" t="s">
        <v>258</v>
      </c>
      <c r="E138" t="s">
        <v>10</v>
      </c>
      <c r="F138" t="s">
        <v>419</v>
      </c>
      <c r="G138" t="s">
        <v>420</v>
      </c>
    </row>
    <row r="139" spans="1:7">
      <c r="A139" t="s">
        <v>421</v>
      </c>
      <c r="B139">
        <v>2021</v>
      </c>
      <c r="C139">
        <v>14</v>
      </c>
      <c r="D139" t="s">
        <v>15</v>
      </c>
      <c r="E139" t="s">
        <v>235</v>
      </c>
      <c r="F139" t="s">
        <v>422</v>
      </c>
      <c r="G139" t="s">
        <v>423</v>
      </c>
    </row>
    <row r="140" spans="1:7">
      <c r="A140" t="s">
        <v>424</v>
      </c>
      <c r="B140">
        <v>2021</v>
      </c>
      <c r="C140">
        <v>16</v>
      </c>
      <c r="D140" t="s">
        <v>15</v>
      </c>
      <c r="E140" t="s">
        <v>16</v>
      </c>
      <c r="F140" t="s">
        <v>247</v>
      </c>
      <c r="G140" t="s">
        <v>425</v>
      </c>
    </row>
    <row r="141" spans="1:7">
      <c r="A141" t="s">
        <v>426</v>
      </c>
      <c r="B141">
        <v>2012</v>
      </c>
      <c r="C141">
        <v>16</v>
      </c>
      <c r="D141" t="s">
        <v>80</v>
      </c>
      <c r="E141" t="s">
        <v>16</v>
      </c>
      <c r="F141" t="s">
        <v>29</v>
      </c>
      <c r="G141" t="s">
        <v>427</v>
      </c>
    </row>
    <row r="142" spans="1:7">
      <c r="A142" t="s">
        <v>428</v>
      </c>
      <c r="B142">
        <v>2022</v>
      </c>
      <c r="C142">
        <v>12</v>
      </c>
      <c r="D142" t="s">
        <v>15</v>
      </c>
      <c r="F142" t="s">
        <v>172</v>
      </c>
      <c r="G142" t="s">
        <v>429</v>
      </c>
    </row>
    <row r="143" spans="1:7">
      <c r="A143" t="s">
        <v>430</v>
      </c>
      <c r="B143">
        <v>2022</v>
      </c>
      <c r="C143">
        <v>16</v>
      </c>
      <c r="D143" t="s">
        <v>15</v>
      </c>
      <c r="E143" t="s">
        <v>16</v>
      </c>
      <c r="F143" t="s">
        <v>431</v>
      </c>
      <c r="G143" t="s">
        <v>432</v>
      </c>
    </row>
    <row r="144" spans="1:7">
      <c r="A144" t="s">
        <v>433</v>
      </c>
      <c r="B144">
        <v>2017</v>
      </c>
      <c r="C144">
        <v>32</v>
      </c>
      <c r="D144" t="s">
        <v>203</v>
      </c>
      <c r="E144" t="s">
        <v>16</v>
      </c>
      <c r="F144" t="s">
        <v>434</v>
      </c>
      <c r="G144" t="s">
        <v>435</v>
      </c>
    </row>
    <row r="145" spans="1:7">
      <c r="A145" t="s">
        <v>436</v>
      </c>
      <c r="B145">
        <v>2020</v>
      </c>
      <c r="C145">
        <v>16</v>
      </c>
      <c r="D145" t="s">
        <v>67</v>
      </c>
      <c r="E145" t="s">
        <v>16</v>
      </c>
      <c r="F145" t="s">
        <v>437</v>
      </c>
      <c r="G145" t="s">
        <v>438</v>
      </c>
    </row>
    <row r="146" spans="1:7">
      <c r="A146" t="s">
        <v>439</v>
      </c>
      <c r="B146">
        <v>2018</v>
      </c>
      <c r="C146">
        <v>12</v>
      </c>
      <c r="D146" t="s">
        <v>86</v>
      </c>
      <c r="E146" t="s">
        <v>16</v>
      </c>
      <c r="F146" t="s">
        <v>357</v>
      </c>
      <c r="G146" t="s">
        <v>440</v>
      </c>
    </row>
    <row r="147" spans="1:7">
      <c r="A147" t="s">
        <v>441</v>
      </c>
      <c r="B147">
        <v>2021</v>
      </c>
      <c r="C147">
        <v>16</v>
      </c>
      <c r="D147" t="s">
        <v>67</v>
      </c>
      <c r="E147" t="s">
        <v>16</v>
      </c>
      <c r="F147" t="s">
        <v>442</v>
      </c>
      <c r="G147" t="s">
        <v>443</v>
      </c>
    </row>
    <row r="148" spans="1:7">
      <c r="A148" t="s">
        <v>444</v>
      </c>
      <c r="B148">
        <v>2017</v>
      </c>
      <c r="C148">
        <v>16</v>
      </c>
      <c r="D148" t="s">
        <v>52</v>
      </c>
      <c r="F148" t="s">
        <v>29</v>
      </c>
      <c r="G148" t="s">
        <v>445</v>
      </c>
    </row>
    <row r="149" spans="1:7">
      <c r="A149" t="s">
        <v>446</v>
      </c>
      <c r="B149">
        <v>2019</v>
      </c>
      <c r="C149">
        <v>16</v>
      </c>
      <c r="D149" t="s">
        <v>15</v>
      </c>
      <c r="E149" t="s">
        <v>16</v>
      </c>
      <c r="F149" t="s">
        <v>96</v>
      </c>
      <c r="G149" t="s">
        <v>447</v>
      </c>
    </row>
    <row r="150" spans="1:7">
      <c r="A150" t="s">
        <v>448</v>
      </c>
      <c r="B150">
        <v>2022</v>
      </c>
      <c r="C150">
        <v>16</v>
      </c>
      <c r="D150" t="s">
        <v>303</v>
      </c>
      <c r="E150" t="s">
        <v>16</v>
      </c>
      <c r="F150" t="s">
        <v>175</v>
      </c>
      <c r="G150" t="s">
        <v>449</v>
      </c>
    </row>
    <row r="151" spans="1:7">
      <c r="A151" t="s">
        <v>450</v>
      </c>
      <c r="B151">
        <v>2015</v>
      </c>
      <c r="C151">
        <v>16</v>
      </c>
      <c r="D151" t="s">
        <v>15</v>
      </c>
      <c r="E151" t="s">
        <v>16</v>
      </c>
      <c r="F151" t="s">
        <v>32</v>
      </c>
      <c r="G151" t="s">
        <v>451</v>
      </c>
    </row>
    <row r="152" spans="1:7">
      <c r="A152" t="s">
        <v>452</v>
      </c>
      <c r="B152">
        <v>2012</v>
      </c>
      <c r="C152">
        <v>20</v>
      </c>
      <c r="D152" t="s">
        <v>67</v>
      </c>
      <c r="E152" t="s">
        <v>16</v>
      </c>
      <c r="F152" t="s">
        <v>360</v>
      </c>
      <c r="G152" t="s">
        <v>453</v>
      </c>
    </row>
    <row r="153" spans="1:7">
      <c r="A153" t="s">
        <v>454</v>
      </c>
      <c r="B153">
        <v>2020</v>
      </c>
      <c r="C153">
        <v>12</v>
      </c>
      <c r="D153" t="s">
        <v>86</v>
      </c>
      <c r="E153" t="s">
        <v>16</v>
      </c>
      <c r="F153" t="s">
        <v>455</v>
      </c>
      <c r="G153" t="s">
        <v>456</v>
      </c>
    </row>
    <row r="154" spans="1:7">
      <c r="A154" t="s">
        <v>457</v>
      </c>
      <c r="B154">
        <v>2022</v>
      </c>
      <c r="C154">
        <v>16</v>
      </c>
      <c r="D154" t="s">
        <v>86</v>
      </c>
      <c r="E154" t="s">
        <v>16</v>
      </c>
      <c r="F154" t="s">
        <v>279</v>
      </c>
      <c r="G154" t="s">
        <v>458</v>
      </c>
    </row>
    <row r="155" spans="1:7">
      <c r="A155" t="s">
        <v>459</v>
      </c>
      <c r="B155">
        <v>2019</v>
      </c>
      <c r="C155">
        <v>16</v>
      </c>
      <c r="D155" t="s">
        <v>43</v>
      </c>
      <c r="E155" t="s">
        <v>16</v>
      </c>
      <c r="F155" t="s">
        <v>181</v>
      </c>
      <c r="G155" t="s">
        <v>460</v>
      </c>
    </row>
    <row r="156" spans="1:7">
      <c r="A156" t="s">
        <v>461</v>
      </c>
      <c r="B156">
        <v>2017</v>
      </c>
      <c r="C156">
        <v>16</v>
      </c>
      <c r="D156" t="s">
        <v>86</v>
      </c>
      <c r="E156" t="s">
        <v>16</v>
      </c>
      <c r="F156" t="s">
        <v>462</v>
      </c>
      <c r="G156" t="s">
        <v>463</v>
      </c>
    </row>
    <row r="157" spans="1:7">
      <c r="A157" t="s">
        <v>464</v>
      </c>
      <c r="B157">
        <v>2020</v>
      </c>
      <c r="C157">
        <v>8</v>
      </c>
      <c r="D157" t="s">
        <v>67</v>
      </c>
      <c r="E157" t="s">
        <v>16</v>
      </c>
      <c r="F157" t="s">
        <v>465</v>
      </c>
      <c r="G157" t="s">
        <v>466</v>
      </c>
    </row>
    <row r="158" spans="1:7">
      <c r="A158" t="s">
        <v>467</v>
      </c>
      <c r="B158">
        <v>2013</v>
      </c>
      <c r="C158">
        <v>20</v>
      </c>
      <c r="D158" t="s">
        <v>9</v>
      </c>
      <c r="E158" t="s">
        <v>16</v>
      </c>
      <c r="F158" t="s">
        <v>468</v>
      </c>
      <c r="G158" t="s">
        <v>469</v>
      </c>
    </row>
    <row r="159" spans="1:7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471</v>
      </c>
      <c r="G159" t="s">
        <v>472</v>
      </c>
    </row>
    <row r="160" spans="1:7">
      <c r="A160" t="s">
        <v>473</v>
      </c>
      <c r="B160">
        <v>2014</v>
      </c>
      <c r="C160">
        <v>20</v>
      </c>
      <c r="D160" t="s">
        <v>293</v>
      </c>
      <c r="E160" t="s">
        <v>16</v>
      </c>
      <c r="F160" t="s">
        <v>273</v>
      </c>
      <c r="G160" t="s">
        <v>474</v>
      </c>
    </row>
    <row r="161" spans="1:7">
      <c r="A161" t="s">
        <v>475</v>
      </c>
      <c r="B161">
        <v>2019</v>
      </c>
      <c r="C161">
        <v>32</v>
      </c>
      <c r="D161" t="s">
        <v>203</v>
      </c>
      <c r="E161" t="s">
        <v>16</v>
      </c>
      <c r="F161" t="s">
        <v>476</v>
      </c>
      <c r="G161" t="s">
        <v>477</v>
      </c>
    </row>
    <row r="162" spans="1:7">
      <c r="A162" t="s">
        <v>478</v>
      </c>
      <c r="B162">
        <v>2022</v>
      </c>
      <c r="C162">
        <v>16</v>
      </c>
      <c r="D162" t="s">
        <v>15</v>
      </c>
      <c r="E162" t="s">
        <v>16</v>
      </c>
      <c r="F162" t="s">
        <v>479</v>
      </c>
      <c r="G162" t="s">
        <v>480</v>
      </c>
    </row>
    <row r="163" spans="1:7">
      <c r="A163" t="s">
        <v>481</v>
      </c>
      <c r="B163">
        <v>2020</v>
      </c>
      <c r="C163">
        <v>16</v>
      </c>
      <c r="D163" t="s">
        <v>57</v>
      </c>
      <c r="E163" t="s">
        <v>16</v>
      </c>
      <c r="F163" t="s">
        <v>77</v>
      </c>
      <c r="G163" t="s">
        <v>482</v>
      </c>
    </row>
    <row r="164" spans="1:7">
      <c r="A164" t="s">
        <v>483</v>
      </c>
      <c r="B164">
        <v>2019</v>
      </c>
      <c r="C164">
        <v>16</v>
      </c>
      <c r="D164" t="s">
        <v>57</v>
      </c>
      <c r="E164" t="s">
        <v>16</v>
      </c>
      <c r="F164" t="s">
        <v>341</v>
      </c>
      <c r="G164" t="s">
        <v>484</v>
      </c>
    </row>
    <row r="165" spans="1:7">
      <c r="A165" t="s">
        <v>485</v>
      </c>
      <c r="B165">
        <v>2017</v>
      </c>
      <c r="C165">
        <v>14</v>
      </c>
      <c r="D165" t="s">
        <v>86</v>
      </c>
      <c r="E165" t="s">
        <v>16</v>
      </c>
      <c r="F165" t="s">
        <v>486</v>
      </c>
      <c r="G165" t="s">
        <v>487</v>
      </c>
    </row>
    <row r="166" spans="1:7">
      <c r="A166" t="s">
        <v>488</v>
      </c>
      <c r="B166">
        <v>2013</v>
      </c>
      <c r="C166">
        <v>16</v>
      </c>
      <c r="D166" t="s">
        <v>187</v>
      </c>
      <c r="E166" t="s">
        <v>16</v>
      </c>
      <c r="F166" t="s">
        <v>489</v>
      </c>
      <c r="G166" t="s">
        <v>490</v>
      </c>
    </row>
    <row r="167" spans="1:7">
      <c r="A167" t="s">
        <v>491</v>
      </c>
      <c r="B167">
        <v>2022</v>
      </c>
      <c r="C167">
        <v>16</v>
      </c>
      <c r="D167" t="s">
        <v>67</v>
      </c>
      <c r="E167" t="s">
        <v>16</v>
      </c>
      <c r="F167" t="s">
        <v>492</v>
      </c>
      <c r="G167" t="s">
        <v>493</v>
      </c>
    </row>
    <row r="168" spans="1:7">
      <c r="A168" t="s">
        <v>494</v>
      </c>
      <c r="B168">
        <v>2022</v>
      </c>
      <c r="C168">
        <v>8</v>
      </c>
      <c r="D168" t="s">
        <v>495</v>
      </c>
      <c r="E168" t="s">
        <v>16</v>
      </c>
      <c r="F168" t="s">
        <v>496</v>
      </c>
      <c r="G168" t="s">
        <v>497</v>
      </c>
    </row>
    <row r="169" spans="1:7">
      <c r="A169" t="s">
        <v>498</v>
      </c>
      <c r="B169">
        <v>2021</v>
      </c>
      <c r="C169">
        <v>16</v>
      </c>
      <c r="D169" t="s">
        <v>15</v>
      </c>
      <c r="E169" t="s">
        <v>16</v>
      </c>
      <c r="F169" t="s">
        <v>499</v>
      </c>
      <c r="G169" t="s">
        <v>500</v>
      </c>
    </row>
    <row r="170" spans="1:7">
      <c r="A170" t="s">
        <v>501</v>
      </c>
      <c r="B170">
        <v>2022</v>
      </c>
      <c r="C170">
        <v>14</v>
      </c>
      <c r="D170" t="s">
        <v>67</v>
      </c>
      <c r="E170" t="s">
        <v>16</v>
      </c>
      <c r="F170" t="s">
        <v>422</v>
      </c>
      <c r="G170" t="s">
        <v>502</v>
      </c>
    </row>
    <row r="171" spans="1:7">
      <c r="A171" t="s">
        <v>503</v>
      </c>
      <c r="B171">
        <v>2019</v>
      </c>
      <c r="C171">
        <v>16</v>
      </c>
      <c r="D171" t="s">
        <v>43</v>
      </c>
      <c r="E171" t="s">
        <v>16</v>
      </c>
      <c r="F171" t="s">
        <v>504</v>
      </c>
      <c r="G171" t="s">
        <v>505</v>
      </c>
    </row>
    <row r="172" spans="1:7">
      <c r="A172" t="s">
        <v>506</v>
      </c>
      <c r="B172">
        <v>2021</v>
      </c>
      <c r="C172">
        <v>16</v>
      </c>
      <c r="D172" t="s">
        <v>15</v>
      </c>
      <c r="E172" t="s">
        <v>16</v>
      </c>
      <c r="F172" t="s">
        <v>507</v>
      </c>
      <c r="G172" t="s">
        <v>508</v>
      </c>
    </row>
    <row r="173" spans="1:7">
      <c r="A173" t="s">
        <v>509</v>
      </c>
      <c r="B173">
        <v>2018</v>
      </c>
      <c r="C173">
        <v>14</v>
      </c>
      <c r="D173" t="s">
        <v>67</v>
      </c>
      <c r="F173" t="s">
        <v>510</v>
      </c>
      <c r="G173" t="s">
        <v>511</v>
      </c>
    </row>
    <row r="174" spans="1:7">
      <c r="A174" t="s">
        <v>512</v>
      </c>
      <c r="B174">
        <v>2016</v>
      </c>
      <c r="C174">
        <v>20</v>
      </c>
      <c r="D174" t="s">
        <v>86</v>
      </c>
      <c r="E174" t="s">
        <v>16</v>
      </c>
      <c r="F174" t="s">
        <v>513</v>
      </c>
      <c r="G174" t="s">
        <v>514</v>
      </c>
    </row>
    <row r="175" spans="1:7">
      <c r="A175" t="s">
        <v>515</v>
      </c>
      <c r="B175">
        <v>2018</v>
      </c>
      <c r="C175">
        <v>32</v>
      </c>
      <c r="D175" t="s">
        <v>203</v>
      </c>
      <c r="E175" t="s">
        <v>16</v>
      </c>
      <c r="F175" t="s">
        <v>516</v>
      </c>
      <c r="G175" t="s">
        <v>517</v>
      </c>
    </row>
    <row r="176" spans="1:7">
      <c r="A176" t="s">
        <v>518</v>
      </c>
      <c r="B176">
        <v>2018</v>
      </c>
      <c r="C176">
        <v>32</v>
      </c>
      <c r="D176" t="s">
        <v>203</v>
      </c>
      <c r="E176" t="s">
        <v>16</v>
      </c>
      <c r="F176" t="s">
        <v>232</v>
      </c>
      <c r="G176" t="s">
        <v>519</v>
      </c>
    </row>
    <row r="177" spans="1:7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522</v>
      </c>
      <c r="G177" t="s">
        <v>523</v>
      </c>
    </row>
    <row r="178" spans="1:7">
      <c r="A178" t="s">
        <v>524</v>
      </c>
      <c r="B178">
        <v>2019</v>
      </c>
      <c r="C178">
        <v>32</v>
      </c>
      <c r="D178" t="s">
        <v>525</v>
      </c>
      <c r="E178" t="s">
        <v>16</v>
      </c>
      <c r="F178" t="s">
        <v>526</v>
      </c>
      <c r="G178" t="s">
        <v>527</v>
      </c>
    </row>
    <row r="179" spans="1:7">
      <c r="A179" t="s">
        <v>528</v>
      </c>
      <c r="B179">
        <v>2019</v>
      </c>
      <c r="C179">
        <v>16</v>
      </c>
      <c r="D179" t="s">
        <v>43</v>
      </c>
      <c r="E179" t="s">
        <v>16</v>
      </c>
      <c r="F179" t="s">
        <v>529</v>
      </c>
      <c r="G179" t="s">
        <v>530</v>
      </c>
    </row>
    <row r="180" spans="1:7">
      <c r="A180" t="s">
        <v>531</v>
      </c>
      <c r="B180">
        <v>2018</v>
      </c>
      <c r="C180">
        <v>16</v>
      </c>
      <c r="D180" t="s">
        <v>15</v>
      </c>
      <c r="E180" t="s">
        <v>16</v>
      </c>
      <c r="F180" t="s">
        <v>532</v>
      </c>
      <c r="G180" t="s">
        <v>533</v>
      </c>
    </row>
    <row r="181" spans="1:7">
      <c r="A181" t="s">
        <v>534</v>
      </c>
      <c r="B181">
        <v>2020</v>
      </c>
      <c r="C181">
        <v>16</v>
      </c>
      <c r="D181" t="s">
        <v>15</v>
      </c>
      <c r="E181" t="s">
        <v>16</v>
      </c>
      <c r="F181" t="s">
        <v>535</v>
      </c>
      <c r="G181" t="s">
        <v>536</v>
      </c>
    </row>
    <row r="182" spans="1:7">
      <c r="A182" t="s">
        <v>537</v>
      </c>
      <c r="B182">
        <v>2020</v>
      </c>
      <c r="C182">
        <v>16</v>
      </c>
      <c r="D182" t="s">
        <v>15</v>
      </c>
      <c r="E182" t="s">
        <v>16</v>
      </c>
      <c r="F182" t="s">
        <v>538</v>
      </c>
      <c r="G182" t="s">
        <v>539</v>
      </c>
    </row>
    <row r="183" spans="1:7">
      <c r="A183" t="s">
        <v>540</v>
      </c>
      <c r="B183">
        <v>2019</v>
      </c>
      <c r="C183">
        <v>16</v>
      </c>
      <c r="D183" t="s">
        <v>541</v>
      </c>
      <c r="E183" t="s">
        <v>16</v>
      </c>
      <c r="F183" t="s">
        <v>317</v>
      </c>
      <c r="G183" t="s">
        <v>542</v>
      </c>
    </row>
    <row r="184" spans="1:7">
      <c r="A184" t="s">
        <v>543</v>
      </c>
      <c r="B184">
        <v>2019</v>
      </c>
      <c r="C184">
        <v>32</v>
      </c>
      <c r="D184" t="s">
        <v>203</v>
      </c>
      <c r="E184" t="s">
        <v>16</v>
      </c>
      <c r="F184" t="s">
        <v>317</v>
      </c>
      <c r="G184" t="s">
        <v>544</v>
      </c>
    </row>
    <row r="185" spans="1:7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547</v>
      </c>
      <c r="G185" t="s">
        <v>548</v>
      </c>
    </row>
    <row r="186" spans="1:7">
      <c r="A186" t="s">
        <v>549</v>
      </c>
      <c r="B186">
        <v>2011</v>
      </c>
      <c r="C186">
        <v>20</v>
      </c>
      <c r="D186" t="s">
        <v>15</v>
      </c>
      <c r="E186" t="s">
        <v>16</v>
      </c>
      <c r="F186" t="s">
        <v>550</v>
      </c>
      <c r="G186" t="s">
        <v>551</v>
      </c>
    </row>
    <row r="187" spans="1:7">
      <c r="A187" t="s">
        <v>552</v>
      </c>
      <c r="B187">
        <v>2019</v>
      </c>
      <c r="C187">
        <v>16</v>
      </c>
      <c r="D187" t="s">
        <v>15</v>
      </c>
      <c r="E187" t="s">
        <v>16</v>
      </c>
      <c r="F187" t="s">
        <v>317</v>
      </c>
      <c r="G187" t="s">
        <v>553</v>
      </c>
    </row>
    <row r="188" spans="1:7">
      <c r="A188" t="s">
        <v>554</v>
      </c>
      <c r="B188">
        <v>2018</v>
      </c>
      <c r="C188">
        <v>16</v>
      </c>
      <c r="D188" t="s">
        <v>57</v>
      </c>
      <c r="E188" t="s">
        <v>16</v>
      </c>
      <c r="F188" t="s">
        <v>71</v>
      </c>
      <c r="G188" t="s">
        <v>555</v>
      </c>
    </row>
    <row r="189" spans="1:7">
      <c r="A189" t="s">
        <v>556</v>
      </c>
      <c r="B189">
        <v>2021</v>
      </c>
      <c r="C189">
        <v>12</v>
      </c>
      <c r="D189" t="s">
        <v>557</v>
      </c>
      <c r="E189" t="s">
        <v>16</v>
      </c>
      <c r="F189" t="s">
        <v>269</v>
      </c>
      <c r="G189" t="s">
        <v>558</v>
      </c>
    </row>
    <row r="190" spans="1:7">
      <c r="A190" t="s">
        <v>559</v>
      </c>
      <c r="B190">
        <v>2020</v>
      </c>
      <c r="C190">
        <v>16</v>
      </c>
      <c r="D190" t="s">
        <v>340</v>
      </c>
      <c r="E190" t="s">
        <v>16</v>
      </c>
      <c r="F190" t="s">
        <v>560</v>
      </c>
      <c r="G190" t="s">
        <v>561</v>
      </c>
    </row>
    <row r="191" spans="1:7">
      <c r="A191" t="s">
        <v>562</v>
      </c>
      <c r="B191">
        <v>2022</v>
      </c>
      <c r="C191">
        <v>6</v>
      </c>
      <c r="D191" t="s">
        <v>15</v>
      </c>
      <c r="E191" t="s">
        <v>16</v>
      </c>
      <c r="F191" t="s">
        <v>563</v>
      </c>
      <c r="G191" t="s">
        <v>564</v>
      </c>
    </row>
    <row r="192" spans="1:7">
      <c r="A192" t="s">
        <v>565</v>
      </c>
      <c r="B192">
        <v>2021</v>
      </c>
      <c r="C192">
        <v>8</v>
      </c>
      <c r="D192" t="s">
        <v>566</v>
      </c>
      <c r="F192" t="s">
        <v>567</v>
      </c>
      <c r="G192" t="s">
        <v>568</v>
      </c>
    </row>
    <row r="193" spans="1:7">
      <c r="A193" t="s">
        <v>569</v>
      </c>
      <c r="B193">
        <v>2013</v>
      </c>
      <c r="C193">
        <v>20</v>
      </c>
      <c r="D193" t="s">
        <v>67</v>
      </c>
      <c r="E193" t="s">
        <v>16</v>
      </c>
      <c r="F193" t="s">
        <v>64</v>
      </c>
      <c r="G193" t="s">
        <v>570</v>
      </c>
    </row>
    <row r="194" spans="1:7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567</v>
      </c>
      <c r="G194" t="s">
        <v>573</v>
      </c>
    </row>
    <row r="195" spans="1:7">
      <c r="A195" t="s">
        <v>574</v>
      </c>
      <c r="B195">
        <v>2022</v>
      </c>
      <c r="C195">
        <v>16</v>
      </c>
      <c r="D195" t="s">
        <v>86</v>
      </c>
      <c r="E195" t="s">
        <v>16</v>
      </c>
      <c r="F195" t="s">
        <v>575</v>
      </c>
      <c r="G195" t="s">
        <v>576</v>
      </c>
    </row>
    <row r="196" spans="1:7">
      <c r="A196" t="s">
        <v>577</v>
      </c>
      <c r="B196">
        <v>2020</v>
      </c>
      <c r="C196">
        <v>16</v>
      </c>
      <c r="D196" t="s">
        <v>57</v>
      </c>
      <c r="E196" t="s">
        <v>16</v>
      </c>
      <c r="F196" t="s">
        <v>578</v>
      </c>
      <c r="G196" t="s">
        <v>579</v>
      </c>
    </row>
    <row r="197" spans="1:7">
      <c r="A197" t="s">
        <v>580</v>
      </c>
      <c r="B197">
        <v>2015</v>
      </c>
      <c r="C197">
        <v>16</v>
      </c>
      <c r="D197" t="s">
        <v>86</v>
      </c>
      <c r="E197" t="s">
        <v>235</v>
      </c>
      <c r="F197" t="s">
        <v>29</v>
      </c>
      <c r="G197" t="s">
        <v>581</v>
      </c>
    </row>
    <row r="198" spans="1:7">
      <c r="A198" t="s">
        <v>582</v>
      </c>
      <c r="B198">
        <v>2014</v>
      </c>
      <c r="C198">
        <v>16</v>
      </c>
      <c r="D198" t="s">
        <v>67</v>
      </c>
      <c r="E198" t="s">
        <v>16</v>
      </c>
      <c r="F198" t="s">
        <v>357</v>
      </c>
      <c r="G198" t="s">
        <v>583</v>
      </c>
    </row>
    <row r="199" spans="1:7">
      <c r="A199" t="s">
        <v>584</v>
      </c>
      <c r="B199">
        <v>2016</v>
      </c>
      <c r="C199">
        <v>20</v>
      </c>
      <c r="D199" t="s">
        <v>585</v>
      </c>
      <c r="E199" t="s">
        <v>16</v>
      </c>
      <c r="F199" t="s">
        <v>586</v>
      </c>
      <c r="G199" t="s">
        <v>587</v>
      </c>
    </row>
    <row r="200" spans="1:7">
      <c r="A200" t="s">
        <v>588</v>
      </c>
      <c r="B200">
        <v>2021</v>
      </c>
      <c r="C200">
        <v>12</v>
      </c>
      <c r="D200" t="s">
        <v>15</v>
      </c>
      <c r="E200" t="s">
        <v>16</v>
      </c>
      <c r="F200" t="s">
        <v>589</v>
      </c>
      <c r="G200" t="s">
        <v>590</v>
      </c>
    </row>
    <row r="201" spans="1:7">
      <c r="A201" t="s">
        <v>591</v>
      </c>
      <c r="B201">
        <v>2019</v>
      </c>
      <c r="C201">
        <v>16</v>
      </c>
      <c r="D201" t="s">
        <v>43</v>
      </c>
      <c r="E201" t="s">
        <v>16</v>
      </c>
      <c r="F201" t="s">
        <v>175</v>
      </c>
      <c r="G201" t="s">
        <v>592</v>
      </c>
    </row>
    <row r="202" spans="1:7">
      <c r="A202" t="s">
        <v>593</v>
      </c>
      <c r="B202">
        <v>2013</v>
      </c>
      <c r="C202">
        <v>24</v>
      </c>
      <c r="D202" t="s">
        <v>67</v>
      </c>
      <c r="E202" t="s">
        <v>16</v>
      </c>
      <c r="F202" t="s">
        <v>175</v>
      </c>
      <c r="G202" t="s">
        <v>594</v>
      </c>
    </row>
    <row r="203" spans="1:7">
      <c r="A203" t="s">
        <v>595</v>
      </c>
      <c r="B203">
        <v>2018</v>
      </c>
      <c r="C203">
        <v>6</v>
      </c>
      <c r="D203" t="s">
        <v>203</v>
      </c>
      <c r="E203" t="s">
        <v>16</v>
      </c>
      <c r="F203" t="s">
        <v>323</v>
      </c>
      <c r="G203" t="s">
        <v>596</v>
      </c>
    </row>
    <row r="204" spans="1:7">
      <c r="A204" t="s">
        <v>597</v>
      </c>
      <c r="B204">
        <v>2006</v>
      </c>
      <c r="C204">
        <v>81</v>
      </c>
      <c r="D204" t="s">
        <v>15</v>
      </c>
      <c r="E204" t="s">
        <v>16</v>
      </c>
      <c r="F204" t="s">
        <v>598</v>
      </c>
      <c r="G204" t="s">
        <v>599</v>
      </c>
    </row>
    <row r="205" spans="1:7">
      <c r="A205" t="s">
        <v>600</v>
      </c>
      <c r="B205">
        <v>2012</v>
      </c>
      <c r="C205">
        <v>11</v>
      </c>
      <c r="D205" t="s">
        <v>67</v>
      </c>
      <c r="E205" t="s">
        <v>16</v>
      </c>
      <c r="F205" t="s">
        <v>601</v>
      </c>
      <c r="G205" t="s">
        <v>602</v>
      </c>
    </row>
    <row r="206" spans="1:7">
      <c r="A206" t="s">
        <v>603</v>
      </c>
      <c r="B206">
        <v>2013</v>
      </c>
      <c r="C206">
        <v>133</v>
      </c>
      <c r="D206" t="s">
        <v>203</v>
      </c>
      <c r="E206" t="s">
        <v>16</v>
      </c>
      <c r="F206" t="s">
        <v>604</v>
      </c>
      <c r="G206" t="s">
        <v>605</v>
      </c>
    </row>
    <row r="207" spans="1:7">
      <c r="A207" t="s">
        <v>606</v>
      </c>
      <c r="B207">
        <v>2018</v>
      </c>
      <c r="C207">
        <v>16</v>
      </c>
      <c r="D207" t="s">
        <v>15</v>
      </c>
      <c r="E207" t="s">
        <v>16</v>
      </c>
      <c r="F207" t="s">
        <v>607</v>
      </c>
      <c r="G207" t="s">
        <v>608</v>
      </c>
    </row>
    <row r="208" spans="1:7">
      <c r="A208" t="s">
        <v>609</v>
      </c>
      <c r="B208">
        <v>2019</v>
      </c>
      <c r="C208">
        <v>16</v>
      </c>
      <c r="D208" t="s">
        <v>86</v>
      </c>
      <c r="E208" t="s">
        <v>16</v>
      </c>
      <c r="F208" t="s">
        <v>357</v>
      </c>
      <c r="G208" t="s">
        <v>610</v>
      </c>
    </row>
    <row r="209" spans="1:7">
      <c r="A209" t="s">
        <v>611</v>
      </c>
      <c r="B209">
        <v>2019</v>
      </c>
      <c r="C209">
        <v>16</v>
      </c>
      <c r="D209" t="s">
        <v>86</v>
      </c>
      <c r="E209" t="s">
        <v>16</v>
      </c>
      <c r="F209" t="s">
        <v>612</v>
      </c>
      <c r="G209" t="s">
        <v>613</v>
      </c>
    </row>
    <row r="210" spans="1:7">
      <c r="A210" t="s">
        <v>614</v>
      </c>
      <c r="B210">
        <v>2022</v>
      </c>
      <c r="C210">
        <v>16</v>
      </c>
      <c r="D210" t="s">
        <v>67</v>
      </c>
      <c r="E210" t="s">
        <v>16</v>
      </c>
      <c r="F210" t="s">
        <v>615</v>
      </c>
      <c r="G210" t="s">
        <v>616</v>
      </c>
    </row>
    <row r="211" spans="1:7">
      <c r="A211" t="s">
        <v>617</v>
      </c>
      <c r="B211">
        <v>2022</v>
      </c>
      <c r="C211">
        <v>6</v>
      </c>
      <c r="D211" t="s">
        <v>15</v>
      </c>
      <c r="E211" t="s">
        <v>10</v>
      </c>
      <c r="F211" t="s">
        <v>618</v>
      </c>
      <c r="G211" t="s">
        <v>619</v>
      </c>
    </row>
    <row r="212" spans="1:7">
      <c r="A212" t="s">
        <v>620</v>
      </c>
      <c r="B212">
        <v>2018</v>
      </c>
      <c r="C212">
        <v>36</v>
      </c>
      <c r="D212" t="s">
        <v>203</v>
      </c>
      <c r="E212" t="s">
        <v>16</v>
      </c>
      <c r="F212" t="s">
        <v>394</v>
      </c>
      <c r="G212" t="s">
        <v>621</v>
      </c>
    </row>
    <row r="213" spans="1:7">
      <c r="A213" t="s">
        <v>622</v>
      </c>
      <c r="B213">
        <v>2020</v>
      </c>
      <c r="C213">
        <v>16</v>
      </c>
      <c r="D213" t="s">
        <v>15</v>
      </c>
      <c r="E213" t="s">
        <v>16</v>
      </c>
      <c r="F213" t="s">
        <v>623</v>
      </c>
      <c r="G213" t="s">
        <v>624</v>
      </c>
    </row>
    <row r="214" spans="1:7">
      <c r="A214" t="s">
        <v>625</v>
      </c>
      <c r="B214">
        <v>2018</v>
      </c>
      <c r="C214">
        <v>16</v>
      </c>
      <c r="D214" t="s">
        <v>541</v>
      </c>
      <c r="E214" t="s">
        <v>16</v>
      </c>
      <c r="F214" t="s">
        <v>626</v>
      </c>
      <c r="G214" t="s">
        <v>627</v>
      </c>
    </row>
    <row r="215" spans="1:7">
      <c r="A215" t="s">
        <v>628</v>
      </c>
      <c r="B215">
        <v>2020</v>
      </c>
      <c r="C215">
        <v>12</v>
      </c>
      <c r="D215" t="s">
        <v>15</v>
      </c>
      <c r="E215" t="s">
        <v>16</v>
      </c>
      <c r="F215" t="s">
        <v>629</v>
      </c>
      <c r="G215" t="s">
        <v>630</v>
      </c>
    </row>
    <row r="216" spans="1:7">
      <c r="A216" t="s">
        <v>631</v>
      </c>
      <c r="B216">
        <v>2017</v>
      </c>
      <c r="C216">
        <v>32</v>
      </c>
      <c r="D216" t="s">
        <v>203</v>
      </c>
      <c r="E216" t="s">
        <v>16</v>
      </c>
      <c r="F216" t="s">
        <v>632</v>
      </c>
      <c r="G216" t="s">
        <v>633</v>
      </c>
    </row>
    <row r="217" spans="1:7">
      <c r="A217" t="s">
        <v>634</v>
      </c>
      <c r="B217">
        <v>2018</v>
      </c>
      <c r="C217">
        <v>32</v>
      </c>
      <c r="D217" t="s">
        <v>203</v>
      </c>
      <c r="E217" t="s">
        <v>16</v>
      </c>
      <c r="F217" t="s">
        <v>635</v>
      </c>
      <c r="G217" t="s">
        <v>636</v>
      </c>
    </row>
    <row r="218" spans="1:7">
      <c r="A218" t="s">
        <v>637</v>
      </c>
      <c r="B218">
        <v>2020</v>
      </c>
      <c r="C218">
        <v>16</v>
      </c>
      <c r="D218" t="s">
        <v>15</v>
      </c>
      <c r="E218" t="s">
        <v>16</v>
      </c>
      <c r="F218" t="s">
        <v>529</v>
      </c>
      <c r="G218" t="s">
        <v>638</v>
      </c>
    </row>
    <row r="219" spans="1:7">
      <c r="A219" t="s">
        <v>639</v>
      </c>
      <c r="B219">
        <v>2019</v>
      </c>
      <c r="C219">
        <v>16</v>
      </c>
      <c r="D219" t="s">
        <v>15</v>
      </c>
      <c r="E219" t="s">
        <v>16</v>
      </c>
      <c r="F219" t="s">
        <v>640</v>
      </c>
      <c r="G219" t="s">
        <v>641</v>
      </c>
    </row>
    <row r="220" spans="1:7">
      <c r="A220" t="s">
        <v>642</v>
      </c>
      <c r="B220">
        <v>2015</v>
      </c>
      <c r="C220">
        <v>16</v>
      </c>
      <c r="D220" t="s">
        <v>15</v>
      </c>
      <c r="E220" t="s">
        <v>16</v>
      </c>
      <c r="G220" t="s">
        <v>643</v>
      </c>
    </row>
    <row r="221" spans="1:7">
      <c r="A221" t="s">
        <v>644</v>
      </c>
      <c r="B221">
        <v>2019</v>
      </c>
      <c r="C221">
        <v>32</v>
      </c>
      <c r="D221" t="s">
        <v>203</v>
      </c>
      <c r="E221" t="s">
        <v>16</v>
      </c>
      <c r="F221" t="s">
        <v>90</v>
      </c>
      <c r="G221" t="s">
        <v>645</v>
      </c>
    </row>
    <row r="222" spans="1:7">
      <c r="A222" t="s">
        <v>646</v>
      </c>
      <c r="B222">
        <v>2017</v>
      </c>
      <c r="C222">
        <v>40</v>
      </c>
      <c r="D222" t="s">
        <v>154</v>
      </c>
      <c r="E222" t="s">
        <v>16</v>
      </c>
      <c r="F222" t="s">
        <v>323</v>
      </c>
      <c r="G222" t="s">
        <v>647</v>
      </c>
    </row>
    <row r="223" spans="1:7">
      <c r="A223" t="s">
        <v>648</v>
      </c>
      <c r="B223">
        <v>2021</v>
      </c>
      <c r="C223">
        <v>16</v>
      </c>
      <c r="D223" t="s">
        <v>15</v>
      </c>
      <c r="E223" t="s">
        <v>16</v>
      </c>
      <c r="F223" t="s">
        <v>317</v>
      </c>
      <c r="G223" t="s">
        <v>649</v>
      </c>
    </row>
    <row r="224" spans="1:7">
      <c r="A224" t="s">
        <v>650</v>
      </c>
      <c r="B224">
        <v>2020</v>
      </c>
      <c r="C224">
        <v>16</v>
      </c>
      <c r="D224" t="s">
        <v>86</v>
      </c>
      <c r="E224" t="s">
        <v>16</v>
      </c>
      <c r="F224" t="s">
        <v>612</v>
      </c>
      <c r="G224" t="s">
        <v>651</v>
      </c>
    </row>
    <row r="225" spans="1:7">
      <c r="A225" t="s">
        <v>652</v>
      </c>
      <c r="B225">
        <v>2018</v>
      </c>
      <c r="C225">
        <v>16</v>
      </c>
      <c r="D225" t="s">
        <v>272</v>
      </c>
      <c r="E225" t="s">
        <v>16</v>
      </c>
      <c r="F225" t="s">
        <v>64</v>
      </c>
      <c r="G225" t="s">
        <v>653</v>
      </c>
    </row>
    <row r="226" spans="1:7">
      <c r="A226" t="s">
        <v>654</v>
      </c>
      <c r="B226">
        <v>2022</v>
      </c>
      <c r="C226">
        <v>16</v>
      </c>
      <c r="D226" t="s">
        <v>67</v>
      </c>
      <c r="E226" t="s">
        <v>16</v>
      </c>
      <c r="F226" t="s">
        <v>655</v>
      </c>
      <c r="G226" t="s">
        <v>656</v>
      </c>
    </row>
    <row r="227" spans="1:7">
      <c r="A227" t="s">
        <v>657</v>
      </c>
      <c r="B227">
        <v>2019</v>
      </c>
      <c r="C227">
        <v>16</v>
      </c>
      <c r="D227" t="s">
        <v>67</v>
      </c>
      <c r="E227" t="s">
        <v>16</v>
      </c>
      <c r="F227" t="s">
        <v>77</v>
      </c>
      <c r="G227" t="s">
        <v>658</v>
      </c>
    </row>
    <row r="228" spans="1:7">
      <c r="A228" t="s">
        <v>659</v>
      </c>
      <c r="B228">
        <v>2016</v>
      </c>
      <c r="C228">
        <v>54</v>
      </c>
      <c r="D228" t="s">
        <v>15</v>
      </c>
      <c r="E228" t="s">
        <v>16</v>
      </c>
      <c r="F228" t="s">
        <v>71</v>
      </c>
      <c r="G228" t="s">
        <v>660</v>
      </c>
    </row>
    <row r="229" spans="1:7">
      <c r="A229" t="s">
        <v>661</v>
      </c>
      <c r="B229">
        <v>2020</v>
      </c>
      <c r="C229">
        <v>10</v>
      </c>
      <c r="D229" t="s">
        <v>585</v>
      </c>
      <c r="E229" t="s">
        <v>16</v>
      </c>
      <c r="F229" t="s">
        <v>662</v>
      </c>
      <c r="G229" t="s">
        <v>663</v>
      </c>
    </row>
    <row r="230" spans="1:7">
      <c r="A230" t="s">
        <v>664</v>
      </c>
      <c r="B230">
        <v>2021</v>
      </c>
      <c r="C230">
        <v>16</v>
      </c>
      <c r="D230" t="s">
        <v>665</v>
      </c>
      <c r="E230" t="s">
        <v>235</v>
      </c>
      <c r="F230" t="s">
        <v>666</v>
      </c>
      <c r="G230" t="s">
        <v>667</v>
      </c>
    </row>
    <row r="231" spans="1:7">
      <c r="A231" t="s">
        <v>668</v>
      </c>
      <c r="B231">
        <v>2021</v>
      </c>
      <c r="C231">
        <v>16</v>
      </c>
      <c r="D231" t="s">
        <v>57</v>
      </c>
      <c r="E231" t="s">
        <v>16</v>
      </c>
      <c r="F231" t="s">
        <v>669</v>
      </c>
      <c r="G231" t="s">
        <v>670</v>
      </c>
    </row>
    <row r="232" spans="1:7">
      <c r="A232" t="s">
        <v>671</v>
      </c>
      <c r="B232">
        <v>2014</v>
      </c>
      <c r="C232">
        <v>12</v>
      </c>
      <c r="D232" t="s">
        <v>52</v>
      </c>
      <c r="F232" t="s">
        <v>672</v>
      </c>
      <c r="G232" t="s">
        <v>673</v>
      </c>
    </row>
    <row r="233" spans="1:7">
      <c r="A233" t="s">
        <v>674</v>
      </c>
      <c r="B233">
        <v>2011</v>
      </c>
      <c r="C233">
        <v>24</v>
      </c>
      <c r="D233" t="s">
        <v>340</v>
      </c>
      <c r="E233" t="s">
        <v>16</v>
      </c>
      <c r="F233" t="s">
        <v>273</v>
      </c>
      <c r="G233" t="s">
        <v>675</v>
      </c>
    </row>
    <row r="234" spans="1:7">
      <c r="A234" t="s">
        <v>676</v>
      </c>
      <c r="B234">
        <v>2011</v>
      </c>
      <c r="C234">
        <v>20</v>
      </c>
      <c r="D234" t="s">
        <v>15</v>
      </c>
      <c r="E234" t="s">
        <v>16</v>
      </c>
      <c r="F234" t="s">
        <v>232</v>
      </c>
      <c r="G234" t="s">
        <v>677</v>
      </c>
    </row>
    <row r="235" spans="1:7">
      <c r="A235" t="s">
        <v>678</v>
      </c>
      <c r="B235">
        <v>2015</v>
      </c>
      <c r="C235">
        <v>20</v>
      </c>
      <c r="D235" t="s">
        <v>67</v>
      </c>
      <c r="E235" t="s">
        <v>16</v>
      </c>
      <c r="F235" t="s">
        <v>679</v>
      </c>
      <c r="G235" t="s">
        <v>680</v>
      </c>
    </row>
    <row r="236" spans="1:7">
      <c r="A236" t="s">
        <v>681</v>
      </c>
      <c r="B236">
        <v>2020</v>
      </c>
      <c r="C236">
        <v>16</v>
      </c>
      <c r="D236" t="s">
        <v>15</v>
      </c>
      <c r="E236" t="s">
        <v>16</v>
      </c>
      <c r="F236" t="s">
        <v>682</v>
      </c>
      <c r="G236" t="s">
        <v>683</v>
      </c>
    </row>
    <row r="237" spans="1:7">
      <c r="A237" t="s">
        <v>684</v>
      </c>
      <c r="B237">
        <v>2015</v>
      </c>
      <c r="C237">
        <v>16</v>
      </c>
      <c r="D237" t="s">
        <v>86</v>
      </c>
      <c r="E237" t="s">
        <v>235</v>
      </c>
      <c r="F237" t="s">
        <v>685</v>
      </c>
      <c r="G237" t="s">
        <v>686</v>
      </c>
    </row>
    <row r="238" spans="1:7">
      <c r="A238" t="s">
        <v>687</v>
      </c>
      <c r="B238">
        <v>2019</v>
      </c>
      <c r="C238">
        <v>16</v>
      </c>
      <c r="D238" t="s">
        <v>86</v>
      </c>
      <c r="E238" t="s">
        <v>16</v>
      </c>
      <c r="F238" t="s">
        <v>688</v>
      </c>
      <c r="G238" t="s">
        <v>689</v>
      </c>
    </row>
    <row r="239" spans="1:7">
      <c r="A239" t="s">
        <v>690</v>
      </c>
      <c r="B239">
        <v>2021</v>
      </c>
      <c r="C239">
        <v>20</v>
      </c>
      <c r="D239" t="s">
        <v>15</v>
      </c>
      <c r="E239" t="s">
        <v>16</v>
      </c>
      <c r="F239" t="s">
        <v>691</v>
      </c>
      <c r="G239" t="s">
        <v>692</v>
      </c>
    </row>
    <row r="240" spans="1:7">
      <c r="A240" t="s">
        <v>693</v>
      </c>
      <c r="B240">
        <v>2012</v>
      </c>
      <c r="C240">
        <v>20</v>
      </c>
      <c r="D240" t="s">
        <v>67</v>
      </c>
      <c r="E240" t="s">
        <v>16</v>
      </c>
      <c r="F240" t="s">
        <v>694</v>
      </c>
      <c r="G240" t="s">
        <v>695</v>
      </c>
    </row>
    <row r="241" spans="1:7">
      <c r="A241" t="s">
        <v>696</v>
      </c>
      <c r="B241">
        <v>2019</v>
      </c>
      <c r="C241">
        <v>40</v>
      </c>
      <c r="D241" t="s">
        <v>203</v>
      </c>
      <c r="E241" t="s">
        <v>16</v>
      </c>
      <c r="F241" t="s">
        <v>29</v>
      </c>
      <c r="G241" t="s">
        <v>697</v>
      </c>
    </row>
    <row r="242" spans="1:7">
      <c r="A242" t="s">
        <v>698</v>
      </c>
      <c r="B242">
        <v>2007</v>
      </c>
      <c r="C242">
        <v>17</v>
      </c>
      <c r="D242" t="s">
        <v>86</v>
      </c>
      <c r="E242" t="s">
        <v>16</v>
      </c>
      <c r="G242" t="s">
        <v>699</v>
      </c>
    </row>
    <row r="243" spans="1:7">
      <c r="A243" t="s">
        <v>700</v>
      </c>
      <c r="B243">
        <v>2012</v>
      </c>
      <c r="C243">
        <v>20</v>
      </c>
      <c r="D243" t="s">
        <v>67</v>
      </c>
      <c r="E243" t="s">
        <v>16</v>
      </c>
      <c r="F243" t="s">
        <v>232</v>
      </c>
      <c r="G243" t="s">
        <v>701</v>
      </c>
    </row>
    <row r="244" spans="1:7">
      <c r="A244" t="s">
        <v>702</v>
      </c>
      <c r="B244">
        <v>2019</v>
      </c>
      <c r="C244">
        <v>16</v>
      </c>
      <c r="D244" t="s">
        <v>566</v>
      </c>
      <c r="E244" t="s">
        <v>16</v>
      </c>
      <c r="F244" t="s">
        <v>36</v>
      </c>
      <c r="G244" t="s">
        <v>703</v>
      </c>
    </row>
    <row r="245" spans="1:7">
      <c r="A245" t="s">
        <v>704</v>
      </c>
      <c r="B245">
        <v>2018</v>
      </c>
      <c r="C245">
        <v>16</v>
      </c>
      <c r="D245" t="s">
        <v>67</v>
      </c>
      <c r="E245" t="s">
        <v>16</v>
      </c>
      <c r="F245" t="s">
        <v>705</v>
      </c>
      <c r="G245" t="s">
        <v>706</v>
      </c>
    </row>
    <row r="246" spans="1:7">
      <c r="A246" t="s">
        <v>707</v>
      </c>
      <c r="B246">
        <v>2015</v>
      </c>
      <c r="C246">
        <v>10</v>
      </c>
      <c r="D246" t="s">
        <v>15</v>
      </c>
      <c r="E246" t="s">
        <v>16</v>
      </c>
      <c r="F246" t="s">
        <v>708</v>
      </c>
      <c r="G246" t="s">
        <v>709</v>
      </c>
    </row>
    <row r="247" spans="1:7">
      <c r="A247" t="s">
        <v>710</v>
      </c>
      <c r="B247">
        <v>2017</v>
      </c>
      <c r="C247">
        <v>16</v>
      </c>
      <c r="D247" t="s">
        <v>15</v>
      </c>
      <c r="E247" t="s">
        <v>16</v>
      </c>
      <c r="F247" t="s">
        <v>341</v>
      </c>
      <c r="G247" t="s">
        <v>711</v>
      </c>
    </row>
    <row r="248" spans="1:7">
      <c r="A248" t="s">
        <v>712</v>
      </c>
      <c r="B248">
        <v>2017</v>
      </c>
      <c r="C248">
        <v>20</v>
      </c>
      <c r="D248" t="s">
        <v>86</v>
      </c>
      <c r="E248" t="s">
        <v>16</v>
      </c>
      <c r="F248" t="s">
        <v>713</v>
      </c>
      <c r="G248" t="s">
        <v>714</v>
      </c>
    </row>
    <row r="249" spans="1:7">
      <c r="A249" t="s">
        <v>715</v>
      </c>
      <c r="B249">
        <v>2016</v>
      </c>
      <c r="C249">
        <v>16</v>
      </c>
      <c r="D249" t="s">
        <v>67</v>
      </c>
      <c r="E249" t="s">
        <v>16</v>
      </c>
      <c r="F249" t="s">
        <v>354</v>
      </c>
      <c r="G249" t="s">
        <v>716</v>
      </c>
    </row>
    <row r="250" spans="1:7">
      <c r="A250" t="s">
        <v>717</v>
      </c>
      <c r="B250">
        <v>2017</v>
      </c>
      <c r="C250">
        <v>20</v>
      </c>
      <c r="D250" t="s">
        <v>43</v>
      </c>
      <c r="E250" t="s">
        <v>16</v>
      </c>
      <c r="F250" t="s">
        <v>317</v>
      </c>
      <c r="G250" t="s">
        <v>718</v>
      </c>
    </row>
    <row r="251" spans="1:7">
      <c r="A251" t="s">
        <v>719</v>
      </c>
      <c r="B251">
        <v>2021</v>
      </c>
      <c r="C251">
        <v>14</v>
      </c>
      <c r="D251" t="s">
        <v>52</v>
      </c>
      <c r="E251" t="s">
        <v>16</v>
      </c>
      <c r="F251" t="s">
        <v>607</v>
      </c>
      <c r="G251" t="s">
        <v>720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1"/>
  <sheetViews>
    <sheetView zoomScale="110" zoomScaleNormal="110" workbookViewId="0">
      <selection activeCell="I16" sqref="I16"/>
    </sheetView>
  </sheetViews>
  <sheetFormatPr defaultColWidth="8.72727272727273" defaultRowHeight="14.5"/>
  <cols>
    <col min="1" max="1" width="35.3636363636364" customWidth="1"/>
    <col min="2" max="2" width="14.9090909090909" customWidth="1"/>
    <col min="3" max="3" width="17.1818181818182" customWidth="1"/>
    <col min="4" max="4" width="15.7272727272727" customWidth="1"/>
    <col min="5" max="5" width="31.4545454545455" customWidth="1"/>
    <col min="7" max="7" width="7.54545454545455" customWidth="1"/>
    <col min="8" max="8" width="16.2727272727273" customWidth="1"/>
  </cols>
  <sheetData>
    <row r="1" ht="29" spans="1:8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6</v>
      </c>
      <c r="G1" s="4"/>
      <c r="H1" s="5" t="s">
        <v>727</v>
      </c>
    </row>
    <row r="2" spans="1:9">
      <c r="A2" t="s">
        <v>8</v>
      </c>
      <c r="B2">
        <v>2021</v>
      </c>
      <c r="C2">
        <v>10</v>
      </c>
      <c r="D2" t="s">
        <v>9</v>
      </c>
      <c r="E2" t="s">
        <v>10</v>
      </c>
      <c r="F2" t="s">
        <v>12</v>
      </c>
      <c r="G2" s="6"/>
      <c r="H2" s="7" t="str">
        <f>ADDRESS(10,1)</f>
        <v>$A$10</v>
      </c>
      <c r="I2" s="6"/>
    </row>
    <row r="3" spans="1:9">
      <c r="A3" t="s">
        <v>14</v>
      </c>
      <c r="B3">
        <v>2020</v>
      </c>
      <c r="C3">
        <v>16</v>
      </c>
      <c r="D3" t="s">
        <v>15</v>
      </c>
      <c r="E3" t="s">
        <v>16</v>
      </c>
      <c r="F3" t="s">
        <v>18</v>
      </c>
      <c r="G3" s="6"/>
      <c r="H3" s="7" t="str">
        <f>ADDRESS(1,7)</f>
        <v>$G$1</v>
      </c>
      <c r="I3" s="6"/>
    </row>
    <row r="4" spans="1:9">
      <c r="A4" t="s">
        <v>19</v>
      </c>
      <c r="B4">
        <v>2020</v>
      </c>
      <c r="C4">
        <v>12</v>
      </c>
      <c r="D4" t="s">
        <v>20</v>
      </c>
      <c r="E4" t="s">
        <v>16</v>
      </c>
      <c r="F4" t="s">
        <v>22</v>
      </c>
      <c r="G4" s="6"/>
      <c r="H4" s="7" t="str">
        <f>ADDRESS(3,5)</f>
        <v>$E$3</v>
      </c>
      <c r="I4" s="8"/>
    </row>
    <row r="5" spans="1:8">
      <c r="A5" t="s">
        <v>23</v>
      </c>
      <c r="B5">
        <v>2021</v>
      </c>
      <c r="C5">
        <v>12</v>
      </c>
      <c r="D5" t="s">
        <v>24</v>
      </c>
      <c r="E5" t="s">
        <v>16</v>
      </c>
      <c r="F5" t="s">
        <v>25</v>
      </c>
      <c r="G5" s="6"/>
      <c r="H5" s="7" t="str">
        <f>ADDRESS(7,2)</f>
        <v>$B$7</v>
      </c>
    </row>
    <row r="6" spans="1:8">
      <c r="A6" t="s">
        <v>27</v>
      </c>
      <c r="B6">
        <v>2018</v>
      </c>
      <c r="C6">
        <v>16</v>
      </c>
      <c r="D6" t="s">
        <v>28</v>
      </c>
      <c r="E6" t="s">
        <v>16</v>
      </c>
      <c r="F6" t="s">
        <v>30</v>
      </c>
      <c r="G6" s="6"/>
      <c r="H6" s="7" t="str">
        <f>ADDRESS(2,4)</f>
        <v>$D$2</v>
      </c>
    </row>
    <row r="7" spans="1:8">
      <c r="A7" t="s">
        <v>31</v>
      </c>
      <c r="B7">
        <v>2015</v>
      </c>
      <c r="C7">
        <v>20</v>
      </c>
      <c r="D7" t="s">
        <v>24</v>
      </c>
      <c r="E7" t="s">
        <v>16</v>
      </c>
      <c r="F7" t="s">
        <v>33</v>
      </c>
      <c r="G7" s="6"/>
      <c r="H7" s="7" t="str">
        <f>ADDRESS(4,6)</f>
        <v>$F$4</v>
      </c>
    </row>
    <row r="8" spans="1:8">
      <c r="A8" t="s">
        <v>34</v>
      </c>
      <c r="B8">
        <v>2022</v>
      </c>
      <c r="C8">
        <v>8</v>
      </c>
      <c r="D8" t="s">
        <v>35</v>
      </c>
      <c r="E8" t="s">
        <v>10</v>
      </c>
      <c r="F8" t="s">
        <v>37</v>
      </c>
      <c r="G8" s="6"/>
      <c r="H8" s="7" t="str">
        <f>ADDRESS(1,1)</f>
        <v>$A$1</v>
      </c>
    </row>
    <row r="9" spans="1:8">
      <c r="A9" t="s">
        <v>26</v>
      </c>
      <c r="B9">
        <v>2017</v>
      </c>
      <c r="C9">
        <v>16</v>
      </c>
      <c r="D9" t="s">
        <v>38</v>
      </c>
      <c r="E9" t="s">
        <v>16</v>
      </c>
      <c r="F9" t="s">
        <v>40</v>
      </c>
      <c r="G9" s="6"/>
      <c r="H9" s="7" t="str">
        <f>ADDRESS(3,1)</f>
        <v>$A$3</v>
      </c>
    </row>
    <row r="10" spans="1:8">
      <c r="A10" t="s">
        <v>42</v>
      </c>
      <c r="B10">
        <v>2022</v>
      </c>
      <c r="C10">
        <v>20</v>
      </c>
      <c r="D10" t="s">
        <v>43</v>
      </c>
      <c r="E10" t="s">
        <v>16</v>
      </c>
      <c r="F10" t="s">
        <v>45</v>
      </c>
      <c r="G10" s="6"/>
      <c r="H10" s="7" t="str">
        <f>ADDRESS(7,7)</f>
        <v>$G$7</v>
      </c>
    </row>
    <row r="11" spans="1:8">
      <c r="A11" t="s">
        <v>46</v>
      </c>
      <c r="B11">
        <v>2022</v>
      </c>
      <c r="C11">
        <v>16</v>
      </c>
      <c r="D11" t="s">
        <v>28</v>
      </c>
      <c r="E11" t="s">
        <v>16</v>
      </c>
      <c r="F11" t="s">
        <v>48</v>
      </c>
      <c r="G11" s="6"/>
      <c r="H11" s="7" t="str">
        <f>ADDRESS(5,5)</f>
        <v>$E$5</v>
      </c>
    </row>
    <row r="12" spans="1:8">
      <c r="A12" t="s">
        <v>49</v>
      </c>
      <c r="B12">
        <v>2020</v>
      </c>
      <c r="C12">
        <v>20</v>
      </c>
      <c r="D12" t="s">
        <v>43</v>
      </c>
      <c r="E12" t="s">
        <v>16</v>
      </c>
      <c r="F12" t="s">
        <v>51</v>
      </c>
      <c r="H12" s="6"/>
    </row>
    <row r="13" spans="1:6">
      <c r="A13" t="s">
        <v>13</v>
      </c>
      <c r="B13">
        <v>2018</v>
      </c>
      <c r="C13">
        <v>16</v>
      </c>
      <c r="D13" t="s">
        <v>52</v>
      </c>
      <c r="E13" t="s">
        <v>16</v>
      </c>
      <c r="F13" t="s">
        <v>54</v>
      </c>
    </row>
    <row r="14" spans="1:6">
      <c r="A14" t="s">
        <v>56</v>
      </c>
      <c r="B14">
        <v>2020</v>
      </c>
      <c r="C14">
        <v>16</v>
      </c>
      <c r="D14" t="s">
        <v>57</v>
      </c>
      <c r="E14" t="s">
        <v>16</v>
      </c>
      <c r="F14" t="s">
        <v>59</v>
      </c>
    </row>
    <row r="15" spans="1:6">
      <c r="A15" t="s">
        <v>60</v>
      </c>
      <c r="B15">
        <v>2019</v>
      </c>
      <c r="C15">
        <v>16</v>
      </c>
      <c r="D15" t="s">
        <v>61</v>
      </c>
      <c r="E15" t="s">
        <v>16</v>
      </c>
      <c r="F15" t="s">
        <v>63</v>
      </c>
    </row>
    <row r="16" spans="1:6">
      <c r="A16" t="s">
        <v>41</v>
      </c>
      <c r="B16">
        <v>2021</v>
      </c>
      <c r="C16">
        <v>20</v>
      </c>
      <c r="D16" t="s">
        <v>61</v>
      </c>
      <c r="E16" t="s">
        <v>16</v>
      </c>
      <c r="F16" t="s">
        <v>65</v>
      </c>
    </row>
    <row r="17" spans="1:6">
      <c r="A17" t="s">
        <v>66</v>
      </c>
      <c r="B17">
        <v>2021</v>
      </c>
      <c r="C17">
        <v>12</v>
      </c>
      <c r="D17" t="s">
        <v>67</v>
      </c>
      <c r="E17" t="s">
        <v>16</v>
      </c>
      <c r="F17" t="s">
        <v>69</v>
      </c>
    </row>
    <row r="18" spans="1:6">
      <c r="A18" t="s">
        <v>70</v>
      </c>
      <c r="B18">
        <v>2016</v>
      </c>
      <c r="C18">
        <v>16</v>
      </c>
      <c r="D18" t="s">
        <v>57</v>
      </c>
      <c r="E18" t="s">
        <v>16</v>
      </c>
      <c r="F18" t="s">
        <v>72</v>
      </c>
    </row>
    <row r="19" spans="1:6">
      <c r="A19" t="s">
        <v>73</v>
      </c>
      <c r="B19">
        <v>2018</v>
      </c>
      <c r="C19">
        <v>24</v>
      </c>
      <c r="D19" t="s">
        <v>43</v>
      </c>
      <c r="E19" t="s">
        <v>16</v>
      </c>
      <c r="F19" t="s">
        <v>75</v>
      </c>
    </row>
    <row r="20" spans="1:6">
      <c r="A20" t="s">
        <v>76</v>
      </c>
      <c r="B20">
        <v>2021</v>
      </c>
      <c r="C20">
        <v>12</v>
      </c>
      <c r="D20" t="s">
        <v>67</v>
      </c>
      <c r="E20" t="s">
        <v>16</v>
      </c>
      <c r="F20" t="s">
        <v>78</v>
      </c>
    </row>
    <row r="21" spans="1:6">
      <c r="A21" t="s">
        <v>79</v>
      </c>
      <c r="B21">
        <v>2020</v>
      </c>
      <c r="C21">
        <v>6</v>
      </c>
      <c r="D21" t="s">
        <v>80</v>
      </c>
      <c r="E21" t="s">
        <v>10</v>
      </c>
      <c r="F21" t="s">
        <v>81</v>
      </c>
    </row>
    <row r="22" spans="1:6">
      <c r="A22" t="s">
        <v>82</v>
      </c>
      <c r="B22">
        <v>2018</v>
      </c>
      <c r="C22">
        <v>20</v>
      </c>
      <c r="D22" t="s">
        <v>57</v>
      </c>
      <c r="E22" t="s">
        <v>16</v>
      </c>
      <c r="F22" t="s">
        <v>84</v>
      </c>
    </row>
    <row r="23" spans="1:6">
      <c r="A23" t="s">
        <v>85</v>
      </c>
      <c r="B23">
        <v>2022</v>
      </c>
      <c r="C23">
        <v>16</v>
      </c>
      <c r="D23" t="s">
        <v>86</v>
      </c>
      <c r="E23" t="s">
        <v>16</v>
      </c>
      <c r="F23" t="s">
        <v>88</v>
      </c>
    </row>
    <row r="24" spans="1:6">
      <c r="A24" t="s">
        <v>89</v>
      </c>
      <c r="B24">
        <v>2014</v>
      </c>
      <c r="C24">
        <v>20</v>
      </c>
      <c r="D24" t="s">
        <v>86</v>
      </c>
      <c r="E24" t="s">
        <v>16</v>
      </c>
      <c r="F24" t="s">
        <v>91</v>
      </c>
    </row>
    <row r="25" spans="1:6">
      <c r="A25" t="s">
        <v>92</v>
      </c>
      <c r="B25">
        <v>2017</v>
      </c>
      <c r="C25">
        <v>16</v>
      </c>
      <c r="D25" t="s">
        <v>15</v>
      </c>
      <c r="E25" t="s">
        <v>16</v>
      </c>
      <c r="F25" t="s">
        <v>94</v>
      </c>
    </row>
    <row r="26" spans="1:6">
      <c r="A26" t="s">
        <v>95</v>
      </c>
      <c r="B26">
        <v>2022</v>
      </c>
      <c r="C26">
        <v>16</v>
      </c>
      <c r="D26" t="s">
        <v>57</v>
      </c>
      <c r="E26" t="s">
        <v>16</v>
      </c>
      <c r="F26" t="s">
        <v>97</v>
      </c>
    </row>
    <row r="27" spans="1:6">
      <c r="A27" t="s">
        <v>98</v>
      </c>
      <c r="B27">
        <v>2021</v>
      </c>
      <c r="C27">
        <v>17</v>
      </c>
      <c r="D27" t="s">
        <v>43</v>
      </c>
      <c r="E27" t="s">
        <v>16</v>
      </c>
      <c r="F27" t="s">
        <v>100</v>
      </c>
    </row>
    <row r="28" spans="1:6">
      <c r="A28" t="s">
        <v>101</v>
      </c>
      <c r="B28">
        <v>2016</v>
      </c>
      <c r="C28">
        <v>16</v>
      </c>
      <c r="D28" t="s">
        <v>102</v>
      </c>
      <c r="E28" t="s">
        <v>16</v>
      </c>
      <c r="F28" t="s">
        <v>103</v>
      </c>
    </row>
    <row r="29" spans="1:6">
      <c r="A29" t="s">
        <v>104</v>
      </c>
      <c r="B29">
        <v>2020</v>
      </c>
      <c r="C29">
        <v>16</v>
      </c>
      <c r="D29" t="s">
        <v>15</v>
      </c>
      <c r="E29" t="s">
        <v>16</v>
      </c>
      <c r="F29" t="s">
        <v>106</v>
      </c>
    </row>
    <row r="30" spans="1:6">
      <c r="A30" t="s">
        <v>107</v>
      </c>
      <c r="B30">
        <v>2021</v>
      </c>
      <c r="C30">
        <v>20</v>
      </c>
      <c r="D30" t="s">
        <v>57</v>
      </c>
      <c r="E30" t="s">
        <v>10</v>
      </c>
      <c r="F30" t="s">
        <v>109</v>
      </c>
    </row>
    <row r="31" spans="1:6">
      <c r="A31" t="s">
        <v>110</v>
      </c>
      <c r="B31">
        <v>2019</v>
      </c>
      <c r="C31">
        <v>6</v>
      </c>
      <c r="D31" t="s">
        <v>111</v>
      </c>
      <c r="E31" t="s">
        <v>10</v>
      </c>
      <c r="F31" t="s">
        <v>112</v>
      </c>
    </row>
    <row r="32" spans="1:6">
      <c r="A32" t="s">
        <v>113</v>
      </c>
      <c r="B32">
        <v>2016</v>
      </c>
      <c r="C32">
        <v>16</v>
      </c>
      <c r="D32" t="s">
        <v>86</v>
      </c>
      <c r="E32" t="s">
        <v>16</v>
      </c>
      <c r="F32" t="s">
        <v>114</v>
      </c>
    </row>
    <row r="33" spans="1:6">
      <c r="A33" t="s">
        <v>115</v>
      </c>
      <c r="B33">
        <v>2021</v>
      </c>
      <c r="C33">
        <v>6</v>
      </c>
      <c r="D33" t="s">
        <v>116</v>
      </c>
      <c r="E33" t="s">
        <v>16</v>
      </c>
      <c r="F33" t="s">
        <v>118</v>
      </c>
    </row>
    <row r="34" spans="1:6">
      <c r="A34" t="s">
        <v>119</v>
      </c>
      <c r="B34">
        <v>2021</v>
      </c>
      <c r="C34">
        <v>16</v>
      </c>
      <c r="D34" t="s">
        <v>15</v>
      </c>
      <c r="E34" t="s">
        <v>16</v>
      </c>
      <c r="F34" t="s">
        <v>121</v>
      </c>
    </row>
    <row r="35" spans="1:6">
      <c r="A35" t="s">
        <v>122</v>
      </c>
      <c r="B35">
        <v>2020</v>
      </c>
      <c r="C35">
        <v>21</v>
      </c>
      <c r="D35" t="s">
        <v>61</v>
      </c>
      <c r="E35" t="s">
        <v>16</v>
      </c>
      <c r="F35" t="s">
        <v>124</v>
      </c>
    </row>
    <row r="36" spans="1:6">
      <c r="A36" t="s">
        <v>125</v>
      </c>
      <c r="B36">
        <v>2021</v>
      </c>
      <c r="C36">
        <v>12</v>
      </c>
      <c r="D36" t="s">
        <v>15</v>
      </c>
      <c r="E36" t="s">
        <v>16</v>
      </c>
      <c r="F36" t="s">
        <v>127</v>
      </c>
    </row>
    <row r="37" spans="1:6">
      <c r="A37" t="s">
        <v>128</v>
      </c>
      <c r="B37">
        <v>2021</v>
      </c>
      <c r="C37">
        <v>16</v>
      </c>
      <c r="D37" t="s">
        <v>67</v>
      </c>
      <c r="E37" t="s">
        <v>10</v>
      </c>
      <c r="F37" t="s">
        <v>130</v>
      </c>
    </row>
    <row r="38" spans="1:6">
      <c r="A38" t="s">
        <v>131</v>
      </c>
      <c r="B38">
        <v>2018</v>
      </c>
      <c r="C38">
        <v>16</v>
      </c>
      <c r="D38" t="s">
        <v>67</v>
      </c>
      <c r="E38" t="s">
        <v>16</v>
      </c>
      <c r="F38" t="s">
        <v>133</v>
      </c>
    </row>
    <row r="39" spans="1:6">
      <c r="A39" t="s">
        <v>134</v>
      </c>
      <c r="B39">
        <v>2021</v>
      </c>
      <c r="C39">
        <v>16</v>
      </c>
      <c r="D39" t="s">
        <v>67</v>
      </c>
      <c r="E39" t="s">
        <v>16</v>
      </c>
      <c r="F39" t="s">
        <v>136</v>
      </c>
    </row>
    <row r="40" spans="1:6">
      <c r="A40" t="s">
        <v>137</v>
      </c>
      <c r="B40">
        <v>2021</v>
      </c>
      <c r="C40">
        <v>16</v>
      </c>
      <c r="D40" t="s">
        <v>57</v>
      </c>
      <c r="E40" t="s">
        <v>16</v>
      </c>
      <c r="F40" t="s">
        <v>139</v>
      </c>
    </row>
    <row r="41" spans="1:6">
      <c r="A41" t="s">
        <v>140</v>
      </c>
      <c r="B41">
        <v>2021</v>
      </c>
      <c r="C41">
        <v>16</v>
      </c>
      <c r="D41" t="s">
        <v>43</v>
      </c>
      <c r="E41" t="s">
        <v>16</v>
      </c>
      <c r="F41" t="s">
        <v>142</v>
      </c>
    </row>
    <row r="42" spans="1:6">
      <c r="A42" t="s">
        <v>143</v>
      </c>
      <c r="B42">
        <v>2015</v>
      </c>
      <c r="C42">
        <v>50</v>
      </c>
      <c r="D42" t="s">
        <v>86</v>
      </c>
      <c r="E42" t="s">
        <v>16</v>
      </c>
      <c r="F42" t="s">
        <v>145</v>
      </c>
    </row>
    <row r="43" spans="1:6">
      <c r="A43" t="s">
        <v>146</v>
      </c>
      <c r="B43">
        <v>2021</v>
      </c>
      <c r="C43">
        <v>16</v>
      </c>
      <c r="D43" t="s">
        <v>86</v>
      </c>
      <c r="E43" t="s">
        <v>16</v>
      </c>
      <c r="F43" t="s">
        <v>147</v>
      </c>
    </row>
    <row r="44" spans="1:6">
      <c r="A44" t="s">
        <v>148</v>
      </c>
      <c r="B44">
        <v>2018</v>
      </c>
      <c r="C44">
        <v>16</v>
      </c>
      <c r="D44" t="s">
        <v>149</v>
      </c>
      <c r="E44" t="s">
        <v>10</v>
      </c>
      <c r="F44" t="s">
        <v>150</v>
      </c>
    </row>
    <row r="45" spans="1:6">
      <c r="A45" t="s">
        <v>151</v>
      </c>
      <c r="B45">
        <v>2016</v>
      </c>
      <c r="C45">
        <v>16</v>
      </c>
      <c r="D45" t="s">
        <v>15</v>
      </c>
      <c r="E45" t="s">
        <v>16</v>
      </c>
      <c r="F45" t="s">
        <v>152</v>
      </c>
    </row>
    <row r="46" spans="1:6">
      <c r="A46" t="s">
        <v>153</v>
      </c>
      <c r="B46">
        <v>2017</v>
      </c>
      <c r="C46">
        <v>32</v>
      </c>
      <c r="D46" t="s">
        <v>154</v>
      </c>
      <c r="E46" t="s">
        <v>16</v>
      </c>
      <c r="F46" t="s">
        <v>156</v>
      </c>
    </row>
    <row r="47" spans="1:6">
      <c r="A47" t="s">
        <v>157</v>
      </c>
      <c r="B47">
        <v>2021</v>
      </c>
      <c r="C47">
        <v>13</v>
      </c>
      <c r="D47" t="s">
        <v>57</v>
      </c>
      <c r="E47" t="s">
        <v>16</v>
      </c>
      <c r="F47" t="s">
        <v>158</v>
      </c>
    </row>
    <row r="48" spans="1:6">
      <c r="A48" t="s">
        <v>159</v>
      </c>
      <c r="B48">
        <v>2017</v>
      </c>
      <c r="C48">
        <v>16</v>
      </c>
      <c r="D48" t="s">
        <v>15</v>
      </c>
      <c r="E48" t="s">
        <v>16</v>
      </c>
      <c r="F48" t="s">
        <v>161</v>
      </c>
    </row>
    <row r="49" spans="1:6">
      <c r="A49" t="s">
        <v>162</v>
      </c>
      <c r="B49">
        <v>2020</v>
      </c>
      <c r="C49">
        <v>16</v>
      </c>
      <c r="D49" t="s">
        <v>15</v>
      </c>
      <c r="E49" t="s">
        <v>16</v>
      </c>
      <c r="F49" t="s">
        <v>164</v>
      </c>
    </row>
    <row r="50" spans="1:6">
      <c r="A50" t="s">
        <v>165</v>
      </c>
      <c r="B50">
        <v>2019</v>
      </c>
      <c r="C50">
        <v>6</v>
      </c>
      <c r="D50" t="s">
        <v>166</v>
      </c>
      <c r="E50" t="s">
        <v>16</v>
      </c>
      <c r="F50" t="s">
        <v>168</v>
      </c>
    </row>
    <row r="51" spans="1:6">
      <c r="A51" t="s">
        <v>169</v>
      </c>
      <c r="B51">
        <v>2019</v>
      </c>
      <c r="C51">
        <v>6</v>
      </c>
      <c r="D51" t="s">
        <v>43</v>
      </c>
      <c r="E51" t="s">
        <v>16</v>
      </c>
      <c r="F51" t="s">
        <v>170</v>
      </c>
    </row>
    <row r="52" spans="1:6">
      <c r="A52" t="s">
        <v>171</v>
      </c>
      <c r="B52">
        <v>2022</v>
      </c>
      <c r="C52">
        <v>12</v>
      </c>
      <c r="D52" t="s">
        <v>15</v>
      </c>
      <c r="E52" t="s">
        <v>10</v>
      </c>
      <c r="F52" t="s">
        <v>173</v>
      </c>
    </row>
    <row r="53" spans="1:6">
      <c r="A53" t="s">
        <v>174</v>
      </c>
      <c r="B53">
        <v>2020</v>
      </c>
      <c r="C53">
        <v>16</v>
      </c>
      <c r="D53" t="s">
        <v>15</v>
      </c>
      <c r="E53" t="s">
        <v>16</v>
      </c>
      <c r="F53" t="s">
        <v>176</v>
      </c>
    </row>
    <row r="54" spans="1:6">
      <c r="A54" t="s">
        <v>177</v>
      </c>
      <c r="B54">
        <v>2017</v>
      </c>
      <c r="C54">
        <v>18</v>
      </c>
      <c r="D54" t="s">
        <v>15</v>
      </c>
      <c r="E54" t="s">
        <v>16</v>
      </c>
      <c r="F54" t="s">
        <v>179</v>
      </c>
    </row>
    <row r="55" spans="1:6">
      <c r="A55" t="s">
        <v>180</v>
      </c>
      <c r="B55">
        <v>2022</v>
      </c>
      <c r="C55">
        <v>20</v>
      </c>
      <c r="D55" t="s">
        <v>15</v>
      </c>
      <c r="E55" t="s">
        <v>16</v>
      </c>
      <c r="F55" t="s">
        <v>182</v>
      </c>
    </row>
    <row r="56" spans="1:6">
      <c r="A56" t="s">
        <v>183</v>
      </c>
      <c r="B56">
        <v>2020</v>
      </c>
      <c r="C56">
        <v>10</v>
      </c>
      <c r="D56" t="s">
        <v>9</v>
      </c>
      <c r="E56" t="s">
        <v>10</v>
      </c>
      <c r="F56" t="s">
        <v>185</v>
      </c>
    </row>
    <row r="57" spans="1:6">
      <c r="A57" t="s">
        <v>186</v>
      </c>
      <c r="B57">
        <v>2015</v>
      </c>
      <c r="C57">
        <v>20</v>
      </c>
      <c r="D57" t="s">
        <v>187</v>
      </c>
      <c r="E57" t="s">
        <v>16</v>
      </c>
      <c r="F57" t="s">
        <v>189</v>
      </c>
    </row>
    <row r="58" spans="1:6">
      <c r="A58" t="s">
        <v>190</v>
      </c>
      <c r="B58">
        <v>2016</v>
      </c>
      <c r="C58">
        <v>20</v>
      </c>
      <c r="D58" t="s">
        <v>86</v>
      </c>
      <c r="E58" t="s">
        <v>16</v>
      </c>
      <c r="F58" t="s">
        <v>192</v>
      </c>
    </row>
    <row r="59" spans="1:6">
      <c r="A59" t="s">
        <v>193</v>
      </c>
      <c r="B59">
        <v>2022</v>
      </c>
      <c r="C59">
        <v>12</v>
      </c>
      <c r="D59" t="s">
        <v>86</v>
      </c>
      <c r="E59" t="s">
        <v>16</v>
      </c>
      <c r="F59" t="s">
        <v>195</v>
      </c>
    </row>
    <row r="60" spans="1:6">
      <c r="A60" t="s">
        <v>196</v>
      </c>
      <c r="B60">
        <v>2014</v>
      </c>
      <c r="C60">
        <v>20</v>
      </c>
      <c r="D60" t="s">
        <v>43</v>
      </c>
      <c r="E60" t="s">
        <v>16</v>
      </c>
      <c r="F60" t="s">
        <v>198</v>
      </c>
    </row>
    <row r="61" spans="1:6">
      <c r="A61" t="s">
        <v>199</v>
      </c>
      <c r="B61">
        <v>2017</v>
      </c>
      <c r="C61">
        <v>16</v>
      </c>
      <c r="D61" t="s">
        <v>149</v>
      </c>
      <c r="E61" t="s">
        <v>16</v>
      </c>
      <c r="F61" t="s">
        <v>201</v>
      </c>
    </row>
    <row r="62" spans="1:6">
      <c r="A62" t="s">
        <v>202</v>
      </c>
      <c r="B62">
        <v>2019</v>
      </c>
      <c r="C62">
        <v>40</v>
      </c>
      <c r="D62" t="s">
        <v>203</v>
      </c>
      <c r="E62" t="s">
        <v>16</v>
      </c>
      <c r="F62" t="s">
        <v>204</v>
      </c>
    </row>
    <row r="63" spans="1:6">
      <c r="A63" t="s">
        <v>205</v>
      </c>
      <c r="B63">
        <v>2021</v>
      </c>
      <c r="C63">
        <v>8</v>
      </c>
      <c r="D63" t="s">
        <v>116</v>
      </c>
      <c r="E63" t="s">
        <v>10</v>
      </c>
      <c r="F63" t="s">
        <v>207</v>
      </c>
    </row>
    <row r="64" spans="1:6">
      <c r="A64" t="s">
        <v>208</v>
      </c>
      <c r="B64">
        <v>2019</v>
      </c>
      <c r="C64">
        <v>16</v>
      </c>
      <c r="D64" t="s">
        <v>43</v>
      </c>
      <c r="E64" t="s">
        <v>16</v>
      </c>
      <c r="F64" t="s">
        <v>209</v>
      </c>
    </row>
    <row r="65" spans="1:6">
      <c r="A65" t="s">
        <v>210</v>
      </c>
      <c r="B65">
        <v>2019</v>
      </c>
      <c r="C65">
        <v>16</v>
      </c>
      <c r="D65" t="s">
        <v>187</v>
      </c>
      <c r="E65" t="s">
        <v>16</v>
      </c>
      <c r="F65" t="s">
        <v>212</v>
      </c>
    </row>
    <row r="66" spans="1:6">
      <c r="A66" t="s">
        <v>213</v>
      </c>
      <c r="B66">
        <v>2016</v>
      </c>
      <c r="C66">
        <v>20</v>
      </c>
      <c r="D66" t="s">
        <v>86</v>
      </c>
      <c r="E66" t="s">
        <v>16</v>
      </c>
      <c r="F66" t="s">
        <v>214</v>
      </c>
    </row>
    <row r="67" spans="1:6">
      <c r="A67" t="s">
        <v>215</v>
      </c>
      <c r="B67">
        <v>2016</v>
      </c>
      <c r="C67">
        <v>16</v>
      </c>
      <c r="D67" t="s">
        <v>86</v>
      </c>
      <c r="E67" t="s">
        <v>16</v>
      </c>
      <c r="F67" t="s">
        <v>217</v>
      </c>
    </row>
    <row r="68" spans="1:6">
      <c r="A68" t="s">
        <v>218</v>
      </c>
      <c r="B68">
        <v>2021</v>
      </c>
      <c r="C68">
        <v>16</v>
      </c>
      <c r="D68" t="s">
        <v>67</v>
      </c>
      <c r="E68" t="s">
        <v>16</v>
      </c>
      <c r="F68" t="s">
        <v>220</v>
      </c>
    </row>
    <row r="69" spans="1:6">
      <c r="A69" t="s">
        <v>221</v>
      </c>
      <c r="B69">
        <v>2019</v>
      </c>
      <c r="C69">
        <v>10</v>
      </c>
      <c r="D69" t="s">
        <v>86</v>
      </c>
      <c r="E69" t="s">
        <v>16</v>
      </c>
      <c r="F69" t="s">
        <v>223</v>
      </c>
    </row>
    <row r="70" spans="1:6">
      <c r="A70" t="s">
        <v>224</v>
      </c>
      <c r="B70">
        <v>2018</v>
      </c>
      <c r="C70">
        <v>18</v>
      </c>
      <c r="D70" t="s">
        <v>57</v>
      </c>
      <c r="E70" t="s">
        <v>16</v>
      </c>
      <c r="F70" t="s">
        <v>225</v>
      </c>
    </row>
    <row r="71" spans="1:6">
      <c r="A71" t="s">
        <v>226</v>
      </c>
      <c r="B71">
        <v>2017</v>
      </c>
      <c r="C71">
        <v>16</v>
      </c>
      <c r="D71" t="s">
        <v>86</v>
      </c>
      <c r="E71" t="s">
        <v>16</v>
      </c>
      <c r="F71" t="s">
        <v>227</v>
      </c>
    </row>
    <row r="72" spans="1:6">
      <c r="A72" t="s">
        <v>228</v>
      </c>
      <c r="B72">
        <v>2022</v>
      </c>
      <c r="C72">
        <v>16</v>
      </c>
      <c r="D72" t="s">
        <v>149</v>
      </c>
      <c r="E72" t="s">
        <v>16</v>
      </c>
      <c r="F72" t="s">
        <v>230</v>
      </c>
    </row>
    <row r="73" spans="1:6">
      <c r="A73" t="s">
        <v>231</v>
      </c>
      <c r="B73">
        <v>2019</v>
      </c>
      <c r="C73">
        <v>32</v>
      </c>
      <c r="D73" t="s">
        <v>203</v>
      </c>
      <c r="E73" t="s">
        <v>16</v>
      </c>
      <c r="F73" t="s">
        <v>233</v>
      </c>
    </row>
    <row r="74" spans="1:6">
      <c r="A74" t="s">
        <v>234</v>
      </c>
      <c r="B74">
        <v>2003</v>
      </c>
      <c r="C74">
        <v>54</v>
      </c>
      <c r="D74" t="s">
        <v>67</v>
      </c>
      <c r="E74" t="s">
        <v>235</v>
      </c>
      <c r="F74" t="s">
        <v>237</v>
      </c>
    </row>
    <row r="75" spans="1:6">
      <c r="A75" t="s">
        <v>238</v>
      </c>
      <c r="B75">
        <v>2014</v>
      </c>
      <c r="C75">
        <v>16</v>
      </c>
      <c r="D75" t="s">
        <v>86</v>
      </c>
      <c r="E75" t="s">
        <v>16</v>
      </c>
      <c r="F75" t="s">
        <v>240</v>
      </c>
    </row>
    <row r="76" spans="1:6">
      <c r="A76" t="s">
        <v>241</v>
      </c>
      <c r="B76">
        <v>2022</v>
      </c>
      <c r="C76">
        <v>12</v>
      </c>
      <c r="D76" t="s">
        <v>57</v>
      </c>
      <c r="E76" t="s">
        <v>16</v>
      </c>
      <c r="F76" t="s">
        <v>242</v>
      </c>
    </row>
    <row r="77" spans="1:6">
      <c r="A77" t="s">
        <v>243</v>
      </c>
      <c r="B77">
        <v>2022</v>
      </c>
      <c r="C77">
        <v>16</v>
      </c>
      <c r="D77" t="s">
        <v>15</v>
      </c>
      <c r="E77" t="s">
        <v>16</v>
      </c>
      <c r="F77" t="s">
        <v>245</v>
      </c>
    </row>
    <row r="78" spans="1:6">
      <c r="A78" t="s">
        <v>246</v>
      </c>
      <c r="B78">
        <v>2018</v>
      </c>
      <c r="C78">
        <v>20</v>
      </c>
      <c r="D78" t="s">
        <v>67</v>
      </c>
      <c r="E78" t="s">
        <v>16</v>
      </c>
      <c r="F78" t="s">
        <v>248</v>
      </c>
    </row>
    <row r="79" spans="1:6">
      <c r="A79" t="s">
        <v>249</v>
      </c>
      <c r="B79">
        <v>2012</v>
      </c>
      <c r="C79">
        <v>28</v>
      </c>
      <c r="D79" t="s">
        <v>67</v>
      </c>
      <c r="E79" t="s">
        <v>16</v>
      </c>
      <c r="F79" t="s">
        <v>251</v>
      </c>
    </row>
    <row r="80" spans="1:6">
      <c r="A80" t="s">
        <v>252</v>
      </c>
      <c r="B80">
        <v>2018</v>
      </c>
      <c r="C80">
        <v>32</v>
      </c>
      <c r="D80" t="s">
        <v>154</v>
      </c>
      <c r="E80" t="s">
        <v>16</v>
      </c>
      <c r="F80" t="s">
        <v>254</v>
      </c>
    </row>
    <row r="81" spans="1:6">
      <c r="A81" t="s">
        <v>255</v>
      </c>
      <c r="B81">
        <v>2017</v>
      </c>
      <c r="C81">
        <v>20</v>
      </c>
      <c r="D81" t="s">
        <v>86</v>
      </c>
      <c r="E81" t="s">
        <v>16</v>
      </c>
      <c r="F81" t="s">
        <v>256</v>
      </c>
    </row>
    <row r="82" spans="1:6">
      <c r="A82" t="s">
        <v>257</v>
      </c>
      <c r="B82">
        <v>2022</v>
      </c>
      <c r="C82">
        <v>12</v>
      </c>
      <c r="D82" t="s">
        <v>258</v>
      </c>
      <c r="E82" t="s">
        <v>10</v>
      </c>
      <c r="F82" t="s">
        <v>260</v>
      </c>
    </row>
    <row r="83" spans="1:6">
      <c r="A83" t="s">
        <v>261</v>
      </c>
      <c r="B83">
        <v>2022</v>
      </c>
      <c r="C83">
        <v>16</v>
      </c>
      <c r="D83" t="s">
        <v>262</v>
      </c>
      <c r="E83" t="s">
        <v>16</v>
      </c>
      <c r="F83" t="s">
        <v>264</v>
      </c>
    </row>
    <row r="84" spans="1:6">
      <c r="A84" t="s">
        <v>265</v>
      </c>
      <c r="B84">
        <v>2017</v>
      </c>
      <c r="C84">
        <v>12</v>
      </c>
      <c r="D84" t="s">
        <v>15</v>
      </c>
      <c r="E84" t="s">
        <v>16</v>
      </c>
      <c r="F84" t="s">
        <v>267</v>
      </c>
    </row>
    <row r="85" spans="1:6">
      <c r="A85" t="s">
        <v>268</v>
      </c>
      <c r="B85">
        <v>2013</v>
      </c>
      <c r="C85">
        <v>51</v>
      </c>
      <c r="D85" t="s">
        <v>67</v>
      </c>
      <c r="E85" t="s">
        <v>16</v>
      </c>
      <c r="F85" t="s">
        <v>270</v>
      </c>
    </row>
    <row r="86" spans="1:6">
      <c r="A86" t="s">
        <v>271</v>
      </c>
      <c r="B86">
        <v>2017</v>
      </c>
      <c r="C86">
        <v>52</v>
      </c>
      <c r="D86" t="s">
        <v>272</v>
      </c>
      <c r="E86" t="s">
        <v>16</v>
      </c>
      <c r="F86" t="s">
        <v>274</v>
      </c>
    </row>
    <row r="87" spans="1:6">
      <c r="A87" t="s">
        <v>275</v>
      </c>
      <c r="B87">
        <v>2020</v>
      </c>
      <c r="C87">
        <v>100</v>
      </c>
      <c r="D87" t="s">
        <v>203</v>
      </c>
      <c r="E87" t="s">
        <v>16</v>
      </c>
      <c r="F87" t="s">
        <v>277</v>
      </c>
    </row>
    <row r="88" spans="1:6">
      <c r="A88" t="s">
        <v>278</v>
      </c>
      <c r="B88">
        <v>2020</v>
      </c>
      <c r="C88">
        <v>12</v>
      </c>
      <c r="D88" t="s">
        <v>15</v>
      </c>
      <c r="E88" t="s">
        <v>16</v>
      </c>
      <c r="F88" t="s">
        <v>280</v>
      </c>
    </row>
    <row r="89" spans="1:6">
      <c r="A89" t="s">
        <v>281</v>
      </c>
      <c r="B89">
        <v>2020</v>
      </c>
      <c r="C89">
        <v>16</v>
      </c>
      <c r="D89" t="s">
        <v>187</v>
      </c>
      <c r="E89" t="s">
        <v>16</v>
      </c>
      <c r="F89" t="s">
        <v>282</v>
      </c>
    </row>
    <row r="90" spans="1:6">
      <c r="A90" t="s">
        <v>283</v>
      </c>
      <c r="B90">
        <v>2019</v>
      </c>
      <c r="C90">
        <v>16</v>
      </c>
      <c r="D90" t="s">
        <v>15</v>
      </c>
      <c r="E90" t="s">
        <v>16</v>
      </c>
      <c r="F90" t="s">
        <v>285</v>
      </c>
    </row>
    <row r="91" spans="1:6">
      <c r="A91" t="s">
        <v>286</v>
      </c>
      <c r="B91">
        <v>2022</v>
      </c>
      <c r="C91">
        <v>10</v>
      </c>
      <c r="D91" t="s">
        <v>187</v>
      </c>
      <c r="E91" t="s">
        <v>10</v>
      </c>
      <c r="F91" t="s">
        <v>288</v>
      </c>
    </row>
    <row r="92" spans="1:6">
      <c r="A92" t="s">
        <v>289</v>
      </c>
      <c r="B92">
        <v>2013</v>
      </c>
      <c r="C92">
        <v>20</v>
      </c>
      <c r="D92" t="s">
        <v>86</v>
      </c>
      <c r="E92" t="s">
        <v>16</v>
      </c>
      <c r="F92" t="s">
        <v>291</v>
      </c>
    </row>
    <row r="93" spans="1:6">
      <c r="A93" t="s">
        <v>292</v>
      </c>
      <c r="B93">
        <v>2013</v>
      </c>
      <c r="C93">
        <v>21</v>
      </c>
      <c r="D93" t="s">
        <v>293</v>
      </c>
      <c r="E93" t="s">
        <v>16</v>
      </c>
      <c r="F93" t="s">
        <v>294</v>
      </c>
    </row>
    <row r="94" spans="1:6">
      <c r="A94" t="s">
        <v>295</v>
      </c>
      <c r="B94">
        <v>2020</v>
      </c>
      <c r="C94">
        <v>12</v>
      </c>
      <c r="D94" t="s">
        <v>296</v>
      </c>
      <c r="E94" t="s">
        <v>16</v>
      </c>
      <c r="F94" t="s">
        <v>298</v>
      </c>
    </row>
    <row r="95" spans="1:6">
      <c r="A95" t="s">
        <v>299</v>
      </c>
      <c r="B95">
        <v>2016</v>
      </c>
      <c r="C95">
        <v>12</v>
      </c>
      <c r="D95" t="s">
        <v>86</v>
      </c>
      <c r="E95" t="s">
        <v>16</v>
      </c>
      <c r="F95" t="s">
        <v>301</v>
      </c>
    </row>
    <row r="96" spans="1:6">
      <c r="A96" t="s">
        <v>302</v>
      </c>
      <c r="B96">
        <v>2017</v>
      </c>
      <c r="C96">
        <v>16</v>
      </c>
      <c r="D96" t="s">
        <v>303</v>
      </c>
      <c r="E96" t="s">
        <v>16</v>
      </c>
      <c r="F96" t="s">
        <v>305</v>
      </c>
    </row>
    <row r="97" spans="1:6">
      <c r="A97" t="s">
        <v>306</v>
      </c>
      <c r="B97">
        <v>2017</v>
      </c>
      <c r="C97">
        <v>16</v>
      </c>
      <c r="D97" t="s">
        <v>86</v>
      </c>
      <c r="E97" t="s">
        <v>16</v>
      </c>
      <c r="F97" t="s">
        <v>308</v>
      </c>
    </row>
    <row r="98" spans="1:6">
      <c r="A98" t="s">
        <v>309</v>
      </c>
      <c r="B98">
        <v>2021</v>
      </c>
      <c r="C98">
        <v>12</v>
      </c>
      <c r="D98" t="s">
        <v>15</v>
      </c>
      <c r="E98" t="s">
        <v>16</v>
      </c>
      <c r="F98" t="s">
        <v>311</v>
      </c>
    </row>
    <row r="99" spans="1:6">
      <c r="A99">
        <v>365</v>
      </c>
      <c r="B99">
        <v>2020</v>
      </c>
      <c r="C99">
        <v>24</v>
      </c>
      <c r="D99" t="s">
        <v>203</v>
      </c>
      <c r="E99" t="s">
        <v>16</v>
      </c>
      <c r="F99" t="s">
        <v>312</v>
      </c>
    </row>
    <row r="100" spans="1:6">
      <c r="A100" t="s">
        <v>313</v>
      </c>
      <c r="B100">
        <v>2013</v>
      </c>
      <c r="C100">
        <v>17</v>
      </c>
      <c r="D100" t="s">
        <v>187</v>
      </c>
      <c r="E100" t="s">
        <v>16</v>
      </c>
      <c r="F100" t="s">
        <v>315</v>
      </c>
    </row>
    <row r="101" spans="1:6">
      <c r="A101" t="s">
        <v>316</v>
      </c>
      <c r="B101">
        <v>2017</v>
      </c>
      <c r="C101">
        <v>12</v>
      </c>
      <c r="D101" t="s">
        <v>86</v>
      </c>
      <c r="E101" t="s">
        <v>16</v>
      </c>
      <c r="F101" t="s">
        <v>318</v>
      </c>
    </row>
    <row r="102" spans="1:6">
      <c r="A102" t="s">
        <v>319</v>
      </c>
      <c r="B102">
        <v>2017</v>
      </c>
      <c r="C102">
        <v>30</v>
      </c>
      <c r="D102" t="s">
        <v>86</v>
      </c>
      <c r="E102" t="s">
        <v>16</v>
      </c>
      <c r="F102" t="s">
        <v>321</v>
      </c>
    </row>
    <row r="103" spans="1:6">
      <c r="A103" t="s">
        <v>322</v>
      </c>
      <c r="B103">
        <v>2020</v>
      </c>
      <c r="C103">
        <v>16</v>
      </c>
      <c r="D103" t="s">
        <v>15</v>
      </c>
      <c r="E103" t="s">
        <v>16</v>
      </c>
      <c r="F103" t="s">
        <v>324</v>
      </c>
    </row>
    <row r="104" spans="1:6">
      <c r="A104" t="s">
        <v>325</v>
      </c>
      <c r="B104">
        <v>2014</v>
      </c>
      <c r="C104">
        <v>11</v>
      </c>
      <c r="D104" t="s">
        <v>67</v>
      </c>
      <c r="E104" t="s">
        <v>10</v>
      </c>
      <c r="F104" t="s">
        <v>327</v>
      </c>
    </row>
    <row r="105" spans="1:6">
      <c r="A105" t="s">
        <v>328</v>
      </c>
      <c r="B105">
        <v>2019</v>
      </c>
      <c r="C105">
        <v>16</v>
      </c>
      <c r="D105" t="s">
        <v>86</v>
      </c>
      <c r="E105" t="s">
        <v>16</v>
      </c>
      <c r="F105" t="s">
        <v>330</v>
      </c>
    </row>
    <row r="106" spans="1:6">
      <c r="A106" t="s">
        <v>331</v>
      </c>
      <c r="B106">
        <v>2019</v>
      </c>
      <c r="C106">
        <v>6</v>
      </c>
      <c r="D106" t="s">
        <v>43</v>
      </c>
      <c r="E106" t="s">
        <v>16</v>
      </c>
      <c r="F106" t="s">
        <v>332</v>
      </c>
    </row>
    <row r="107" spans="1:6">
      <c r="A107" t="s">
        <v>333</v>
      </c>
      <c r="B107">
        <v>2020</v>
      </c>
      <c r="C107">
        <v>16</v>
      </c>
      <c r="D107" t="s">
        <v>15</v>
      </c>
      <c r="E107" t="s">
        <v>16</v>
      </c>
      <c r="F107" t="s">
        <v>335</v>
      </c>
    </row>
    <row r="108" spans="1:6">
      <c r="A108" t="s">
        <v>336</v>
      </c>
      <c r="B108">
        <v>2013</v>
      </c>
      <c r="C108">
        <v>18</v>
      </c>
      <c r="D108" t="s">
        <v>86</v>
      </c>
      <c r="E108" t="s">
        <v>16</v>
      </c>
      <c r="F108" t="s">
        <v>338</v>
      </c>
    </row>
    <row r="109" spans="1:6">
      <c r="A109" t="s">
        <v>339</v>
      </c>
      <c r="B109">
        <v>2018</v>
      </c>
      <c r="C109">
        <v>16</v>
      </c>
      <c r="D109" t="s">
        <v>340</v>
      </c>
      <c r="E109" t="s">
        <v>16</v>
      </c>
      <c r="F109" t="s">
        <v>342</v>
      </c>
    </row>
    <row r="110" spans="1:6">
      <c r="A110" t="s">
        <v>343</v>
      </c>
      <c r="B110">
        <v>2019</v>
      </c>
      <c r="C110">
        <v>16</v>
      </c>
      <c r="D110" t="s">
        <v>15</v>
      </c>
      <c r="E110" t="s">
        <v>16</v>
      </c>
      <c r="F110" t="s">
        <v>344</v>
      </c>
    </row>
    <row r="111" spans="1:6">
      <c r="A111" t="s">
        <v>345</v>
      </c>
      <c r="B111">
        <v>2021</v>
      </c>
      <c r="C111">
        <v>8</v>
      </c>
      <c r="D111" t="s">
        <v>15</v>
      </c>
      <c r="E111" t="s">
        <v>10</v>
      </c>
      <c r="F111" t="s">
        <v>347</v>
      </c>
    </row>
    <row r="112" spans="1:6">
      <c r="A112" t="s">
        <v>348</v>
      </c>
      <c r="B112">
        <v>2012</v>
      </c>
      <c r="C112">
        <v>16</v>
      </c>
      <c r="D112" t="s">
        <v>86</v>
      </c>
      <c r="E112" t="s">
        <v>16</v>
      </c>
      <c r="F112" t="s">
        <v>349</v>
      </c>
    </row>
    <row r="113" spans="1:6">
      <c r="A113" t="s">
        <v>350</v>
      </c>
      <c r="B113">
        <v>2019</v>
      </c>
      <c r="C113">
        <v>32</v>
      </c>
      <c r="D113" t="s">
        <v>203</v>
      </c>
      <c r="E113" t="s">
        <v>16</v>
      </c>
      <c r="F113" t="s">
        <v>352</v>
      </c>
    </row>
    <row r="114" spans="1:6">
      <c r="A114" t="s">
        <v>353</v>
      </c>
      <c r="B114">
        <v>2020</v>
      </c>
      <c r="C114">
        <v>16</v>
      </c>
      <c r="D114" t="s">
        <v>15</v>
      </c>
      <c r="E114" t="s">
        <v>16</v>
      </c>
      <c r="F114" t="s">
        <v>355</v>
      </c>
    </row>
    <row r="115" spans="1:6">
      <c r="A115" t="s">
        <v>356</v>
      </c>
      <c r="B115">
        <v>2017</v>
      </c>
      <c r="C115">
        <v>16</v>
      </c>
      <c r="D115" t="s">
        <v>86</v>
      </c>
      <c r="E115" t="s">
        <v>16</v>
      </c>
      <c r="F115" t="s">
        <v>358</v>
      </c>
    </row>
    <row r="116" spans="1:6">
      <c r="A116" t="s">
        <v>359</v>
      </c>
      <c r="B116">
        <v>2017</v>
      </c>
      <c r="C116">
        <v>16</v>
      </c>
      <c r="D116" t="s">
        <v>86</v>
      </c>
      <c r="E116" t="s">
        <v>16</v>
      </c>
      <c r="F116" t="s">
        <v>361</v>
      </c>
    </row>
    <row r="117" spans="1:6">
      <c r="A117" t="s">
        <v>362</v>
      </c>
      <c r="B117">
        <v>2021</v>
      </c>
      <c r="C117">
        <v>9</v>
      </c>
      <c r="D117" t="s">
        <v>86</v>
      </c>
      <c r="E117" t="s">
        <v>10</v>
      </c>
      <c r="F117" t="s">
        <v>364</v>
      </c>
    </row>
    <row r="118" spans="1:6">
      <c r="A118" t="s">
        <v>365</v>
      </c>
      <c r="B118">
        <v>2016</v>
      </c>
      <c r="C118">
        <v>16</v>
      </c>
      <c r="D118" t="s">
        <v>86</v>
      </c>
      <c r="E118" t="s">
        <v>16</v>
      </c>
      <c r="F118" t="s">
        <v>366</v>
      </c>
    </row>
    <row r="119" spans="1:6">
      <c r="A119" t="s">
        <v>367</v>
      </c>
      <c r="B119">
        <v>2009</v>
      </c>
      <c r="C119">
        <v>62</v>
      </c>
      <c r="D119" t="s">
        <v>67</v>
      </c>
      <c r="E119" t="s">
        <v>16</v>
      </c>
      <c r="F119" t="s">
        <v>369</v>
      </c>
    </row>
    <row r="120" spans="1:6">
      <c r="A120" t="s">
        <v>370</v>
      </c>
      <c r="B120">
        <v>2021</v>
      </c>
      <c r="C120">
        <v>13</v>
      </c>
      <c r="D120" t="s">
        <v>203</v>
      </c>
      <c r="E120" t="s">
        <v>16</v>
      </c>
      <c r="F120" t="s">
        <v>372</v>
      </c>
    </row>
    <row r="121" spans="1:6">
      <c r="A121" t="s">
        <v>373</v>
      </c>
      <c r="B121">
        <v>2021</v>
      </c>
      <c r="C121">
        <v>16</v>
      </c>
      <c r="D121" t="s">
        <v>67</v>
      </c>
      <c r="E121" t="s">
        <v>16</v>
      </c>
      <c r="F121" t="s">
        <v>375</v>
      </c>
    </row>
    <row r="122" spans="1:6">
      <c r="A122" t="s">
        <v>376</v>
      </c>
      <c r="B122">
        <v>2018</v>
      </c>
      <c r="C122">
        <v>32</v>
      </c>
      <c r="D122" t="s">
        <v>203</v>
      </c>
      <c r="E122" t="s">
        <v>16</v>
      </c>
      <c r="F122" t="s">
        <v>377</v>
      </c>
    </row>
    <row r="123" spans="1:6">
      <c r="A123" t="s">
        <v>378</v>
      </c>
      <c r="B123">
        <v>2019</v>
      </c>
      <c r="C123">
        <v>40</v>
      </c>
      <c r="D123" t="s">
        <v>203</v>
      </c>
      <c r="E123" t="s">
        <v>16</v>
      </c>
      <c r="F123" t="s">
        <v>379</v>
      </c>
    </row>
    <row r="124" spans="1:6">
      <c r="A124" t="s">
        <v>380</v>
      </c>
      <c r="B124">
        <v>2019</v>
      </c>
      <c r="C124">
        <v>16</v>
      </c>
      <c r="D124" t="s">
        <v>67</v>
      </c>
      <c r="E124" t="s">
        <v>16</v>
      </c>
      <c r="F124" t="s">
        <v>381</v>
      </c>
    </row>
    <row r="125" spans="1:6">
      <c r="A125" t="s">
        <v>382</v>
      </c>
      <c r="B125">
        <v>2020</v>
      </c>
      <c r="C125">
        <v>16</v>
      </c>
      <c r="D125" t="s">
        <v>15</v>
      </c>
      <c r="E125" t="s">
        <v>16</v>
      </c>
      <c r="F125" t="s">
        <v>384</v>
      </c>
    </row>
    <row r="126" spans="1:6">
      <c r="A126" t="s">
        <v>385</v>
      </c>
      <c r="B126">
        <v>2021</v>
      </c>
      <c r="C126">
        <v>16</v>
      </c>
      <c r="D126" t="s">
        <v>20</v>
      </c>
      <c r="E126" t="s">
        <v>16</v>
      </c>
      <c r="F126" t="s">
        <v>386</v>
      </c>
    </row>
    <row r="127" spans="1:6">
      <c r="A127" t="s">
        <v>387</v>
      </c>
      <c r="B127">
        <v>2017</v>
      </c>
      <c r="C127">
        <v>12</v>
      </c>
      <c r="D127" t="s">
        <v>67</v>
      </c>
      <c r="E127" t="s">
        <v>16</v>
      </c>
      <c r="F127" t="s">
        <v>389</v>
      </c>
    </row>
    <row r="128" spans="1:6">
      <c r="A128" t="s">
        <v>390</v>
      </c>
      <c r="B128">
        <v>2017</v>
      </c>
      <c r="C128">
        <v>16</v>
      </c>
      <c r="D128" t="s">
        <v>15</v>
      </c>
      <c r="E128" t="s">
        <v>16</v>
      </c>
      <c r="F128" t="s">
        <v>392</v>
      </c>
    </row>
    <row r="129" spans="1:6">
      <c r="A129" t="s">
        <v>393</v>
      </c>
      <c r="B129">
        <v>2011</v>
      </c>
      <c r="C129">
        <v>24</v>
      </c>
      <c r="D129" t="s">
        <v>67</v>
      </c>
      <c r="E129" t="s">
        <v>16</v>
      </c>
      <c r="F129" t="s">
        <v>395</v>
      </c>
    </row>
    <row r="130" spans="1:6">
      <c r="A130" t="s">
        <v>396</v>
      </c>
      <c r="B130">
        <v>2022</v>
      </c>
      <c r="C130">
        <v>16</v>
      </c>
      <c r="D130" t="s">
        <v>15</v>
      </c>
      <c r="E130" t="s">
        <v>16</v>
      </c>
      <c r="F130" t="s">
        <v>398</v>
      </c>
    </row>
    <row r="131" spans="1:6">
      <c r="A131" t="s">
        <v>399</v>
      </c>
      <c r="B131">
        <v>2013</v>
      </c>
      <c r="C131">
        <v>16</v>
      </c>
      <c r="D131" t="s">
        <v>296</v>
      </c>
      <c r="E131" t="s">
        <v>16</v>
      </c>
      <c r="F131" t="s">
        <v>400</v>
      </c>
    </row>
    <row r="132" spans="1:6">
      <c r="A132" t="s">
        <v>401</v>
      </c>
      <c r="B132">
        <v>2021</v>
      </c>
      <c r="C132">
        <v>12</v>
      </c>
      <c r="D132" t="s">
        <v>203</v>
      </c>
      <c r="E132" t="s">
        <v>10</v>
      </c>
      <c r="F132" t="s">
        <v>402</v>
      </c>
    </row>
    <row r="133" spans="1:6">
      <c r="A133" t="s">
        <v>403</v>
      </c>
      <c r="B133">
        <v>2010</v>
      </c>
      <c r="C133">
        <v>60</v>
      </c>
      <c r="D133" t="s">
        <v>67</v>
      </c>
      <c r="E133" t="s">
        <v>16</v>
      </c>
      <c r="F133" t="s">
        <v>405</v>
      </c>
    </row>
    <row r="134" spans="1:6">
      <c r="A134" t="s">
        <v>406</v>
      </c>
      <c r="B134">
        <v>2022</v>
      </c>
      <c r="C134">
        <v>12</v>
      </c>
      <c r="D134" t="s">
        <v>116</v>
      </c>
      <c r="E134" t="s">
        <v>16</v>
      </c>
      <c r="F134" t="s">
        <v>408</v>
      </c>
    </row>
    <row r="135" spans="1:6">
      <c r="A135" t="s">
        <v>409</v>
      </c>
      <c r="B135">
        <v>2019</v>
      </c>
      <c r="C135">
        <v>32</v>
      </c>
      <c r="D135" t="s">
        <v>203</v>
      </c>
      <c r="E135" t="s">
        <v>16</v>
      </c>
      <c r="F135" t="s">
        <v>411</v>
      </c>
    </row>
    <row r="136" spans="1:6">
      <c r="A136" t="s">
        <v>412</v>
      </c>
      <c r="B136">
        <v>2020</v>
      </c>
      <c r="C136">
        <v>16</v>
      </c>
      <c r="D136" t="s">
        <v>43</v>
      </c>
      <c r="E136" t="s">
        <v>10</v>
      </c>
      <c r="F136" t="s">
        <v>414</v>
      </c>
    </row>
    <row r="137" spans="1:6">
      <c r="A137" t="s">
        <v>415</v>
      </c>
      <c r="B137">
        <v>2022</v>
      </c>
      <c r="C137">
        <v>12</v>
      </c>
      <c r="D137" t="s">
        <v>187</v>
      </c>
      <c r="E137" t="s">
        <v>10</v>
      </c>
      <c r="F137" t="s">
        <v>417</v>
      </c>
    </row>
    <row r="138" spans="1:6">
      <c r="A138" t="s">
        <v>418</v>
      </c>
      <c r="B138">
        <v>2020</v>
      </c>
      <c r="C138">
        <v>10</v>
      </c>
      <c r="D138" t="s">
        <v>258</v>
      </c>
      <c r="E138" t="s">
        <v>10</v>
      </c>
      <c r="F138" t="s">
        <v>420</v>
      </c>
    </row>
    <row r="139" spans="1:6">
      <c r="A139" t="s">
        <v>421</v>
      </c>
      <c r="B139">
        <v>2021</v>
      </c>
      <c r="C139">
        <v>14</v>
      </c>
      <c r="D139" t="s">
        <v>15</v>
      </c>
      <c r="E139" t="s">
        <v>235</v>
      </c>
      <c r="F139" t="s">
        <v>423</v>
      </c>
    </row>
    <row r="140" spans="1:6">
      <c r="A140" t="s">
        <v>424</v>
      </c>
      <c r="B140">
        <v>2021</v>
      </c>
      <c r="C140">
        <v>16</v>
      </c>
      <c r="D140" t="s">
        <v>15</v>
      </c>
      <c r="E140" t="s">
        <v>16</v>
      </c>
      <c r="F140" t="s">
        <v>425</v>
      </c>
    </row>
    <row r="141" spans="1:6">
      <c r="A141" t="s">
        <v>426</v>
      </c>
      <c r="B141">
        <v>2012</v>
      </c>
      <c r="C141">
        <v>16</v>
      </c>
      <c r="D141" t="s">
        <v>80</v>
      </c>
      <c r="E141" t="s">
        <v>16</v>
      </c>
      <c r="F141" t="s">
        <v>427</v>
      </c>
    </row>
    <row r="142" spans="1:6">
      <c r="A142" t="s">
        <v>428</v>
      </c>
      <c r="B142">
        <v>2022</v>
      </c>
      <c r="C142">
        <v>12</v>
      </c>
      <c r="D142" t="s">
        <v>15</v>
      </c>
      <c r="F142" t="s">
        <v>429</v>
      </c>
    </row>
    <row r="143" spans="1:6">
      <c r="A143" t="s">
        <v>430</v>
      </c>
      <c r="B143">
        <v>2022</v>
      </c>
      <c r="C143">
        <v>16</v>
      </c>
      <c r="D143" t="s">
        <v>15</v>
      </c>
      <c r="E143" t="s">
        <v>16</v>
      </c>
      <c r="F143" t="s">
        <v>432</v>
      </c>
    </row>
    <row r="144" spans="1:6">
      <c r="A144" t="s">
        <v>433</v>
      </c>
      <c r="B144">
        <v>2017</v>
      </c>
      <c r="C144">
        <v>32</v>
      </c>
      <c r="D144" t="s">
        <v>203</v>
      </c>
      <c r="E144" t="s">
        <v>16</v>
      </c>
      <c r="F144" t="s">
        <v>435</v>
      </c>
    </row>
    <row r="145" spans="1:6">
      <c r="A145" t="s">
        <v>436</v>
      </c>
      <c r="B145">
        <v>2020</v>
      </c>
      <c r="C145">
        <v>16</v>
      </c>
      <c r="D145" t="s">
        <v>67</v>
      </c>
      <c r="E145" t="s">
        <v>16</v>
      </c>
      <c r="F145" t="s">
        <v>438</v>
      </c>
    </row>
    <row r="146" spans="1:6">
      <c r="A146" t="s">
        <v>439</v>
      </c>
      <c r="B146">
        <v>2018</v>
      </c>
      <c r="C146">
        <v>12</v>
      </c>
      <c r="D146" t="s">
        <v>86</v>
      </c>
      <c r="E146" t="s">
        <v>16</v>
      </c>
      <c r="F146" t="s">
        <v>440</v>
      </c>
    </row>
    <row r="147" spans="1:6">
      <c r="A147" t="s">
        <v>441</v>
      </c>
      <c r="B147">
        <v>2021</v>
      </c>
      <c r="C147">
        <v>16</v>
      </c>
      <c r="D147" t="s">
        <v>67</v>
      </c>
      <c r="E147" t="s">
        <v>16</v>
      </c>
      <c r="F147" t="s">
        <v>443</v>
      </c>
    </row>
    <row r="148" spans="1:6">
      <c r="A148" t="s">
        <v>444</v>
      </c>
      <c r="B148">
        <v>2017</v>
      </c>
      <c r="C148">
        <v>16</v>
      </c>
      <c r="D148" t="s">
        <v>52</v>
      </c>
      <c r="F148" t="s">
        <v>445</v>
      </c>
    </row>
    <row r="149" spans="1:6">
      <c r="A149" t="s">
        <v>446</v>
      </c>
      <c r="B149">
        <v>2019</v>
      </c>
      <c r="C149">
        <v>16</v>
      </c>
      <c r="D149" t="s">
        <v>15</v>
      </c>
      <c r="E149" t="s">
        <v>16</v>
      </c>
      <c r="F149" t="s">
        <v>447</v>
      </c>
    </row>
    <row r="150" spans="1:6">
      <c r="A150" t="s">
        <v>448</v>
      </c>
      <c r="B150">
        <v>2022</v>
      </c>
      <c r="C150">
        <v>16</v>
      </c>
      <c r="D150" t="s">
        <v>303</v>
      </c>
      <c r="E150" t="s">
        <v>16</v>
      </c>
      <c r="F150" t="s">
        <v>449</v>
      </c>
    </row>
    <row r="151" spans="1:6">
      <c r="A151" t="s">
        <v>450</v>
      </c>
      <c r="B151">
        <v>2015</v>
      </c>
      <c r="C151">
        <v>16</v>
      </c>
      <c r="D151" t="s">
        <v>15</v>
      </c>
      <c r="E151" t="s">
        <v>16</v>
      </c>
      <c r="F151" t="s">
        <v>451</v>
      </c>
    </row>
    <row r="152" spans="1:6">
      <c r="A152" t="s">
        <v>452</v>
      </c>
      <c r="B152">
        <v>2012</v>
      </c>
      <c r="C152">
        <v>20</v>
      </c>
      <c r="D152" t="s">
        <v>67</v>
      </c>
      <c r="E152" t="s">
        <v>16</v>
      </c>
      <c r="F152" t="s">
        <v>453</v>
      </c>
    </row>
    <row r="153" spans="1:6">
      <c r="A153" t="s">
        <v>454</v>
      </c>
      <c r="B153">
        <v>2020</v>
      </c>
      <c r="C153">
        <v>12</v>
      </c>
      <c r="D153" t="s">
        <v>86</v>
      </c>
      <c r="E153" t="s">
        <v>16</v>
      </c>
      <c r="F153" t="s">
        <v>456</v>
      </c>
    </row>
    <row r="154" spans="1:6">
      <c r="A154" t="s">
        <v>457</v>
      </c>
      <c r="B154">
        <v>2022</v>
      </c>
      <c r="C154">
        <v>16</v>
      </c>
      <c r="D154" t="s">
        <v>86</v>
      </c>
      <c r="E154" t="s">
        <v>16</v>
      </c>
      <c r="F154" t="s">
        <v>458</v>
      </c>
    </row>
    <row r="155" spans="1:6">
      <c r="A155" t="s">
        <v>459</v>
      </c>
      <c r="B155">
        <v>2019</v>
      </c>
      <c r="C155">
        <v>16</v>
      </c>
      <c r="D155" t="s">
        <v>43</v>
      </c>
      <c r="E155" t="s">
        <v>16</v>
      </c>
      <c r="F155" t="s">
        <v>460</v>
      </c>
    </row>
    <row r="156" spans="1:6">
      <c r="A156" t="s">
        <v>461</v>
      </c>
      <c r="B156">
        <v>2017</v>
      </c>
      <c r="C156">
        <v>16</v>
      </c>
      <c r="D156" t="s">
        <v>86</v>
      </c>
      <c r="E156" t="s">
        <v>16</v>
      </c>
      <c r="F156" t="s">
        <v>463</v>
      </c>
    </row>
    <row r="157" spans="1:6">
      <c r="A157" t="s">
        <v>464</v>
      </c>
      <c r="B157">
        <v>2020</v>
      </c>
      <c r="C157">
        <v>8</v>
      </c>
      <c r="D157" t="s">
        <v>67</v>
      </c>
      <c r="E157" t="s">
        <v>16</v>
      </c>
      <c r="F157" t="s">
        <v>466</v>
      </c>
    </row>
    <row r="158" spans="1:6">
      <c r="A158" t="s">
        <v>467</v>
      </c>
      <c r="B158">
        <v>2013</v>
      </c>
      <c r="C158">
        <v>20</v>
      </c>
      <c r="D158" t="s">
        <v>9</v>
      </c>
      <c r="E158" t="s">
        <v>16</v>
      </c>
      <c r="F158" t="s">
        <v>469</v>
      </c>
    </row>
    <row r="159" spans="1:6">
      <c r="A159" t="s">
        <v>470</v>
      </c>
      <c r="B159">
        <v>2019</v>
      </c>
      <c r="C159">
        <v>32</v>
      </c>
      <c r="D159" t="s">
        <v>203</v>
      </c>
      <c r="E159" t="s">
        <v>235</v>
      </c>
      <c r="F159" t="s">
        <v>472</v>
      </c>
    </row>
    <row r="160" spans="1:6">
      <c r="A160" t="s">
        <v>473</v>
      </c>
      <c r="B160">
        <v>2014</v>
      </c>
      <c r="C160">
        <v>20</v>
      </c>
      <c r="D160" t="s">
        <v>293</v>
      </c>
      <c r="E160" t="s">
        <v>16</v>
      </c>
      <c r="F160" t="s">
        <v>474</v>
      </c>
    </row>
    <row r="161" spans="1:6">
      <c r="A161" t="s">
        <v>475</v>
      </c>
      <c r="B161">
        <v>2019</v>
      </c>
      <c r="C161">
        <v>32</v>
      </c>
      <c r="D161" t="s">
        <v>203</v>
      </c>
      <c r="E161" t="s">
        <v>16</v>
      </c>
      <c r="F161" t="s">
        <v>477</v>
      </c>
    </row>
    <row r="162" spans="1:6">
      <c r="A162" t="s">
        <v>478</v>
      </c>
      <c r="B162">
        <v>2022</v>
      </c>
      <c r="C162">
        <v>16</v>
      </c>
      <c r="D162" t="s">
        <v>15</v>
      </c>
      <c r="E162" t="s">
        <v>16</v>
      </c>
      <c r="F162" t="s">
        <v>480</v>
      </c>
    </row>
    <row r="163" spans="1:6">
      <c r="A163" t="s">
        <v>481</v>
      </c>
      <c r="B163">
        <v>2020</v>
      </c>
      <c r="C163">
        <v>16</v>
      </c>
      <c r="D163" t="s">
        <v>57</v>
      </c>
      <c r="E163" t="s">
        <v>16</v>
      </c>
      <c r="F163" t="s">
        <v>482</v>
      </c>
    </row>
    <row r="164" spans="1:6">
      <c r="A164" t="s">
        <v>483</v>
      </c>
      <c r="B164">
        <v>2019</v>
      </c>
      <c r="C164">
        <v>16</v>
      </c>
      <c r="D164" t="s">
        <v>57</v>
      </c>
      <c r="E164" t="s">
        <v>16</v>
      </c>
      <c r="F164" t="s">
        <v>484</v>
      </c>
    </row>
    <row r="165" spans="1:6">
      <c r="A165" t="s">
        <v>485</v>
      </c>
      <c r="B165">
        <v>2017</v>
      </c>
      <c r="C165">
        <v>14</v>
      </c>
      <c r="D165" t="s">
        <v>86</v>
      </c>
      <c r="E165" t="s">
        <v>16</v>
      </c>
      <c r="F165" t="s">
        <v>487</v>
      </c>
    </row>
    <row r="166" spans="1:6">
      <c r="A166" t="s">
        <v>488</v>
      </c>
      <c r="B166">
        <v>2013</v>
      </c>
      <c r="C166">
        <v>16</v>
      </c>
      <c r="D166" t="s">
        <v>187</v>
      </c>
      <c r="E166" t="s">
        <v>16</v>
      </c>
      <c r="F166" t="s">
        <v>490</v>
      </c>
    </row>
    <row r="167" spans="1:6">
      <c r="A167" t="s">
        <v>491</v>
      </c>
      <c r="B167">
        <v>2022</v>
      </c>
      <c r="C167">
        <v>16</v>
      </c>
      <c r="D167" t="s">
        <v>67</v>
      </c>
      <c r="E167" t="s">
        <v>16</v>
      </c>
      <c r="F167" t="s">
        <v>493</v>
      </c>
    </row>
    <row r="168" spans="1:6">
      <c r="A168" t="s">
        <v>494</v>
      </c>
      <c r="B168">
        <v>2022</v>
      </c>
      <c r="C168">
        <v>8</v>
      </c>
      <c r="D168" t="s">
        <v>495</v>
      </c>
      <c r="E168" t="s">
        <v>16</v>
      </c>
      <c r="F168" t="s">
        <v>497</v>
      </c>
    </row>
    <row r="169" spans="1:6">
      <c r="A169" t="s">
        <v>498</v>
      </c>
      <c r="B169">
        <v>2021</v>
      </c>
      <c r="C169">
        <v>16</v>
      </c>
      <c r="D169" t="s">
        <v>15</v>
      </c>
      <c r="E169" t="s">
        <v>16</v>
      </c>
      <c r="F169" t="s">
        <v>500</v>
      </c>
    </row>
    <row r="170" spans="1:6">
      <c r="A170" t="s">
        <v>501</v>
      </c>
      <c r="B170">
        <v>2022</v>
      </c>
      <c r="C170">
        <v>14</v>
      </c>
      <c r="D170" t="s">
        <v>67</v>
      </c>
      <c r="E170" t="s">
        <v>16</v>
      </c>
      <c r="F170" t="s">
        <v>502</v>
      </c>
    </row>
    <row r="171" spans="1:6">
      <c r="A171" t="s">
        <v>503</v>
      </c>
      <c r="B171">
        <v>2019</v>
      </c>
      <c r="C171">
        <v>16</v>
      </c>
      <c r="D171" t="s">
        <v>43</v>
      </c>
      <c r="E171" t="s">
        <v>16</v>
      </c>
      <c r="F171" t="s">
        <v>505</v>
      </c>
    </row>
    <row r="172" spans="1:6">
      <c r="A172" t="s">
        <v>506</v>
      </c>
      <c r="B172">
        <v>2021</v>
      </c>
      <c r="C172">
        <v>16</v>
      </c>
      <c r="D172" t="s">
        <v>15</v>
      </c>
      <c r="E172" t="s">
        <v>16</v>
      </c>
      <c r="F172" t="s">
        <v>508</v>
      </c>
    </row>
    <row r="173" spans="1:6">
      <c r="A173" t="s">
        <v>509</v>
      </c>
      <c r="B173">
        <v>2018</v>
      </c>
      <c r="C173">
        <v>14</v>
      </c>
      <c r="D173" t="s">
        <v>67</v>
      </c>
      <c r="F173" t="s">
        <v>511</v>
      </c>
    </row>
    <row r="174" spans="1:6">
      <c r="A174" t="s">
        <v>512</v>
      </c>
      <c r="B174">
        <v>2016</v>
      </c>
      <c r="C174">
        <v>20</v>
      </c>
      <c r="D174" t="s">
        <v>86</v>
      </c>
      <c r="E174" t="s">
        <v>16</v>
      </c>
      <c r="F174" t="s">
        <v>514</v>
      </c>
    </row>
    <row r="175" spans="1:6">
      <c r="A175" t="s">
        <v>515</v>
      </c>
      <c r="B175">
        <v>2018</v>
      </c>
      <c r="C175">
        <v>32</v>
      </c>
      <c r="D175" t="s">
        <v>203</v>
      </c>
      <c r="E175" t="s">
        <v>16</v>
      </c>
      <c r="F175" t="s">
        <v>517</v>
      </c>
    </row>
    <row r="176" spans="1:6">
      <c r="A176" t="s">
        <v>518</v>
      </c>
      <c r="B176">
        <v>2018</v>
      </c>
      <c r="C176">
        <v>32</v>
      </c>
      <c r="D176" t="s">
        <v>203</v>
      </c>
      <c r="E176" t="s">
        <v>16</v>
      </c>
      <c r="F176" t="s">
        <v>519</v>
      </c>
    </row>
    <row r="177" spans="1:6">
      <c r="A177" t="s">
        <v>520</v>
      </c>
      <c r="B177">
        <v>2022</v>
      </c>
      <c r="C177">
        <v>16</v>
      </c>
      <c r="D177" t="s">
        <v>521</v>
      </c>
      <c r="E177" t="s">
        <v>235</v>
      </c>
      <c r="F177" t="s">
        <v>523</v>
      </c>
    </row>
    <row r="178" spans="1:6">
      <c r="A178" t="s">
        <v>524</v>
      </c>
      <c r="B178">
        <v>2019</v>
      </c>
      <c r="C178">
        <v>32</v>
      </c>
      <c r="D178" t="s">
        <v>525</v>
      </c>
      <c r="E178" t="s">
        <v>16</v>
      </c>
      <c r="F178" t="s">
        <v>527</v>
      </c>
    </row>
    <row r="179" spans="1:6">
      <c r="A179" t="s">
        <v>528</v>
      </c>
      <c r="B179">
        <v>2019</v>
      </c>
      <c r="C179">
        <v>16</v>
      </c>
      <c r="D179" t="s">
        <v>43</v>
      </c>
      <c r="E179" t="s">
        <v>16</v>
      </c>
      <c r="F179" t="s">
        <v>530</v>
      </c>
    </row>
    <row r="180" spans="1:6">
      <c r="A180" t="s">
        <v>531</v>
      </c>
      <c r="B180">
        <v>2018</v>
      </c>
      <c r="C180">
        <v>16</v>
      </c>
      <c r="D180" t="s">
        <v>15</v>
      </c>
      <c r="E180" t="s">
        <v>16</v>
      </c>
      <c r="F180" t="s">
        <v>533</v>
      </c>
    </row>
    <row r="181" spans="1:6">
      <c r="A181" t="s">
        <v>534</v>
      </c>
      <c r="B181">
        <v>2020</v>
      </c>
      <c r="C181">
        <v>16</v>
      </c>
      <c r="D181" t="s">
        <v>15</v>
      </c>
      <c r="E181" t="s">
        <v>16</v>
      </c>
      <c r="F181" t="s">
        <v>536</v>
      </c>
    </row>
    <row r="182" spans="1:6">
      <c r="A182" t="s">
        <v>537</v>
      </c>
      <c r="B182">
        <v>2020</v>
      </c>
      <c r="C182">
        <v>16</v>
      </c>
      <c r="D182" t="s">
        <v>15</v>
      </c>
      <c r="E182" t="s">
        <v>16</v>
      </c>
      <c r="F182" t="s">
        <v>539</v>
      </c>
    </row>
    <row r="183" spans="1:6">
      <c r="A183" t="s">
        <v>540</v>
      </c>
      <c r="B183">
        <v>2019</v>
      </c>
      <c r="C183">
        <v>16</v>
      </c>
      <c r="D183" t="s">
        <v>541</v>
      </c>
      <c r="E183" t="s">
        <v>16</v>
      </c>
      <c r="F183" t="s">
        <v>542</v>
      </c>
    </row>
    <row r="184" spans="1:6">
      <c r="A184" t="s">
        <v>543</v>
      </c>
      <c r="B184">
        <v>2019</v>
      </c>
      <c r="C184">
        <v>32</v>
      </c>
      <c r="D184" t="s">
        <v>203</v>
      </c>
      <c r="E184" t="s">
        <v>16</v>
      </c>
      <c r="F184" t="s">
        <v>544</v>
      </c>
    </row>
    <row r="185" spans="1:6">
      <c r="A185" t="s">
        <v>545</v>
      </c>
      <c r="B185">
        <v>2022</v>
      </c>
      <c r="C185">
        <v>4</v>
      </c>
      <c r="D185" t="s">
        <v>546</v>
      </c>
      <c r="E185" t="s">
        <v>235</v>
      </c>
      <c r="F185" t="s">
        <v>548</v>
      </c>
    </row>
    <row r="186" spans="1:6">
      <c r="A186" t="s">
        <v>549</v>
      </c>
      <c r="B186">
        <v>2011</v>
      </c>
      <c r="C186">
        <v>20</v>
      </c>
      <c r="D186" t="s">
        <v>15</v>
      </c>
      <c r="E186" t="s">
        <v>16</v>
      </c>
      <c r="F186" t="s">
        <v>551</v>
      </c>
    </row>
    <row r="187" spans="1:6">
      <c r="A187" t="s">
        <v>552</v>
      </c>
      <c r="B187">
        <v>2019</v>
      </c>
      <c r="C187">
        <v>16</v>
      </c>
      <c r="D187" t="s">
        <v>15</v>
      </c>
      <c r="E187" t="s">
        <v>16</v>
      </c>
      <c r="F187" t="s">
        <v>553</v>
      </c>
    </row>
    <row r="188" spans="1:6">
      <c r="A188" t="s">
        <v>554</v>
      </c>
      <c r="B188">
        <v>2018</v>
      </c>
      <c r="C188">
        <v>16</v>
      </c>
      <c r="D188" t="s">
        <v>57</v>
      </c>
      <c r="E188" t="s">
        <v>16</v>
      </c>
      <c r="F188" t="s">
        <v>555</v>
      </c>
    </row>
    <row r="189" spans="1:6">
      <c r="A189" t="s">
        <v>556</v>
      </c>
      <c r="B189">
        <v>2021</v>
      </c>
      <c r="C189">
        <v>12</v>
      </c>
      <c r="D189" t="s">
        <v>557</v>
      </c>
      <c r="E189" t="s">
        <v>16</v>
      </c>
      <c r="F189" t="s">
        <v>558</v>
      </c>
    </row>
    <row r="190" spans="1:6">
      <c r="A190" t="s">
        <v>559</v>
      </c>
      <c r="B190">
        <v>2020</v>
      </c>
      <c r="C190">
        <v>16</v>
      </c>
      <c r="D190" t="s">
        <v>340</v>
      </c>
      <c r="E190" t="s">
        <v>16</v>
      </c>
      <c r="F190" t="s">
        <v>561</v>
      </c>
    </row>
    <row r="191" spans="1:6">
      <c r="A191" t="s">
        <v>562</v>
      </c>
      <c r="B191">
        <v>2022</v>
      </c>
      <c r="C191">
        <v>6</v>
      </c>
      <c r="D191" t="s">
        <v>15</v>
      </c>
      <c r="E191" t="s">
        <v>16</v>
      </c>
      <c r="F191" t="s">
        <v>564</v>
      </c>
    </row>
    <row r="192" spans="1:6">
      <c r="A192" t="s">
        <v>565</v>
      </c>
      <c r="B192">
        <v>2021</v>
      </c>
      <c r="C192">
        <v>8</v>
      </c>
      <c r="D192" t="s">
        <v>566</v>
      </c>
      <c r="F192" t="s">
        <v>568</v>
      </c>
    </row>
    <row r="193" spans="1:6">
      <c r="A193" t="s">
        <v>569</v>
      </c>
      <c r="B193">
        <v>2013</v>
      </c>
      <c r="C193">
        <v>20</v>
      </c>
      <c r="D193" t="s">
        <v>67</v>
      </c>
      <c r="E193" t="s">
        <v>16</v>
      </c>
      <c r="F193" t="s">
        <v>570</v>
      </c>
    </row>
    <row r="194" spans="1:6">
      <c r="A194" t="s">
        <v>571</v>
      </c>
      <c r="B194">
        <v>2021</v>
      </c>
      <c r="C194">
        <v>1</v>
      </c>
      <c r="D194" t="s">
        <v>566</v>
      </c>
      <c r="E194" t="s">
        <v>572</v>
      </c>
      <c r="F194" t="s">
        <v>573</v>
      </c>
    </row>
    <row r="195" spans="1:6">
      <c r="A195" t="s">
        <v>574</v>
      </c>
      <c r="B195">
        <v>2022</v>
      </c>
      <c r="C195">
        <v>16</v>
      </c>
      <c r="D195" t="s">
        <v>86</v>
      </c>
      <c r="E195" t="s">
        <v>16</v>
      </c>
      <c r="F195" t="s">
        <v>576</v>
      </c>
    </row>
    <row r="196" spans="1:6">
      <c r="A196" t="s">
        <v>577</v>
      </c>
      <c r="B196">
        <v>2020</v>
      </c>
      <c r="C196">
        <v>16</v>
      </c>
      <c r="D196" t="s">
        <v>57</v>
      </c>
      <c r="E196" t="s">
        <v>16</v>
      </c>
      <c r="F196" t="s">
        <v>579</v>
      </c>
    </row>
    <row r="197" spans="1:6">
      <c r="A197" t="s">
        <v>580</v>
      </c>
      <c r="B197">
        <v>2015</v>
      </c>
      <c r="C197">
        <v>16</v>
      </c>
      <c r="D197" t="s">
        <v>86</v>
      </c>
      <c r="E197" t="s">
        <v>235</v>
      </c>
      <c r="F197" t="s">
        <v>581</v>
      </c>
    </row>
    <row r="198" spans="1:6">
      <c r="A198" t="s">
        <v>582</v>
      </c>
      <c r="B198">
        <v>2014</v>
      </c>
      <c r="C198">
        <v>16</v>
      </c>
      <c r="D198" t="s">
        <v>67</v>
      </c>
      <c r="E198" t="s">
        <v>16</v>
      </c>
      <c r="F198" t="s">
        <v>583</v>
      </c>
    </row>
    <row r="199" spans="1:6">
      <c r="A199" t="s">
        <v>584</v>
      </c>
      <c r="B199">
        <v>2016</v>
      </c>
      <c r="C199">
        <v>20</v>
      </c>
      <c r="D199" t="s">
        <v>585</v>
      </c>
      <c r="E199" t="s">
        <v>16</v>
      </c>
      <c r="F199" t="s">
        <v>587</v>
      </c>
    </row>
    <row r="200" spans="1:6">
      <c r="A200" t="s">
        <v>588</v>
      </c>
      <c r="B200">
        <v>2021</v>
      </c>
      <c r="C200">
        <v>12</v>
      </c>
      <c r="D200" t="s">
        <v>15</v>
      </c>
      <c r="E200" t="s">
        <v>16</v>
      </c>
      <c r="F200" t="s">
        <v>590</v>
      </c>
    </row>
    <row r="201" spans="1:6">
      <c r="A201" t="s">
        <v>591</v>
      </c>
      <c r="B201">
        <v>2019</v>
      </c>
      <c r="C201">
        <v>16</v>
      </c>
      <c r="D201" t="s">
        <v>43</v>
      </c>
      <c r="E201" t="s">
        <v>16</v>
      </c>
      <c r="F201" t="s">
        <v>592</v>
      </c>
    </row>
    <row r="202" spans="1:6">
      <c r="A202" t="s">
        <v>593</v>
      </c>
      <c r="B202">
        <v>2013</v>
      </c>
      <c r="C202">
        <v>24</v>
      </c>
      <c r="D202" t="s">
        <v>67</v>
      </c>
      <c r="E202" t="s">
        <v>16</v>
      </c>
      <c r="F202" t="s">
        <v>594</v>
      </c>
    </row>
    <row r="203" spans="1:6">
      <c r="A203" t="s">
        <v>595</v>
      </c>
      <c r="B203">
        <v>2018</v>
      </c>
      <c r="C203">
        <v>6</v>
      </c>
      <c r="D203" t="s">
        <v>203</v>
      </c>
      <c r="E203" t="s">
        <v>16</v>
      </c>
      <c r="F203" t="s">
        <v>596</v>
      </c>
    </row>
    <row r="204" spans="1:6">
      <c r="A204" t="s">
        <v>597</v>
      </c>
      <c r="B204">
        <v>2006</v>
      </c>
      <c r="C204">
        <v>81</v>
      </c>
      <c r="D204" t="s">
        <v>15</v>
      </c>
      <c r="E204" t="s">
        <v>16</v>
      </c>
      <c r="F204" t="s">
        <v>599</v>
      </c>
    </row>
    <row r="205" spans="1:6">
      <c r="A205" t="s">
        <v>600</v>
      </c>
      <c r="B205">
        <v>2012</v>
      </c>
      <c r="C205">
        <v>11</v>
      </c>
      <c r="D205" t="s">
        <v>67</v>
      </c>
      <c r="E205" t="s">
        <v>16</v>
      </c>
      <c r="F205" t="s">
        <v>602</v>
      </c>
    </row>
    <row r="206" spans="1:6">
      <c r="A206" t="s">
        <v>603</v>
      </c>
      <c r="B206">
        <v>2013</v>
      </c>
      <c r="C206">
        <v>133</v>
      </c>
      <c r="D206" t="s">
        <v>203</v>
      </c>
      <c r="E206" t="s">
        <v>16</v>
      </c>
      <c r="F206" t="s">
        <v>605</v>
      </c>
    </row>
    <row r="207" spans="1:6">
      <c r="A207" t="s">
        <v>606</v>
      </c>
      <c r="B207">
        <v>2018</v>
      </c>
      <c r="C207">
        <v>16</v>
      </c>
      <c r="D207" t="s">
        <v>15</v>
      </c>
      <c r="E207" t="s">
        <v>16</v>
      </c>
      <c r="F207" t="s">
        <v>608</v>
      </c>
    </row>
    <row r="208" spans="1:6">
      <c r="A208" t="s">
        <v>609</v>
      </c>
      <c r="B208">
        <v>2019</v>
      </c>
      <c r="C208">
        <v>16</v>
      </c>
      <c r="D208" t="s">
        <v>86</v>
      </c>
      <c r="E208" t="s">
        <v>16</v>
      </c>
      <c r="F208" t="s">
        <v>610</v>
      </c>
    </row>
    <row r="209" spans="1:6">
      <c r="A209" t="s">
        <v>611</v>
      </c>
      <c r="B209">
        <v>2019</v>
      </c>
      <c r="C209">
        <v>16</v>
      </c>
      <c r="D209" t="s">
        <v>86</v>
      </c>
      <c r="E209" t="s">
        <v>16</v>
      </c>
      <c r="F209" t="s">
        <v>613</v>
      </c>
    </row>
    <row r="210" spans="1:6">
      <c r="A210" t="s">
        <v>614</v>
      </c>
      <c r="B210">
        <v>2022</v>
      </c>
      <c r="C210">
        <v>16</v>
      </c>
      <c r="D210" t="s">
        <v>67</v>
      </c>
      <c r="E210" t="s">
        <v>16</v>
      </c>
      <c r="F210" t="s">
        <v>616</v>
      </c>
    </row>
    <row r="211" spans="1:6">
      <c r="A211" t="s">
        <v>617</v>
      </c>
      <c r="B211">
        <v>2022</v>
      </c>
      <c r="C211">
        <v>6</v>
      </c>
      <c r="D211" t="s">
        <v>15</v>
      </c>
      <c r="E211" t="s">
        <v>10</v>
      </c>
      <c r="F211" t="s">
        <v>619</v>
      </c>
    </row>
    <row r="212" spans="1:6">
      <c r="A212" t="s">
        <v>620</v>
      </c>
      <c r="B212">
        <v>2018</v>
      </c>
      <c r="C212">
        <v>36</v>
      </c>
      <c r="D212" t="s">
        <v>203</v>
      </c>
      <c r="E212" t="s">
        <v>16</v>
      </c>
      <c r="F212" t="s">
        <v>621</v>
      </c>
    </row>
    <row r="213" spans="1:6">
      <c r="A213" t="s">
        <v>622</v>
      </c>
      <c r="B213">
        <v>2020</v>
      </c>
      <c r="C213">
        <v>16</v>
      </c>
      <c r="D213" t="s">
        <v>15</v>
      </c>
      <c r="E213" t="s">
        <v>16</v>
      </c>
      <c r="F213" t="s">
        <v>624</v>
      </c>
    </row>
    <row r="214" spans="1:6">
      <c r="A214" t="s">
        <v>625</v>
      </c>
      <c r="B214">
        <v>2018</v>
      </c>
      <c r="C214">
        <v>16</v>
      </c>
      <c r="D214" t="s">
        <v>541</v>
      </c>
      <c r="E214" t="s">
        <v>16</v>
      </c>
      <c r="F214" t="s">
        <v>627</v>
      </c>
    </row>
    <row r="215" spans="1:6">
      <c r="A215" t="s">
        <v>628</v>
      </c>
      <c r="B215">
        <v>2020</v>
      </c>
      <c r="C215">
        <v>12</v>
      </c>
      <c r="D215" t="s">
        <v>15</v>
      </c>
      <c r="E215" t="s">
        <v>16</v>
      </c>
      <c r="F215" t="s">
        <v>630</v>
      </c>
    </row>
    <row r="216" spans="1:6">
      <c r="A216" t="s">
        <v>631</v>
      </c>
      <c r="B216">
        <v>2017</v>
      </c>
      <c r="C216">
        <v>32</v>
      </c>
      <c r="D216" t="s">
        <v>203</v>
      </c>
      <c r="E216" t="s">
        <v>16</v>
      </c>
      <c r="F216" t="s">
        <v>633</v>
      </c>
    </row>
    <row r="217" spans="1:6">
      <c r="A217" t="s">
        <v>634</v>
      </c>
      <c r="B217">
        <v>2018</v>
      </c>
      <c r="C217">
        <v>32</v>
      </c>
      <c r="D217" t="s">
        <v>203</v>
      </c>
      <c r="E217" t="s">
        <v>16</v>
      </c>
      <c r="F217" t="s">
        <v>636</v>
      </c>
    </row>
    <row r="218" spans="1:6">
      <c r="A218" t="s">
        <v>637</v>
      </c>
      <c r="B218">
        <v>2020</v>
      </c>
      <c r="C218">
        <v>16</v>
      </c>
      <c r="D218" t="s">
        <v>15</v>
      </c>
      <c r="E218" t="s">
        <v>16</v>
      </c>
      <c r="F218" t="s">
        <v>638</v>
      </c>
    </row>
    <row r="219" spans="1:6">
      <c r="A219" t="s">
        <v>639</v>
      </c>
      <c r="B219">
        <v>2019</v>
      </c>
      <c r="C219">
        <v>16</v>
      </c>
      <c r="D219" t="s">
        <v>15</v>
      </c>
      <c r="E219" t="s">
        <v>16</v>
      </c>
      <c r="F219" t="s">
        <v>641</v>
      </c>
    </row>
    <row r="220" spans="1:6">
      <c r="A220" t="s">
        <v>642</v>
      </c>
      <c r="B220">
        <v>2015</v>
      </c>
      <c r="C220">
        <v>16</v>
      </c>
      <c r="D220" t="s">
        <v>15</v>
      </c>
      <c r="E220" t="s">
        <v>16</v>
      </c>
      <c r="F220" t="s">
        <v>643</v>
      </c>
    </row>
    <row r="221" spans="1:6">
      <c r="A221" t="s">
        <v>644</v>
      </c>
      <c r="B221">
        <v>2019</v>
      </c>
      <c r="C221">
        <v>32</v>
      </c>
      <c r="D221" t="s">
        <v>203</v>
      </c>
      <c r="E221" t="s">
        <v>16</v>
      </c>
      <c r="F221" t="s">
        <v>645</v>
      </c>
    </row>
    <row r="222" spans="1:6">
      <c r="A222" t="s">
        <v>646</v>
      </c>
      <c r="B222">
        <v>2017</v>
      </c>
      <c r="C222">
        <v>40</v>
      </c>
      <c r="D222" t="s">
        <v>154</v>
      </c>
      <c r="E222" t="s">
        <v>16</v>
      </c>
      <c r="F222" t="s">
        <v>647</v>
      </c>
    </row>
    <row r="223" spans="1:6">
      <c r="A223" t="s">
        <v>648</v>
      </c>
      <c r="B223">
        <v>2021</v>
      </c>
      <c r="C223">
        <v>16</v>
      </c>
      <c r="D223" t="s">
        <v>15</v>
      </c>
      <c r="E223" t="s">
        <v>16</v>
      </c>
      <c r="F223" t="s">
        <v>649</v>
      </c>
    </row>
    <row r="224" spans="1:6">
      <c r="A224" t="s">
        <v>650</v>
      </c>
      <c r="B224">
        <v>2020</v>
      </c>
      <c r="C224">
        <v>16</v>
      </c>
      <c r="D224" t="s">
        <v>86</v>
      </c>
      <c r="E224" t="s">
        <v>16</v>
      </c>
      <c r="F224" t="s">
        <v>651</v>
      </c>
    </row>
    <row r="225" spans="1:6">
      <c r="A225" t="s">
        <v>652</v>
      </c>
      <c r="B225">
        <v>2018</v>
      </c>
      <c r="C225">
        <v>16</v>
      </c>
      <c r="D225" t="s">
        <v>272</v>
      </c>
      <c r="E225" t="s">
        <v>16</v>
      </c>
      <c r="F225" t="s">
        <v>653</v>
      </c>
    </row>
    <row r="226" spans="1:6">
      <c r="A226" t="s">
        <v>654</v>
      </c>
      <c r="B226">
        <v>2022</v>
      </c>
      <c r="C226">
        <v>16</v>
      </c>
      <c r="D226" t="s">
        <v>67</v>
      </c>
      <c r="E226" t="s">
        <v>16</v>
      </c>
      <c r="F226" t="s">
        <v>656</v>
      </c>
    </row>
    <row r="227" spans="1:6">
      <c r="A227" t="s">
        <v>657</v>
      </c>
      <c r="B227">
        <v>2019</v>
      </c>
      <c r="C227">
        <v>16</v>
      </c>
      <c r="D227" t="s">
        <v>67</v>
      </c>
      <c r="E227" t="s">
        <v>16</v>
      </c>
      <c r="F227" t="s">
        <v>658</v>
      </c>
    </row>
    <row r="228" spans="1:6">
      <c r="A228" t="s">
        <v>659</v>
      </c>
      <c r="B228">
        <v>2016</v>
      </c>
      <c r="C228">
        <v>54</v>
      </c>
      <c r="D228" t="s">
        <v>15</v>
      </c>
      <c r="E228" t="s">
        <v>16</v>
      </c>
      <c r="F228" t="s">
        <v>660</v>
      </c>
    </row>
    <row r="229" spans="1:6">
      <c r="A229" t="s">
        <v>661</v>
      </c>
      <c r="B229">
        <v>2020</v>
      </c>
      <c r="C229">
        <v>10</v>
      </c>
      <c r="D229" t="s">
        <v>585</v>
      </c>
      <c r="E229" t="s">
        <v>16</v>
      </c>
      <c r="F229" t="s">
        <v>663</v>
      </c>
    </row>
    <row r="230" spans="1:6">
      <c r="A230" t="s">
        <v>664</v>
      </c>
      <c r="B230">
        <v>2021</v>
      </c>
      <c r="C230">
        <v>16</v>
      </c>
      <c r="D230" t="s">
        <v>665</v>
      </c>
      <c r="E230" t="s">
        <v>235</v>
      </c>
      <c r="F230" t="s">
        <v>667</v>
      </c>
    </row>
    <row r="231" spans="1:6">
      <c r="A231" t="s">
        <v>668</v>
      </c>
      <c r="B231">
        <v>2021</v>
      </c>
      <c r="C231">
        <v>16</v>
      </c>
      <c r="D231" t="s">
        <v>57</v>
      </c>
      <c r="E231" t="s">
        <v>16</v>
      </c>
      <c r="F231" t="s">
        <v>670</v>
      </c>
    </row>
    <row r="232" spans="1:6">
      <c r="A232" t="s">
        <v>671</v>
      </c>
      <c r="B232">
        <v>2014</v>
      </c>
      <c r="C232">
        <v>12</v>
      </c>
      <c r="D232" t="s">
        <v>52</v>
      </c>
      <c r="F232" t="s">
        <v>673</v>
      </c>
    </row>
    <row r="233" spans="1:6">
      <c r="A233" t="s">
        <v>674</v>
      </c>
      <c r="B233">
        <v>2011</v>
      </c>
      <c r="C233">
        <v>24</v>
      </c>
      <c r="D233" t="s">
        <v>340</v>
      </c>
      <c r="E233" t="s">
        <v>16</v>
      </c>
      <c r="F233" t="s">
        <v>675</v>
      </c>
    </row>
    <row r="234" spans="1:6">
      <c r="A234" t="s">
        <v>676</v>
      </c>
      <c r="B234">
        <v>2011</v>
      </c>
      <c r="C234">
        <v>20</v>
      </c>
      <c r="D234" t="s">
        <v>15</v>
      </c>
      <c r="E234" t="s">
        <v>16</v>
      </c>
      <c r="F234" t="s">
        <v>677</v>
      </c>
    </row>
    <row r="235" spans="1:6">
      <c r="A235" t="s">
        <v>678</v>
      </c>
      <c r="B235">
        <v>2015</v>
      </c>
      <c r="C235">
        <v>20</v>
      </c>
      <c r="D235" t="s">
        <v>67</v>
      </c>
      <c r="E235" t="s">
        <v>16</v>
      </c>
      <c r="F235" t="s">
        <v>680</v>
      </c>
    </row>
    <row r="236" spans="1:6">
      <c r="A236" t="s">
        <v>681</v>
      </c>
      <c r="B236">
        <v>2020</v>
      </c>
      <c r="C236">
        <v>16</v>
      </c>
      <c r="D236" t="s">
        <v>15</v>
      </c>
      <c r="E236" t="s">
        <v>16</v>
      </c>
      <c r="F236" t="s">
        <v>683</v>
      </c>
    </row>
    <row r="237" spans="1:6">
      <c r="A237" t="s">
        <v>684</v>
      </c>
      <c r="B237">
        <v>2015</v>
      </c>
      <c r="C237">
        <v>16</v>
      </c>
      <c r="D237" t="s">
        <v>86</v>
      </c>
      <c r="E237" t="s">
        <v>235</v>
      </c>
      <c r="F237" t="s">
        <v>686</v>
      </c>
    </row>
    <row r="238" spans="1:6">
      <c r="A238" t="s">
        <v>687</v>
      </c>
      <c r="B238">
        <v>2019</v>
      </c>
      <c r="C238">
        <v>16</v>
      </c>
      <c r="D238" t="s">
        <v>86</v>
      </c>
      <c r="E238" t="s">
        <v>16</v>
      </c>
      <c r="F238" t="s">
        <v>689</v>
      </c>
    </row>
    <row r="239" spans="1:6">
      <c r="A239" t="s">
        <v>690</v>
      </c>
      <c r="B239">
        <v>2021</v>
      </c>
      <c r="C239">
        <v>20</v>
      </c>
      <c r="D239" t="s">
        <v>15</v>
      </c>
      <c r="E239" t="s">
        <v>16</v>
      </c>
      <c r="F239" t="s">
        <v>692</v>
      </c>
    </row>
    <row r="240" spans="1:6">
      <c r="A240" t="s">
        <v>693</v>
      </c>
      <c r="B240">
        <v>2012</v>
      </c>
      <c r="C240">
        <v>20</v>
      </c>
      <c r="D240" t="s">
        <v>67</v>
      </c>
      <c r="E240" t="s">
        <v>16</v>
      </c>
      <c r="F240" t="s">
        <v>695</v>
      </c>
    </row>
    <row r="241" spans="1:6">
      <c r="A241" t="s">
        <v>696</v>
      </c>
      <c r="B241">
        <v>2019</v>
      </c>
      <c r="C241">
        <v>40</v>
      </c>
      <c r="D241" t="s">
        <v>203</v>
      </c>
      <c r="E241" t="s">
        <v>16</v>
      </c>
      <c r="F241" t="s">
        <v>697</v>
      </c>
    </row>
    <row r="242" spans="1:6">
      <c r="A242" t="s">
        <v>698</v>
      </c>
      <c r="B242">
        <v>2007</v>
      </c>
      <c r="C242">
        <v>17</v>
      </c>
      <c r="D242" t="s">
        <v>86</v>
      </c>
      <c r="E242" t="s">
        <v>16</v>
      </c>
      <c r="F242" t="s">
        <v>699</v>
      </c>
    </row>
    <row r="243" spans="1:6">
      <c r="A243" t="s">
        <v>700</v>
      </c>
      <c r="B243">
        <v>2012</v>
      </c>
      <c r="C243">
        <v>20</v>
      </c>
      <c r="D243" t="s">
        <v>67</v>
      </c>
      <c r="E243" t="s">
        <v>16</v>
      </c>
      <c r="F243" t="s">
        <v>701</v>
      </c>
    </row>
    <row r="244" spans="1:6">
      <c r="A244" t="s">
        <v>702</v>
      </c>
      <c r="B244">
        <v>2019</v>
      </c>
      <c r="C244">
        <v>16</v>
      </c>
      <c r="D244" t="s">
        <v>566</v>
      </c>
      <c r="E244" t="s">
        <v>16</v>
      </c>
      <c r="F244" t="s">
        <v>703</v>
      </c>
    </row>
    <row r="245" spans="1:6">
      <c r="A245" t="s">
        <v>704</v>
      </c>
      <c r="B245">
        <v>2018</v>
      </c>
      <c r="C245">
        <v>16</v>
      </c>
      <c r="D245" t="s">
        <v>67</v>
      </c>
      <c r="E245" t="s">
        <v>16</v>
      </c>
      <c r="F245" t="s">
        <v>706</v>
      </c>
    </row>
    <row r="246" spans="1:6">
      <c r="A246" t="s">
        <v>707</v>
      </c>
      <c r="B246">
        <v>2015</v>
      </c>
      <c r="C246">
        <v>10</v>
      </c>
      <c r="D246" t="s">
        <v>15</v>
      </c>
      <c r="E246" t="s">
        <v>16</v>
      </c>
      <c r="F246" t="s">
        <v>709</v>
      </c>
    </row>
    <row r="247" spans="1:6">
      <c r="A247" t="s">
        <v>710</v>
      </c>
      <c r="B247">
        <v>2017</v>
      </c>
      <c r="C247">
        <v>16</v>
      </c>
      <c r="D247" t="s">
        <v>15</v>
      </c>
      <c r="E247" t="s">
        <v>16</v>
      </c>
      <c r="F247" t="s">
        <v>711</v>
      </c>
    </row>
    <row r="248" spans="1:6">
      <c r="A248" t="s">
        <v>712</v>
      </c>
      <c r="B248">
        <v>2017</v>
      </c>
      <c r="C248">
        <v>20</v>
      </c>
      <c r="D248" t="s">
        <v>86</v>
      </c>
      <c r="E248" t="s">
        <v>16</v>
      </c>
      <c r="F248" t="s">
        <v>714</v>
      </c>
    </row>
    <row r="249" spans="1:6">
      <c r="A249" t="s">
        <v>715</v>
      </c>
      <c r="B249">
        <v>2016</v>
      </c>
      <c r="C249">
        <v>16</v>
      </c>
      <c r="D249" t="s">
        <v>67</v>
      </c>
      <c r="E249" t="s">
        <v>16</v>
      </c>
      <c r="F249" t="s">
        <v>716</v>
      </c>
    </row>
    <row r="250" spans="1:6">
      <c r="A250" t="s">
        <v>717</v>
      </c>
      <c r="B250">
        <v>2017</v>
      </c>
      <c r="C250">
        <v>20</v>
      </c>
      <c r="D250" t="s">
        <v>43</v>
      </c>
      <c r="E250" t="s">
        <v>16</v>
      </c>
      <c r="F250" t="s">
        <v>718</v>
      </c>
    </row>
    <row r="251" spans="1:6">
      <c r="A251" t="s">
        <v>719</v>
      </c>
      <c r="B251">
        <v>2021</v>
      </c>
      <c r="C251">
        <v>14</v>
      </c>
      <c r="D251" t="s">
        <v>52</v>
      </c>
      <c r="E251" t="s">
        <v>16</v>
      </c>
      <c r="F251" t="s">
        <v>720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LOOKUP</vt:lpstr>
      <vt:lpstr>VLOOKUP</vt:lpstr>
      <vt:lpstr>MATCH</vt:lpstr>
      <vt:lpstr>INDIRECT</vt:lpstr>
      <vt:lpstr>ADDRESS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2023-10-17T10:21:25Z</dcterms:created>
  <dcterms:modified xsi:type="dcterms:W3CDTF">2023-10-18T03:06:26Z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D345BFFC40254F969C7080054B3ACCAA_13</vt:lpwstr>
  </property>
  <property fmtid="{D5CDD505-2E9C-101B-9397-08002B2CF9AE}" pid="3" name="KSOProductBuildVer">
    <vt:lpwstr>1033-12.2.0.13215</vt:lpwstr>
  </property>
</Properties>
</file>