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F" sheetId="1" r:id="rId4"/>
    <sheet state="visible" name="AND" sheetId="2" r:id="rId5"/>
    <sheet state="visible" name="OR" sheetId="3" r:id="rId6"/>
    <sheet state="visible" name="NOT" sheetId="4" r:id="rId7"/>
    <sheet state="visible" name="XOR" sheetId="5" r:id="rId8"/>
    <sheet state="visible" name="ISBLANK" sheetId="6" r:id="rId9"/>
    <sheet state="visible" name="IFERROR" sheetId="7" r:id="rId10"/>
    <sheet state="visible" name="SUMIF" sheetId="8" r:id="rId11"/>
    <sheet state="visible" name="COUNTIF" sheetId="9" r:id="rId12"/>
    <sheet state="visible" name="IFNA" sheetId="10" r:id="rId13"/>
  </sheets>
  <definedNames/>
  <calcPr/>
</workbook>
</file>

<file path=xl/sharedStrings.xml><?xml version="1.0" encoding="utf-8"?>
<sst xmlns="http://schemas.openxmlformats.org/spreadsheetml/2006/main" count="150" uniqueCount="101">
  <si>
    <t>Item</t>
  </si>
  <si>
    <t>Qty</t>
  </si>
  <si>
    <t>Price</t>
  </si>
  <si>
    <t>Subtotal</t>
  </si>
  <si>
    <t>Affordable</t>
  </si>
  <si>
    <t>Mobile</t>
  </si>
  <si>
    <t>Greater than 4000</t>
  </si>
  <si>
    <r>
      <rPr>
        <rFont val="Arial"/>
        <b/>
        <color theme="1"/>
        <sz val="6.0"/>
      </rPr>
      <t xml:space="preserve">The Microsoft Excel IF function returns one value if the condition is TRUE, or another value if the condition is FALSE.
</t>
    </r>
    <r>
      <rPr>
        <rFont val="Arial"/>
        <b/>
        <color rgb="FFFF0000"/>
        <sz val="6.0"/>
      </rPr>
      <t xml:space="preserve">Syntax
=IF(condition,value,_if_true_,[value_if_false])
</t>
    </r>
  </si>
  <si>
    <t>Stationery</t>
  </si>
  <si>
    <t>Printer</t>
  </si>
  <si>
    <t>Less than 4000</t>
  </si>
  <si>
    <t>Paper</t>
  </si>
  <si>
    <t>Condition &gt;=4000</t>
  </si>
  <si>
    <t>IF(D2&gt;=4000,"YES","NO")</t>
  </si>
  <si>
    <t>Between</t>
  </si>
  <si>
    <t>Order Date</t>
  </si>
  <si>
    <t>Amount</t>
  </si>
  <si>
    <t>In Range</t>
  </si>
  <si>
    <t>AND(A3&gt;B1,A3&lt;C1)</t>
  </si>
  <si>
    <t>AND(A4&gt;B1,A4&lt;C1)</t>
  </si>
  <si>
    <t>In the above data, check if Order Date is within 
the range.
If order date greater than 1 Apr'16 and less than
15 May'16 returns"TRUE" else return "FALSE"</t>
  </si>
  <si>
    <t>MGR ID</t>
  </si>
  <si>
    <t>IS DIV HEAD</t>
  </si>
  <si>
    <t>IS BU HEAD</t>
  </si>
  <si>
    <t>DIV OR BU HEAD</t>
  </si>
  <si>
    <t>D001</t>
  </si>
  <si>
    <t>YES</t>
  </si>
  <si>
    <t>NO</t>
  </si>
  <si>
    <t xml:space="preserve">
In the example whether the MGR ID is head of a Division or 
head of a Business Unit is indicated in last column
 If MGR is head of DIV or BU then display "TRUE"
 If MGR is neither head of DIV or BU then display "FALSE"
</t>
  </si>
  <si>
    <t>D002</t>
  </si>
  <si>
    <t>D003</t>
  </si>
  <si>
    <t>OR(B2="YES",C2="YES")</t>
  </si>
  <si>
    <t>LOAN ALLOWANCE</t>
  </si>
  <si>
    <t xml:space="preserve">
The Microsoft Excel NOT function is used to negate the existing value.
</t>
  </si>
  <si>
    <t>NOT(D2)</t>
  </si>
  <si>
    <t>DEPT</t>
  </si>
  <si>
    <t>Q1 SALES(USD Mn.)</t>
  </si>
  <si>
    <t>Q2 SALES(USD Mn.)</t>
  </si>
  <si>
    <t>RESULT</t>
  </si>
  <si>
    <t>Explanation</t>
  </si>
  <si>
    <t>XOR(1000=1000,965&gt;1000)</t>
  </si>
  <si>
    <r>
      <rPr>
        <rFont val="Arial"/>
        <b/>
        <color theme="1"/>
      </rPr>
      <t xml:space="preserve">
XOR function was introduced in Excel 2013</t>
    </r>
    <r>
      <rPr>
        <rFont val="Arial"/>
        <color theme="1"/>
      </rPr>
      <t xml:space="preserve">
</t>
    </r>
  </si>
  <si>
    <t>XOR(230=230,840=840)</t>
  </si>
  <si>
    <t>XOR(570&lt;400,475&gt;100)</t>
  </si>
  <si>
    <t>OR</t>
  </si>
  <si>
    <t>Inclusive OR</t>
  </si>
  <si>
    <t>D004</t>
  </si>
  <si>
    <t>XOR(650&gt;=650,800&gt;=800)</t>
  </si>
  <si>
    <t>XOR</t>
  </si>
  <si>
    <t>Excusive OR</t>
  </si>
  <si>
    <t>Within 2 arguments, if one of them is true then its TRUE else 
False</t>
  </si>
  <si>
    <t>XOR(B2=1000,C2&gt;1000)</t>
  </si>
  <si>
    <t>DEPT ID</t>
  </si>
  <si>
    <t>DEPT NAME</t>
  </si>
  <si>
    <t>MGR ALLOCATED</t>
  </si>
  <si>
    <t>IT</t>
  </si>
  <si>
    <t>Blank C2</t>
  </si>
  <si>
    <r>
      <rPr>
        <rFont val="Arial"/>
        <b val="0"/>
        <color theme="1"/>
        <sz val="8.0"/>
      </rPr>
      <t>In the below data if the MGR ID is blank then the Department has does 
not have manager allocated. 
If MGR ID is blank display "YES" 
If MGR ID is not blank display "NO"</t>
    </r>
    <r>
      <rPr>
        <rFont val="Arial"/>
        <b/>
        <color theme="1"/>
        <sz val="8.0"/>
      </rPr>
      <t xml:space="preserve">
</t>
    </r>
  </si>
  <si>
    <t>SALES</t>
  </si>
  <si>
    <t>M002</t>
  </si>
  <si>
    <t>Not Blank C3</t>
  </si>
  <si>
    <t>MKT</t>
  </si>
  <si>
    <t>M005</t>
  </si>
  <si>
    <t>Not Blank C4</t>
  </si>
  <si>
    <t>FINANCE</t>
  </si>
  <si>
    <t>Blank C5</t>
  </si>
  <si>
    <t>D005</t>
  </si>
  <si>
    <t>MFG</t>
  </si>
  <si>
    <t>M012</t>
  </si>
  <si>
    <t>Not Blank C6</t>
  </si>
  <si>
    <t>IF(ISBLANK(C2),"YES","NO")</t>
  </si>
  <si>
    <t>NUMERATOR</t>
  </si>
  <si>
    <t>DENOMINATOR</t>
  </si>
  <si>
    <t>CHECK</t>
  </si>
  <si>
    <t>The Microsoft Excel IFERROR function returns an alternate if a formula results an error. 
It will check for errors such as#N/A, #VALUE!, #REF!, #DIV/0!, #NUM!, #NAME? or #NULL.</t>
  </si>
  <si>
    <t>IFERROR(C2,"No Value")</t>
  </si>
  <si>
    <t>Department ID</t>
  </si>
  <si>
    <t>Employee Name</t>
  </si>
  <si>
    <t>Salary</t>
  </si>
  <si>
    <t>Department wise sum of salaries</t>
  </si>
  <si>
    <t>E001</t>
  </si>
  <si>
    <t>Department ID 100:</t>
  </si>
  <si>
    <t>SUMIF(A2:A9,100,C2:C9)</t>
  </si>
  <si>
    <t>E002</t>
  </si>
  <si>
    <t>Department ID 102:</t>
  </si>
  <si>
    <t>E003</t>
  </si>
  <si>
    <t>Department ID 101:</t>
  </si>
  <si>
    <t>E004</t>
  </si>
  <si>
    <t>Department ID 105:</t>
  </si>
  <si>
    <t>E005</t>
  </si>
  <si>
    <t>E006</t>
  </si>
  <si>
    <t>E007</t>
  </si>
  <si>
    <t>E008</t>
  </si>
  <si>
    <t>COUNTIF(A2:A9,100</t>
  </si>
  <si>
    <t>Emp Name</t>
  </si>
  <si>
    <t>James</t>
  </si>
  <si>
    <t>George</t>
  </si>
  <si>
    <t>John</t>
  </si>
  <si>
    <t xml:space="preserve">The IFNA function in Excel returns an alternate value as
 specified by the user if a formula results in an #N/A error.
</t>
  </si>
  <si>
    <t>Find the Salary of George based on the Emp data above</t>
  </si>
  <si>
    <t>Using IFNA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</si>
</sst>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m-yy"/>
    <numFmt numFmtId="165" formatCode="d-mmmm-yy"/>
    <numFmt numFmtId="166" formatCode="dd-mmmm-yy"/>
    <numFmt numFmtId="167" formatCode="d-mmm-yy"/>
    <numFmt numFmtId="168" formatCode="&quot;$&quot;#,##0.00"/>
  </numFmts>
  <fonts count="11">
    <font>
      <sz val="10.0"/>
      <color rgb="FF000000"/>
      <name val="Arial"/>
      <scheme val="minor"/>
    </font>
    <font>
      <b/>
      <color theme="1"/>
      <name val="Arial"/>
      <scheme val="minor"/>
    </font>
    <font>
      <color theme="1"/>
      <name val="Arial"/>
      <scheme val="minor"/>
    </font>
    <font>
      <b/>
      <sz val="6.0"/>
      <color theme="1"/>
      <name val="Arial"/>
      <scheme val="minor"/>
    </font>
    <font>
      <b/>
      <color rgb="FFFF0000"/>
      <name val="Arial"/>
      <scheme val="minor"/>
    </font>
    <font>
      <sz val="9.0"/>
      <color rgb="FF000000"/>
      <name val="&quot;Google Sans Mono&quot;"/>
    </font>
    <font>
      <b/>
      <sz val="8.0"/>
      <color theme="1"/>
      <name val="Arial"/>
      <scheme val="minor"/>
    </font>
    <font>
      <b/>
      <sz val="7.0"/>
      <color theme="1"/>
      <name val="Arial"/>
      <scheme val="minor"/>
    </font>
    <font/>
    <font>
      <b/>
      <sz val="9.0"/>
      <color theme="1"/>
      <name val="Arial"/>
      <scheme val="minor"/>
    </font>
    <font>
      <sz val="9.0"/>
      <color theme="1"/>
      <name val="Arial"/>
      <scheme val="minor"/>
    </font>
  </fonts>
  <fills count="13">
    <fill>
      <patternFill patternType="none"/>
    </fill>
    <fill>
      <patternFill patternType="lightGray"/>
    </fill>
    <fill>
      <patternFill patternType="solid">
        <fgColor rgb="FFC9DAF8"/>
        <bgColor rgb="FFC9DAF8"/>
      </patternFill>
    </fill>
    <fill>
      <patternFill patternType="solid">
        <fgColor rgb="FFD9D9D9"/>
        <bgColor rgb="FFD9D9D9"/>
      </patternFill>
    </fill>
    <fill>
      <patternFill patternType="solid">
        <fgColor rgb="FFFFFF00"/>
        <bgColor rgb="FFFFFF00"/>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9FC5E8"/>
        <bgColor rgb="FF9FC5E8"/>
      </patternFill>
    </fill>
    <fill>
      <patternFill patternType="solid">
        <fgColor rgb="FFA4C2F4"/>
        <bgColor rgb="FFA4C2F4"/>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2" numFmtId="0" xfId="0" applyAlignment="1" applyBorder="1" applyFont="1">
      <alignment readingOrder="0"/>
    </xf>
    <xf borderId="0" fillId="0" fontId="2" numFmtId="0" xfId="0" applyAlignment="1" applyFont="1">
      <alignment readingOrder="0"/>
    </xf>
    <xf borderId="0" fillId="3" fontId="3" numFmtId="0" xfId="0" applyAlignment="1" applyFill="1" applyFont="1">
      <alignment horizontal="center" readingOrder="0"/>
    </xf>
    <xf borderId="0" fillId="3" fontId="4" numFmtId="0" xfId="0" applyAlignment="1" applyFont="1">
      <alignment horizontal="center" readingOrder="0"/>
    </xf>
    <xf borderId="0" fillId="4" fontId="5" numFmtId="0" xfId="0" applyAlignment="1" applyFill="1" applyFont="1">
      <alignment horizontal="left" readingOrder="0"/>
    </xf>
    <xf borderId="1" fillId="5" fontId="2" numFmtId="164" xfId="0" applyAlignment="1" applyBorder="1" applyFill="1" applyFont="1" applyNumberFormat="1">
      <alignment readingOrder="0"/>
    </xf>
    <xf borderId="1" fillId="6" fontId="2" numFmtId="165" xfId="0" applyAlignment="1" applyBorder="1" applyFill="1" applyFont="1" applyNumberFormat="1">
      <alignment readingOrder="0"/>
    </xf>
    <xf borderId="1" fillId="7" fontId="2" numFmtId="0" xfId="0" applyAlignment="1" applyBorder="1" applyFill="1" applyFont="1">
      <alignment readingOrder="0"/>
    </xf>
    <xf borderId="1" fillId="0" fontId="2" numFmtId="166" xfId="0" applyAlignment="1" applyBorder="1" applyFont="1" applyNumberFormat="1">
      <alignment readingOrder="0"/>
    </xf>
    <xf borderId="0" fillId="4" fontId="2" numFmtId="0" xfId="0" applyAlignment="1" applyFont="1">
      <alignment readingOrder="0"/>
    </xf>
    <xf borderId="1" fillId="0" fontId="2" numFmtId="167" xfId="0" applyAlignment="1" applyBorder="1" applyFont="1" applyNumberFormat="1">
      <alignment readingOrder="0"/>
    </xf>
    <xf borderId="0" fillId="3" fontId="6" numFmtId="0" xfId="0" applyAlignment="1" applyFont="1">
      <alignment horizontal="center" readingOrder="0"/>
    </xf>
    <xf borderId="1" fillId="7" fontId="1" numFmtId="0" xfId="0" applyAlignment="1" applyBorder="1" applyFont="1">
      <alignment horizontal="center" readingOrder="0"/>
    </xf>
    <xf borderId="1" fillId="8" fontId="2" numFmtId="0" xfId="0" applyAlignment="1" applyBorder="1" applyFill="1" applyFont="1">
      <alignment readingOrder="0"/>
    </xf>
    <xf borderId="0" fillId="8" fontId="2" numFmtId="0" xfId="0" applyAlignment="1" applyFont="1">
      <alignment readingOrder="0"/>
    </xf>
    <xf borderId="0" fillId="9" fontId="7" numFmtId="0" xfId="0" applyAlignment="1" applyFill="1" applyFont="1">
      <alignment horizontal="center" readingOrder="0"/>
    </xf>
    <xf borderId="1" fillId="0" fontId="2" numFmtId="0" xfId="0" applyBorder="1" applyFont="1"/>
    <xf borderId="1" fillId="7" fontId="2" numFmtId="0" xfId="0" applyAlignment="1" applyBorder="1" applyFont="1">
      <alignment horizontal="center" readingOrder="0"/>
    </xf>
    <xf borderId="0" fillId="8" fontId="7" numFmtId="0" xfId="0" applyAlignment="1" applyFont="1">
      <alignment horizontal="center" readingOrder="0"/>
    </xf>
    <xf borderId="1" fillId="0" fontId="1" numFmtId="0" xfId="0" applyAlignment="1" applyBorder="1" applyFont="1">
      <alignment horizontal="center" readingOrder="0"/>
    </xf>
    <xf borderId="0" fillId="0" fontId="1" numFmtId="0" xfId="0" applyAlignment="1" applyFont="1">
      <alignment horizontal="center" readingOrder="0"/>
    </xf>
    <xf borderId="2" fillId="3" fontId="2" numFmtId="0" xfId="0" applyAlignment="1" applyBorder="1" applyFont="1">
      <alignment horizontal="center" readingOrder="0"/>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0" fillId="10" fontId="1" numFmtId="0" xfId="0" applyAlignment="1" applyFill="1" applyFont="1">
      <alignment readingOrder="0"/>
    </xf>
    <xf borderId="7" fillId="0" fontId="8" numFmtId="0" xfId="0" applyBorder="1" applyFont="1"/>
    <xf borderId="8" fillId="0" fontId="8" numFmtId="0" xfId="0" applyBorder="1" applyFont="1"/>
    <xf borderId="9" fillId="0" fontId="8" numFmtId="0" xfId="0" applyBorder="1" applyFont="1"/>
    <xf borderId="1" fillId="11" fontId="1" numFmtId="0" xfId="0" applyAlignment="1" applyBorder="1" applyFill="1" applyFont="1">
      <alignment horizontal="center" readingOrder="0"/>
    </xf>
    <xf borderId="0" fillId="4" fontId="9" numFmtId="0" xfId="0" applyAlignment="1" applyFont="1">
      <alignment readingOrder="0"/>
    </xf>
    <xf borderId="0" fillId="3" fontId="10" numFmtId="0" xfId="0" applyAlignment="1" applyFont="1">
      <alignment horizontal="center" readingOrder="0"/>
    </xf>
    <xf borderId="0" fillId="11" fontId="1" numFmtId="0" xfId="0" applyAlignment="1" applyFont="1">
      <alignment horizontal="center" readingOrder="0"/>
    </xf>
    <xf borderId="0" fillId="0" fontId="1" numFmtId="0" xfId="0" applyFont="1"/>
    <xf borderId="10" fillId="11" fontId="1" numFmtId="0" xfId="0" applyAlignment="1" applyBorder="1" applyFont="1">
      <alignment horizontal="center" readingOrder="0"/>
    </xf>
    <xf borderId="11" fillId="0" fontId="8" numFmtId="0" xfId="0" applyBorder="1" applyFont="1"/>
    <xf borderId="12" fillId="0" fontId="8" numFmtId="0" xfId="0" applyBorder="1" applyFont="1"/>
    <xf borderId="0" fillId="6" fontId="2" numFmtId="0" xfId="0" applyAlignment="1" applyFont="1">
      <alignment readingOrder="0"/>
    </xf>
    <xf borderId="1" fillId="6" fontId="2" numFmtId="0" xfId="0" applyAlignment="1" applyBorder="1" applyFont="1">
      <alignment readingOrder="0"/>
    </xf>
    <xf borderId="0" fillId="5" fontId="2" numFmtId="0" xfId="0" applyAlignment="1" applyFont="1">
      <alignment readingOrder="0"/>
    </xf>
    <xf borderId="1" fillId="5" fontId="2" numFmtId="0" xfId="0" applyAlignment="1" applyBorder="1" applyFont="1">
      <alignment readingOrder="0"/>
    </xf>
    <xf borderId="0" fillId="7" fontId="2" numFmtId="0" xfId="0" applyAlignment="1" applyFont="1">
      <alignment readingOrder="0"/>
    </xf>
    <xf borderId="0" fillId="0" fontId="2" numFmtId="0" xfId="0" applyFont="1"/>
    <xf borderId="1" fillId="12" fontId="1" numFmtId="0" xfId="0" applyAlignment="1" applyBorder="1" applyFill="1" applyFont="1">
      <alignment readingOrder="0"/>
    </xf>
    <xf borderId="1" fillId="0" fontId="2" numFmtId="168" xfId="0" applyAlignment="1" applyBorder="1" applyFont="1" applyNumberFormat="1">
      <alignment readingOrder="0"/>
    </xf>
    <xf borderId="0" fillId="0" fontId="1" numFmtId="0" xfId="0" applyAlignment="1" applyFont="1">
      <alignment readingOrder="0"/>
    </xf>
    <xf borderId="1" fillId="11"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9.5"/>
    <col customWidth="1" min="3" max="3" width="10.38"/>
    <col customWidth="1" min="4" max="4" width="8.88"/>
    <col customWidth="1" min="5" max="5" width="10.0"/>
    <col customWidth="1" min="6" max="6" width="14.38"/>
    <col customWidth="1" min="8" max="8" width="8.25"/>
    <col customWidth="1" min="9" max="9" width="7.13"/>
    <col customWidth="1" min="10" max="10" width="7.5"/>
    <col customWidth="1" min="11" max="11" width="5.63"/>
  </cols>
  <sheetData>
    <row r="1">
      <c r="A1" s="1" t="s">
        <v>0</v>
      </c>
      <c r="B1" s="1" t="s">
        <v>1</v>
      </c>
      <c r="C1" s="1" t="s">
        <v>2</v>
      </c>
      <c r="D1" s="1" t="s">
        <v>3</v>
      </c>
      <c r="E1" s="1" t="s">
        <v>4</v>
      </c>
    </row>
    <row r="2">
      <c r="A2" s="2" t="s">
        <v>5</v>
      </c>
      <c r="B2" s="2">
        <v>10.0</v>
      </c>
      <c r="C2" s="2">
        <v>500.0</v>
      </c>
      <c r="D2" s="2">
        <v>5000.0</v>
      </c>
      <c r="E2" s="2" t="str">
        <f t="shared" ref="E2:E5" si="1">IF(D2&gt;=4000,"YES","NO")</f>
        <v>YES</v>
      </c>
      <c r="F2" s="3" t="s">
        <v>6</v>
      </c>
      <c r="H2" s="4" t="s">
        <v>7</v>
      </c>
    </row>
    <row r="3">
      <c r="A3" s="2" t="s">
        <v>8</v>
      </c>
      <c r="B3" s="2">
        <v>12.0</v>
      </c>
      <c r="C3" s="2">
        <v>400.0</v>
      </c>
      <c r="D3" s="2">
        <v>4800.0</v>
      </c>
      <c r="E3" s="2" t="str">
        <f t="shared" si="1"/>
        <v>YES</v>
      </c>
      <c r="F3" s="3" t="s">
        <v>6</v>
      </c>
    </row>
    <row r="4">
      <c r="A4" s="2" t="s">
        <v>9</v>
      </c>
      <c r="B4" s="2">
        <v>5.0</v>
      </c>
      <c r="C4" s="2">
        <v>650.0</v>
      </c>
      <c r="D4" s="2">
        <v>3250.0</v>
      </c>
      <c r="E4" s="2" t="str">
        <f t="shared" si="1"/>
        <v>NO</v>
      </c>
      <c r="F4" s="3" t="s">
        <v>10</v>
      </c>
    </row>
    <row r="5">
      <c r="A5" s="2" t="s">
        <v>11</v>
      </c>
      <c r="B5" s="2">
        <v>20.0</v>
      </c>
      <c r="C5" s="2">
        <v>150.0</v>
      </c>
      <c r="D5" s="2">
        <v>3000.0</v>
      </c>
      <c r="E5" s="2" t="str">
        <f t="shared" si="1"/>
        <v>NO</v>
      </c>
      <c r="F5" s="3" t="s">
        <v>10</v>
      </c>
    </row>
    <row r="7">
      <c r="B7" s="5" t="s">
        <v>12</v>
      </c>
    </row>
    <row r="9">
      <c r="B9" s="6" t="s">
        <v>13</v>
      </c>
    </row>
  </sheetData>
  <mergeCells count="4">
    <mergeCell ref="H1:L1"/>
    <mergeCell ref="H2:N4"/>
    <mergeCell ref="B7:C7"/>
    <mergeCell ref="B9:C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38"/>
  </cols>
  <sheetData>
    <row r="1">
      <c r="A1" s="46" t="s">
        <v>94</v>
      </c>
      <c r="B1" s="46" t="s">
        <v>78</v>
      </c>
    </row>
    <row r="2">
      <c r="A2" s="2" t="s">
        <v>95</v>
      </c>
      <c r="B2" s="47">
        <v>3000.0</v>
      </c>
    </row>
    <row r="3">
      <c r="A3" s="2" t="s">
        <v>96</v>
      </c>
      <c r="B3" s="47" t="s">
        <v>96</v>
      </c>
    </row>
    <row r="4">
      <c r="A4" s="2" t="s">
        <v>97</v>
      </c>
      <c r="B4" s="47">
        <v>7000.0</v>
      </c>
    </row>
    <row r="5">
      <c r="E5" s="13" t="s">
        <v>98</v>
      </c>
    </row>
    <row r="6">
      <c r="A6" s="48" t="s">
        <v>99</v>
      </c>
    </row>
    <row r="7">
      <c r="A7" s="49" t="s">
        <v>94</v>
      </c>
      <c r="B7" s="49" t="s">
        <v>96</v>
      </c>
      <c r="C7" s="49" t="s">
        <v>100</v>
      </c>
    </row>
    <row r="8">
      <c r="A8" s="2" t="s">
        <v>96</v>
      </c>
      <c r="B8" s="47" t="str">
        <f>VLOOKUP(B7,A2:B4,2,FALSE)</f>
        <v>George</v>
      </c>
      <c r="C8" s="18" t="str">
        <f>IFNA(VLOOKUP(B7,A2:B4,2,FALSE),"Lookup value not existing")</f>
        <v>George</v>
      </c>
    </row>
  </sheetData>
  <mergeCells count="2">
    <mergeCell ref="A6:C6"/>
    <mergeCell ref="E5:G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13"/>
    <col customWidth="1" min="5" max="5" width="16.63"/>
  </cols>
  <sheetData>
    <row r="1">
      <c r="A1" s="2" t="s">
        <v>14</v>
      </c>
      <c r="B1" s="7">
        <v>42461.0</v>
      </c>
      <c r="C1" s="8">
        <v>42505.0</v>
      </c>
    </row>
    <row r="2">
      <c r="A2" s="9" t="s">
        <v>15</v>
      </c>
      <c r="B2" s="9" t="s">
        <v>16</v>
      </c>
      <c r="C2" s="9" t="s">
        <v>17</v>
      </c>
    </row>
    <row r="3">
      <c r="A3" s="10">
        <v>42491.0</v>
      </c>
      <c r="B3" s="2">
        <v>100.0</v>
      </c>
      <c r="C3" s="2" t="b">
        <f>AND(A3&gt;B1,A3&lt;C1)</f>
        <v>1</v>
      </c>
      <c r="E3" s="11" t="s">
        <v>18</v>
      </c>
    </row>
    <row r="4">
      <c r="A4" s="12">
        <v>42563.0</v>
      </c>
      <c r="B4" s="2">
        <v>120.0</v>
      </c>
      <c r="C4" s="2" t="b">
        <f>AND(A5&gt;B2,A5&lt;C2)</f>
        <v>0</v>
      </c>
      <c r="E4" s="11" t="s">
        <v>19</v>
      </c>
    </row>
    <row r="6">
      <c r="A6" s="13" t="s">
        <v>20</v>
      </c>
    </row>
  </sheetData>
  <mergeCells count="1">
    <mergeCell ref="A6:C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5"/>
  </cols>
  <sheetData>
    <row r="1">
      <c r="A1" s="14" t="s">
        <v>21</v>
      </c>
      <c r="B1" s="14" t="s">
        <v>22</v>
      </c>
      <c r="C1" s="14" t="s">
        <v>23</v>
      </c>
      <c r="D1" s="14" t="s">
        <v>24</v>
      </c>
    </row>
    <row r="2">
      <c r="A2" s="2" t="s">
        <v>25</v>
      </c>
      <c r="B2" s="2" t="s">
        <v>26</v>
      </c>
      <c r="C2" s="2" t="s">
        <v>27</v>
      </c>
      <c r="D2" s="15" t="b">
        <f t="shared" ref="D2:D4" si="1">OR(B2="YES",C2="YES")</f>
        <v>1</v>
      </c>
      <c r="E2" s="16"/>
      <c r="G2" s="17" t="s">
        <v>28</v>
      </c>
    </row>
    <row r="3">
      <c r="A3" s="2" t="s">
        <v>29</v>
      </c>
      <c r="B3" s="2" t="s">
        <v>27</v>
      </c>
      <c r="C3" s="2" t="s">
        <v>26</v>
      </c>
      <c r="D3" s="18" t="b">
        <f t="shared" si="1"/>
        <v>1</v>
      </c>
    </row>
    <row r="4">
      <c r="A4" s="2" t="s">
        <v>30</v>
      </c>
      <c r="B4" s="2" t="s">
        <v>27</v>
      </c>
      <c r="C4" s="2" t="s">
        <v>27</v>
      </c>
      <c r="D4" s="18" t="b">
        <f t="shared" si="1"/>
        <v>0</v>
      </c>
    </row>
    <row r="7">
      <c r="B7" s="11" t="s">
        <v>31</v>
      </c>
    </row>
  </sheetData>
  <mergeCells count="2">
    <mergeCell ref="G2:J7"/>
    <mergeCell ref="B7:C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5"/>
    <col customWidth="1" min="5" max="5" width="16.75"/>
  </cols>
  <sheetData>
    <row r="1">
      <c r="A1" s="19" t="s">
        <v>21</v>
      </c>
      <c r="B1" s="19" t="s">
        <v>22</v>
      </c>
      <c r="C1" s="19" t="s">
        <v>23</v>
      </c>
      <c r="D1" s="19" t="s">
        <v>24</v>
      </c>
      <c r="E1" s="2" t="s">
        <v>32</v>
      </c>
    </row>
    <row r="2">
      <c r="A2" s="2" t="s">
        <v>25</v>
      </c>
      <c r="B2" s="2" t="s">
        <v>26</v>
      </c>
      <c r="C2" s="2" t="s">
        <v>27</v>
      </c>
      <c r="D2" s="15" t="b">
        <f t="shared" ref="D2:D4" si="1">OR(B2="YES",C2="YES")</f>
        <v>1</v>
      </c>
      <c r="E2" s="15" t="b">
        <f t="shared" ref="E2:E4" si="2">NOT(D2)</f>
        <v>0</v>
      </c>
      <c r="G2" s="17" t="s">
        <v>33</v>
      </c>
    </row>
    <row r="3">
      <c r="A3" s="2" t="s">
        <v>29</v>
      </c>
      <c r="B3" s="2" t="s">
        <v>27</v>
      </c>
      <c r="C3" s="2" t="s">
        <v>26</v>
      </c>
      <c r="D3" s="18" t="b">
        <f t="shared" si="1"/>
        <v>1</v>
      </c>
      <c r="E3" s="15" t="b">
        <f t="shared" si="2"/>
        <v>0</v>
      </c>
    </row>
    <row r="4">
      <c r="A4" s="2" t="s">
        <v>30</v>
      </c>
      <c r="B4" s="2" t="s">
        <v>27</v>
      </c>
      <c r="C4" s="2" t="s">
        <v>27</v>
      </c>
      <c r="D4" s="18" t="b">
        <f t="shared" si="1"/>
        <v>0</v>
      </c>
      <c r="E4" s="15" t="b">
        <f t="shared" si="2"/>
        <v>1</v>
      </c>
      <c r="G4" s="20"/>
      <c r="H4" s="20"/>
      <c r="I4" s="20"/>
      <c r="J4" s="20"/>
    </row>
    <row r="5">
      <c r="G5" s="20"/>
      <c r="H5" s="20"/>
      <c r="I5" s="20"/>
      <c r="J5" s="20"/>
    </row>
    <row r="6">
      <c r="G6" s="20"/>
      <c r="H6" s="20"/>
      <c r="I6" s="20"/>
      <c r="J6" s="20"/>
    </row>
    <row r="7">
      <c r="B7" s="11" t="s">
        <v>34</v>
      </c>
      <c r="C7" s="16"/>
      <c r="G7" s="20"/>
      <c r="H7" s="20"/>
      <c r="I7" s="20"/>
      <c r="J7" s="20"/>
    </row>
  </sheetData>
  <mergeCells count="1">
    <mergeCell ref="G2:J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16.75"/>
    <col customWidth="1" min="5" max="5" width="22.38"/>
  </cols>
  <sheetData>
    <row r="1">
      <c r="A1" s="21" t="s">
        <v>35</v>
      </c>
      <c r="B1" s="21" t="s">
        <v>36</v>
      </c>
      <c r="C1" s="21" t="s">
        <v>37</v>
      </c>
      <c r="D1" s="21" t="s">
        <v>38</v>
      </c>
      <c r="E1" s="22" t="s">
        <v>39</v>
      </c>
    </row>
    <row r="2">
      <c r="A2" s="2" t="s">
        <v>25</v>
      </c>
      <c r="B2" s="2">
        <v>1000.0</v>
      </c>
      <c r="C2" s="2">
        <v>965.0</v>
      </c>
      <c r="D2" s="18" t="b">
        <f>XOR(B2=1000,C2&gt;1000)</f>
        <v>1</v>
      </c>
      <c r="E2" s="3" t="s">
        <v>40</v>
      </c>
      <c r="G2" s="23" t="s">
        <v>41</v>
      </c>
      <c r="H2" s="24"/>
      <c r="I2" s="24"/>
      <c r="J2" s="25"/>
    </row>
    <row r="3">
      <c r="A3" s="2" t="s">
        <v>29</v>
      </c>
      <c r="B3" s="2">
        <v>230.0</v>
      </c>
      <c r="C3" s="2">
        <v>840.0</v>
      </c>
      <c r="D3" s="18" t="b">
        <f>XOR(B3=230,C3&gt;230)</f>
        <v>0</v>
      </c>
      <c r="E3" s="3" t="s">
        <v>42</v>
      </c>
      <c r="G3" s="26"/>
      <c r="J3" s="27"/>
    </row>
    <row r="4">
      <c r="A4" s="2" t="s">
        <v>30</v>
      </c>
      <c r="B4" s="2">
        <v>570.0</v>
      </c>
      <c r="C4" s="2">
        <v>475.0</v>
      </c>
      <c r="D4" s="18" t="b">
        <f>XOR(B4&lt;400,C4&gt;100)</f>
        <v>1</v>
      </c>
      <c r="E4" s="3" t="s">
        <v>43</v>
      </c>
      <c r="G4" s="26"/>
      <c r="J4" s="27"/>
      <c r="K4" s="28" t="s">
        <v>44</v>
      </c>
      <c r="L4" s="28" t="s">
        <v>45</v>
      </c>
    </row>
    <row r="5">
      <c r="A5" s="2" t="s">
        <v>46</v>
      </c>
      <c r="B5" s="2">
        <v>650.0</v>
      </c>
      <c r="C5" s="2">
        <v>800.0</v>
      </c>
      <c r="D5" s="18" t="b">
        <f>XOR(B5&gt;=650,C5&gt;=800)</f>
        <v>0</v>
      </c>
      <c r="E5" s="3" t="s">
        <v>47</v>
      </c>
      <c r="G5" s="29"/>
      <c r="H5" s="30"/>
      <c r="I5" s="30"/>
      <c r="J5" s="31"/>
      <c r="K5" s="28" t="s">
        <v>48</v>
      </c>
      <c r="L5" s="28" t="s">
        <v>49</v>
      </c>
    </row>
    <row r="6">
      <c r="G6" s="23" t="s">
        <v>50</v>
      </c>
      <c r="H6" s="24"/>
      <c r="I6" s="24"/>
      <c r="J6" s="25"/>
    </row>
    <row r="7">
      <c r="G7" s="29"/>
      <c r="H7" s="30"/>
      <c r="I7" s="30"/>
      <c r="J7" s="31"/>
    </row>
    <row r="8">
      <c r="E8" s="11" t="s">
        <v>51</v>
      </c>
    </row>
  </sheetData>
  <mergeCells count="2">
    <mergeCell ref="G2:J5"/>
    <mergeCell ref="G6:J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3" max="3" width="8.25"/>
    <col customWidth="1" min="4" max="4" width="16.5"/>
    <col customWidth="1" min="5" max="5" width="22.38"/>
  </cols>
  <sheetData>
    <row r="1">
      <c r="A1" s="32" t="s">
        <v>52</v>
      </c>
      <c r="B1" s="32" t="s">
        <v>53</v>
      </c>
      <c r="C1" s="32" t="s">
        <v>21</v>
      </c>
      <c r="D1" s="32" t="s">
        <v>54</v>
      </c>
      <c r="E1" s="18"/>
    </row>
    <row r="2">
      <c r="A2" s="2" t="s">
        <v>25</v>
      </c>
      <c r="B2" s="2" t="s">
        <v>55</v>
      </c>
      <c r="C2" s="18"/>
      <c r="D2" s="18" t="str">
        <f t="shared" ref="D2:D6" si="1">IF(ISBLANK(C2),"YES","NO")</f>
        <v>YES</v>
      </c>
      <c r="E2" s="2" t="s">
        <v>56</v>
      </c>
      <c r="G2" s="13" t="s">
        <v>57</v>
      </c>
    </row>
    <row r="3">
      <c r="A3" s="2" t="s">
        <v>29</v>
      </c>
      <c r="B3" s="2" t="s">
        <v>58</v>
      </c>
      <c r="C3" s="2" t="s">
        <v>59</v>
      </c>
      <c r="D3" s="18" t="str">
        <f t="shared" si="1"/>
        <v>NO</v>
      </c>
      <c r="E3" s="2" t="s">
        <v>60</v>
      </c>
    </row>
    <row r="4">
      <c r="A4" s="2" t="s">
        <v>30</v>
      </c>
      <c r="B4" s="2" t="s">
        <v>61</v>
      </c>
      <c r="C4" s="2" t="s">
        <v>62</v>
      </c>
      <c r="D4" s="18" t="str">
        <f t="shared" si="1"/>
        <v>NO</v>
      </c>
      <c r="E4" s="2" t="s">
        <v>63</v>
      </c>
    </row>
    <row r="5">
      <c r="A5" s="2" t="s">
        <v>46</v>
      </c>
      <c r="B5" s="2" t="s">
        <v>64</v>
      </c>
      <c r="C5" s="18"/>
      <c r="D5" s="18" t="str">
        <f t="shared" si="1"/>
        <v>YES</v>
      </c>
      <c r="E5" s="2" t="s">
        <v>65</v>
      </c>
    </row>
    <row r="6">
      <c r="A6" s="2" t="s">
        <v>66</v>
      </c>
      <c r="B6" s="2" t="s">
        <v>67</v>
      </c>
      <c r="C6" s="2" t="s">
        <v>68</v>
      </c>
      <c r="D6" s="18" t="str">
        <f t="shared" si="1"/>
        <v>NO</v>
      </c>
      <c r="E6" s="2" t="s">
        <v>69</v>
      </c>
    </row>
    <row r="7">
      <c r="E7" s="33" t="s">
        <v>70</v>
      </c>
    </row>
  </sheetData>
  <mergeCells count="1">
    <mergeCell ref="G2:J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3" max="3" width="9.13"/>
    <col customWidth="1" min="4" max="4" width="9.75"/>
    <col customWidth="1" min="5" max="5" width="21.0"/>
  </cols>
  <sheetData>
    <row r="1">
      <c r="A1" s="32" t="s">
        <v>71</v>
      </c>
      <c r="B1" s="32" t="s">
        <v>72</v>
      </c>
      <c r="C1" s="32" t="s">
        <v>38</v>
      </c>
      <c r="D1" s="32" t="s">
        <v>73</v>
      </c>
    </row>
    <row r="2">
      <c r="A2" s="2">
        <v>20.0</v>
      </c>
      <c r="B2" s="2">
        <v>0.0</v>
      </c>
      <c r="C2" s="2" t="e">
        <v>#DIV/0!</v>
      </c>
      <c r="D2" s="18" t="str">
        <f t="shared" ref="D2:D7" si="1">IFERROR(C2,"No Value")</f>
        <v>No Value</v>
      </c>
      <c r="F2" s="34" t="s">
        <v>74</v>
      </c>
    </row>
    <row r="3">
      <c r="A3" s="2">
        <v>30.0</v>
      </c>
      <c r="B3" s="2">
        <v>4.0</v>
      </c>
      <c r="C3" s="2"/>
      <c r="D3" s="18" t="str">
        <f t="shared" si="1"/>
        <v/>
      </c>
    </row>
    <row r="4">
      <c r="A4" s="2">
        <v>20.0</v>
      </c>
      <c r="B4" s="2">
        <v>4.0</v>
      </c>
      <c r="C4" s="2">
        <v>5.0</v>
      </c>
      <c r="D4" s="18">
        <f t="shared" si="1"/>
        <v>5</v>
      </c>
    </row>
    <row r="5">
      <c r="A5" s="2">
        <v>78.0</v>
      </c>
      <c r="B5" s="2">
        <v>0.0</v>
      </c>
      <c r="C5" s="2" t="e">
        <v>#DIV/0!</v>
      </c>
      <c r="D5" s="18" t="str">
        <f t="shared" si="1"/>
        <v>No Value</v>
      </c>
    </row>
    <row r="6">
      <c r="A6" s="2">
        <v>256.0</v>
      </c>
      <c r="B6" s="2">
        <v>3.0</v>
      </c>
      <c r="C6" s="2">
        <v>85.3333</v>
      </c>
      <c r="D6" s="18">
        <f t="shared" si="1"/>
        <v>85.3333</v>
      </c>
    </row>
    <row r="7">
      <c r="A7" s="2">
        <v>789.0</v>
      </c>
      <c r="B7" s="2">
        <v>0.0</v>
      </c>
      <c r="C7" s="2" t="e">
        <v>#DIV/0!</v>
      </c>
      <c r="D7" s="18" t="str">
        <f t="shared" si="1"/>
        <v>No Value</v>
      </c>
    </row>
    <row r="8">
      <c r="E8" s="11" t="s">
        <v>75</v>
      </c>
    </row>
  </sheetData>
  <mergeCells count="1">
    <mergeCell ref="F2:K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38"/>
    <col customWidth="1" min="5" max="5" width="15.88"/>
    <col customWidth="1" min="8" max="8" width="20.38"/>
  </cols>
  <sheetData>
    <row r="1">
      <c r="A1" s="35" t="s">
        <v>76</v>
      </c>
      <c r="B1" s="32" t="s">
        <v>77</v>
      </c>
      <c r="C1" s="32" t="s">
        <v>78</v>
      </c>
      <c r="D1" s="36"/>
      <c r="E1" s="37" t="s">
        <v>79</v>
      </c>
      <c r="F1" s="38"/>
      <c r="G1" s="39"/>
    </row>
    <row r="2">
      <c r="A2" s="40">
        <v>100.0</v>
      </c>
      <c r="B2" s="41" t="s">
        <v>80</v>
      </c>
      <c r="C2" s="41">
        <v>2000.0</v>
      </c>
      <c r="E2" s="2" t="s">
        <v>81</v>
      </c>
      <c r="F2" s="18">
        <f>SUMIF(A2:A9,100,C2:C9)</f>
        <v>6000</v>
      </c>
      <c r="H2" s="11" t="s">
        <v>82</v>
      </c>
    </row>
    <row r="3">
      <c r="A3" s="42">
        <v>102.0</v>
      </c>
      <c r="B3" s="43" t="s">
        <v>83</v>
      </c>
      <c r="C3" s="43">
        <v>2200.0</v>
      </c>
      <c r="E3" s="2" t="s">
        <v>84</v>
      </c>
      <c r="F3" s="18">
        <f>SUMIF(A2:A9,102,C2:C9)</f>
        <v>8600</v>
      </c>
    </row>
    <row r="4">
      <c r="A4" s="44">
        <v>101.0</v>
      </c>
      <c r="B4" s="9" t="s">
        <v>85</v>
      </c>
      <c r="C4" s="9">
        <v>3400.0</v>
      </c>
      <c r="E4" s="2" t="s">
        <v>86</v>
      </c>
      <c r="F4" s="18">
        <f>SUMIF(A2:A9,101,C2:C9)</f>
        <v>3400</v>
      </c>
    </row>
    <row r="5">
      <c r="A5" s="3">
        <v>105.0</v>
      </c>
      <c r="B5" s="2" t="s">
        <v>87</v>
      </c>
      <c r="C5" s="2">
        <v>3300.0</v>
      </c>
      <c r="E5" s="2" t="s">
        <v>88</v>
      </c>
      <c r="F5" s="18">
        <f>SUMIF(A2:A9,105,C2:C9)</f>
        <v>7600</v>
      </c>
    </row>
    <row r="6">
      <c r="A6" s="40">
        <v>100.0</v>
      </c>
      <c r="B6" s="41" t="s">
        <v>89</v>
      </c>
      <c r="C6" s="41">
        <v>4000.0</v>
      </c>
    </row>
    <row r="7">
      <c r="A7" s="42">
        <v>102.0</v>
      </c>
      <c r="B7" s="43" t="s">
        <v>90</v>
      </c>
      <c r="C7" s="43">
        <v>2300.0</v>
      </c>
    </row>
    <row r="8">
      <c r="A8" s="42">
        <v>102.0</v>
      </c>
      <c r="B8" s="43" t="s">
        <v>91</v>
      </c>
      <c r="C8" s="43">
        <v>4100.0</v>
      </c>
    </row>
    <row r="9">
      <c r="A9" s="3">
        <v>105.0</v>
      </c>
      <c r="B9" s="2" t="s">
        <v>92</v>
      </c>
      <c r="C9" s="2">
        <v>4300.0</v>
      </c>
    </row>
  </sheetData>
  <mergeCells count="1">
    <mergeCell ref="E1:G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38"/>
    <col customWidth="1" min="5" max="5" width="15.88"/>
    <col customWidth="1" min="8" max="8" width="17.75"/>
  </cols>
  <sheetData>
    <row r="1">
      <c r="A1" s="32" t="s">
        <v>76</v>
      </c>
      <c r="B1" s="32" t="s">
        <v>77</v>
      </c>
      <c r="C1" s="32" t="s">
        <v>78</v>
      </c>
      <c r="D1" s="36"/>
      <c r="E1" s="37" t="s">
        <v>79</v>
      </c>
      <c r="F1" s="38"/>
      <c r="G1" s="39"/>
    </row>
    <row r="2">
      <c r="A2" s="15">
        <v>100.0</v>
      </c>
      <c r="B2" s="15" t="s">
        <v>80</v>
      </c>
      <c r="C2" s="15">
        <v>2000.0</v>
      </c>
      <c r="E2" s="2" t="s">
        <v>81</v>
      </c>
      <c r="F2" s="18">
        <f>SUMIF(A2:A9,100,C2:C9)</f>
        <v>6000</v>
      </c>
      <c r="G2" s="45">
        <f>COUNTIF(A2:A9,100)</f>
        <v>2</v>
      </c>
      <c r="H2" s="11" t="s">
        <v>93</v>
      </c>
    </row>
    <row r="3">
      <c r="A3" s="15">
        <v>102.0</v>
      </c>
      <c r="B3" s="15" t="s">
        <v>83</v>
      </c>
      <c r="C3" s="15">
        <v>2200.0</v>
      </c>
      <c r="E3" s="2" t="s">
        <v>84</v>
      </c>
      <c r="F3" s="18">
        <f>SUMIF(A2:A9,102,C2:C9)</f>
        <v>8600</v>
      </c>
      <c r="G3" s="45">
        <f>COUNTIF(A3:A10,102)</f>
        <v>3</v>
      </c>
    </row>
    <row r="4">
      <c r="A4" s="15">
        <v>101.0</v>
      </c>
      <c r="B4" s="15" t="s">
        <v>85</v>
      </c>
      <c r="C4" s="15">
        <v>3400.0</v>
      </c>
      <c r="E4" s="2" t="s">
        <v>86</v>
      </c>
      <c r="F4" s="18">
        <f>SUMIF(A2:A9,101,C2:C9)</f>
        <v>3400</v>
      </c>
      <c r="G4" s="45">
        <f>COUNTIF(A4:A11,101)</f>
        <v>1</v>
      </c>
    </row>
    <row r="5">
      <c r="A5" s="15">
        <v>105.0</v>
      </c>
      <c r="B5" s="15" t="s">
        <v>87</v>
      </c>
      <c r="C5" s="15">
        <v>3300.0</v>
      </c>
      <c r="E5" s="2" t="s">
        <v>88</v>
      </c>
      <c r="F5" s="18">
        <f>SUMIF(A2:A9,105,C2:C9)</f>
        <v>7600</v>
      </c>
      <c r="G5" s="45">
        <f>COUNTIF(A5:A12,105)</f>
        <v>2</v>
      </c>
    </row>
    <row r="6">
      <c r="A6" s="15">
        <v>100.0</v>
      </c>
      <c r="B6" s="15" t="s">
        <v>89</v>
      </c>
      <c r="C6" s="15">
        <v>4000.0</v>
      </c>
    </row>
    <row r="7">
      <c r="A7" s="15">
        <v>102.0</v>
      </c>
      <c r="B7" s="15" t="s">
        <v>90</v>
      </c>
      <c r="C7" s="15">
        <v>2300.0</v>
      </c>
    </row>
    <row r="8">
      <c r="A8" s="15">
        <v>102.0</v>
      </c>
      <c r="B8" s="15" t="s">
        <v>91</v>
      </c>
      <c r="C8" s="15">
        <v>4100.0</v>
      </c>
    </row>
    <row r="9">
      <c r="A9" s="15">
        <v>105.0</v>
      </c>
      <c r="B9" s="15" t="s">
        <v>92</v>
      </c>
      <c r="C9" s="15">
        <v>4300.0</v>
      </c>
    </row>
  </sheetData>
  <mergeCells count="1">
    <mergeCell ref="E1:G1"/>
  </mergeCells>
  <drawing r:id="rId1"/>
</worksheet>
</file>