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740" windowHeight="12255" tabRatio="500"/>
  </bookViews>
  <sheets>
    <sheet name="R-1418-01 V1" sheetId="1" r:id="rId1"/>
    <sheet name="DATOS" sheetId="2" state="hidden" r:id="rId2"/>
  </sheets>
  <definedNames>
    <definedName name="_xlnm._FilterDatabase" localSheetId="1" hidden="1">DATOS!$A$1:$B$34</definedName>
    <definedName name="_xlnm.Print_Area" localSheetId="0">'R-1418-01 V1'!$A$1:$AS$115</definedName>
  </definedNames>
  <calcPr calcId="144525"/>
</workbook>
</file>

<file path=xl/sharedStrings.xml><?xml version="1.0" encoding="utf-8"?>
<sst xmlns="http://schemas.openxmlformats.org/spreadsheetml/2006/main" count="232" uniqueCount="164">
  <si>
    <t>PROCESO DE INDUCCIÓN</t>
  </si>
  <si>
    <t>Código:</t>
  </si>
  <si>
    <t>R-1418-01</t>
  </si>
  <si>
    <t>Versión:</t>
  </si>
  <si>
    <t>Página</t>
  </si>
  <si>
    <t>1 de 3</t>
  </si>
  <si>
    <t>DATOS DEL NUEVO SERVIDOR PUBLICO AL QUE SE REALIZARÁ LA INDUCCIÓN:</t>
  </si>
  <si>
    <t>GERENCIA</t>
  </si>
  <si>
    <t>DEPARTAMENTO:</t>
  </si>
  <si>
    <t>N° ITEM:</t>
  </si>
  <si>
    <t>CARGO:</t>
  </si>
  <si>
    <t>CODIGO GERENCIA:</t>
  </si>
  <si>
    <t>C.I:</t>
  </si>
  <si>
    <t>NOMBRES Y APELLIDOS:</t>
  </si>
  <si>
    <t>FECHA DE POSESIÓN ALCARGO</t>
  </si>
  <si>
    <r>
      <rPr>
        <sz val="12"/>
        <color rgb="FF000000"/>
        <rFont val="Tahoma"/>
        <charset val="1"/>
      </rPr>
      <t xml:space="preserve">1. INDUCCIÓN INICIAL.
</t>
    </r>
    <r>
      <rPr>
        <sz val="12"/>
        <color rgb="FF000000"/>
        <rFont val="Tahoma"/>
        <charset val="1"/>
      </rPr>
      <t>Contiene diecisiete (17) actividades que deberán ser realizadas en un plazo no mayor a 5 días hábiles siguientes a partir de la fecha de posesión al cargo. Las actividades deberán ser selladas y rubricadas con su VoBo en señal de actividad cumplida por el inmediato superior o superior jerarquico o personal de recursos humanos según corresponda. En caso que la actividad no corresponda realizarla, se debera marcar "No Corresponde"  dentro del círculo con la sigla "NC".
A continuación, se señala las actividades que deberán ser ejecutadas por el inmediato superior o Superior Jerarquico del área y las que deberán ser realizadas por el área de Recursos Humanos (DDE, DAP y DARH o ARH):</t>
    </r>
  </si>
  <si>
    <r>
      <rPr>
        <sz val="12"/>
        <color rgb="FF000000"/>
        <rFont val="Tahoma"/>
        <charset val="1"/>
      </rPr>
      <t xml:space="preserve">Actividades que deberán ser realizadas por el </t>
    </r>
    <r>
      <rPr>
        <sz val="12"/>
        <color rgb="FF000000"/>
        <rFont val="Tahoma"/>
        <charset val="1"/>
      </rPr>
      <t>Inmediato superior o Superior jerarquico:  4, 5</t>
    </r>
    <r>
      <rPr>
        <sz val="12"/>
        <color rgb="FF000000"/>
        <rFont val="Tahoma"/>
        <charset val="1"/>
      </rPr>
      <t>,</t>
    </r>
    <r>
      <rPr>
        <sz val="12"/>
        <color rgb="FF000000"/>
        <rFont val="Tahoma"/>
        <charset val="1"/>
      </rPr>
      <t xml:space="preserve"> 6</t>
    </r>
    <r>
      <rPr>
        <sz val="12"/>
        <color rgb="FF000000"/>
        <rFont val="Tahoma"/>
        <charset val="1"/>
      </rPr>
      <t>,</t>
    </r>
    <r>
      <rPr>
        <sz val="12"/>
        <color rgb="FF000000"/>
        <rFont val="Tahoma"/>
        <charset val="1"/>
      </rPr>
      <t xml:space="preserve"> 7</t>
    </r>
    <r>
      <rPr>
        <sz val="12"/>
        <color rgb="FF000000"/>
        <rFont val="Tahoma"/>
        <charset val="1"/>
      </rPr>
      <t>,</t>
    </r>
    <r>
      <rPr>
        <sz val="12"/>
        <color rgb="FF000000"/>
        <rFont val="Tahoma"/>
        <charset val="1"/>
      </rPr>
      <t xml:space="preserve"> 9</t>
    </r>
    <r>
      <rPr>
        <sz val="12"/>
        <color rgb="FF000000"/>
        <rFont val="Tahoma"/>
        <charset val="1"/>
      </rPr>
      <t>,</t>
    </r>
    <r>
      <rPr>
        <sz val="12"/>
        <color rgb="FF000000"/>
        <rFont val="Tahoma"/>
        <charset val="1"/>
      </rPr>
      <t xml:space="preserve"> 11</t>
    </r>
    <r>
      <rPr>
        <sz val="12"/>
        <color rgb="FF000000"/>
        <rFont val="Tahoma"/>
        <charset val="1"/>
      </rPr>
      <t>,</t>
    </r>
    <r>
      <rPr>
        <sz val="12"/>
        <color rgb="FF000000"/>
        <rFont val="Tahoma"/>
        <charset val="1"/>
      </rPr>
      <t xml:space="preserve"> 12</t>
    </r>
    <r>
      <rPr>
        <sz val="12"/>
        <color rgb="FF000000"/>
        <rFont val="Tahoma"/>
        <charset val="1"/>
      </rPr>
      <t>,</t>
    </r>
    <r>
      <rPr>
        <sz val="12"/>
        <color rgb="FF000000"/>
        <rFont val="Tahoma"/>
        <charset val="1"/>
      </rPr>
      <t xml:space="preserve"> 15</t>
    </r>
    <r>
      <rPr>
        <sz val="12"/>
        <color rgb="FF000000"/>
        <rFont val="Tahoma"/>
        <charset val="1"/>
      </rPr>
      <t xml:space="preserve"> y </t>
    </r>
    <r>
      <rPr>
        <sz val="12"/>
        <color rgb="FF000000"/>
        <rFont val="Tahoma"/>
        <charset val="1"/>
      </rPr>
      <t>16</t>
    </r>
    <r>
      <rPr>
        <sz val="12"/>
        <color rgb="FF000000"/>
        <rFont val="Tahoma"/>
        <charset val="1"/>
      </rPr>
      <t>.</t>
    </r>
  </si>
  <si>
    <r>
      <rPr>
        <sz val="12"/>
        <color rgb="FF000000"/>
        <rFont val="Tahoma"/>
        <charset val="1"/>
      </rPr>
      <t xml:space="preserve">Actividades que deberán ser realizadas por el </t>
    </r>
    <r>
      <rPr>
        <sz val="12"/>
        <color rgb="FF000000"/>
        <rFont val="Tahoma"/>
        <charset val="1"/>
      </rPr>
      <t>DDE o DARH o ARH</t>
    </r>
    <r>
      <rPr>
        <sz val="12"/>
        <color rgb="FF000000"/>
        <rFont val="Tahoma"/>
        <charset val="1"/>
      </rPr>
      <t xml:space="preserve">: </t>
    </r>
    <r>
      <rPr>
        <sz val="12"/>
        <color rgb="FF000000"/>
        <rFont val="Tahoma"/>
        <charset val="1"/>
      </rPr>
      <t>2</t>
    </r>
    <r>
      <rPr>
        <sz val="12"/>
        <color rgb="FF000000"/>
        <rFont val="Tahoma"/>
        <charset val="1"/>
      </rPr>
      <t>,</t>
    </r>
    <r>
      <rPr>
        <sz val="12"/>
        <color rgb="FF000000"/>
        <rFont val="Tahoma"/>
        <charset val="1"/>
      </rPr>
      <t xml:space="preserve"> 3</t>
    </r>
    <r>
      <rPr>
        <sz val="12"/>
        <color rgb="FF000000"/>
        <rFont val="Tahoma"/>
        <charset val="1"/>
      </rPr>
      <t xml:space="preserve">, </t>
    </r>
    <r>
      <rPr>
        <sz val="12"/>
        <color rgb="FF000000"/>
        <rFont val="Tahoma"/>
        <charset val="1"/>
      </rPr>
      <t>10</t>
    </r>
    <r>
      <rPr>
        <sz val="12"/>
        <color rgb="FF000000"/>
        <rFont val="Tahoma"/>
        <charset val="1"/>
      </rPr>
      <t>,</t>
    </r>
    <r>
      <rPr>
        <sz val="12"/>
        <color rgb="FF000000"/>
        <rFont val="Tahoma"/>
        <charset val="1"/>
      </rPr>
      <t xml:space="preserve"> 13</t>
    </r>
    <r>
      <rPr>
        <sz val="12"/>
        <color rgb="FF000000"/>
        <rFont val="Tahoma"/>
        <charset val="1"/>
      </rPr>
      <t>,</t>
    </r>
    <r>
      <rPr>
        <sz val="12"/>
        <color rgb="FF000000"/>
        <rFont val="Tahoma"/>
        <charset val="1"/>
      </rPr>
      <t xml:space="preserve"> 14 </t>
    </r>
    <r>
      <rPr>
        <sz val="12"/>
        <color rgb="FF000000"/>
        <rFont val="Tahoma"/>
        <charset val="1"/>
      </rPr>
      <t>y</t>
    </r>
    <r>
      <rPr>
        <sz val="12"/>
        <color rgb="FF000000"/>
        <rFont val="Tahoma"/>
        <charset val="1"/>
      </rPr>
      <t xml:space="preserve"> 17</t>
    </r>
    <r>
      <rPr>
        <sz val="12"/>
        <color rgb="FF000000"/>
        <rFont val="Tahoma"/>
        <charset val="1"/>
      </rPr>
      <t>.</t>
    </r>
  </si>
  <si>
    <r>
      <rPr>
        <sz val="12"/>
        <color rgb="FF000000"/>
        <rFont val="Tahoma"/>
        <charset val="1"/>
      </rPr>
      <t xml:space="preserve">Actividades realizadas por el </t>
    </r>
    <r>
      <rPr>
        <sz val="12"/>
        <color rgb="FF000000"/>
        <rFont val="Tahoma"/>
        <charset val="1"/>
      </rPr>
      <t>DAP o</t>
    </r>
    <r>
      <rPr>
        <sz val="12"/>
        <color rgb="FF000000"/>
        <rFont val="Tahoma"/>
        <charset val="1"/>
      </rPr>
      <t xml:space="preserve"> </t>
    </r>
    <r>
      <rPr>
        <sz val="12"/>
        <color rgb="FF000000"/>
        <rFont val="Tahoma"/>
        <charset val="1"/>
      </rPr>
      <t>DARH o ARH</t>
    </r>
    <r>
      <rPr>
        <sz val="12"/>
        <color rgb="FF000000"/>
        <rFont val="Tahoma"/>
        <charset val="1"/>
      </rPr>
      <t xml:space="preserve">: </t>
    </r>
    <r>
      <rPr>
        <sz val="12"/>
        <color rgb="FF000000"/>
        <rFont val="Tahoma"/>
        <charset val="1"/>
      </rPr>
      <t xml:space="preserve">1 </t>
    </r>
    <r>
      <rPr>
        <sz val="12"/>
        <color rgb="FF000000"/>
        <rFont val="Tahoma"/>
        <charset val="1"/>
      </rPr>
      <t xml:space="preserve">y </t>
    </r>
    <r>
      <rPr>
        <sz val="12"/>
        <color rgb="FF000000"/>
        <rFont val="Tahoma"/>
        <charset val="1"/>
      </rPr>
      <t>8</t>
    </r>
  </si>
  <si>
    <t>Registro en el biométrico y/o sistema de control de acceso de personal.</t>
  </si>
  <si>
    <t>Socialización de la incorporación y bienvenida por correo institucional a través de la "Ficha de Presentación de Personal Nuevo" R-1419-01 a todo el personal de SIN.</t>
  </si>
  <si>
    <t>Presentación de la nueva servidora o servidor público al inmediato superior y superior jerarquico.</t>
  </si>
  <si>
    <t>Presentación de la nueva servidora o servidor público a sus compañeros de trabajo del departamento y Gerencia, a proveedores, a clientes y otros según corresponda.</t>
  </si>
  <si>
    <t>Recorrido por las instalaciones.</t>
  </si>
  <si>
    <t>Asignación del lugar del puesto de trabajo y estrega de mobiliario, equipo y material de trabajo.</t>
  </si>
  <si>
    <t>Gestionar la Instalación de software: Aplicaciones, sistemas de información y configuración de dispositivos (impresora, escaner y otros) para el desenvolvimiento de sus funciones.</t>
  </si>
  <si>
    <t>Elaboración y entrega de Credencial de uso interno</t>
  </si>
  <si>
    <r>
      <rPr>
        <sz val="12"/>
        <color rgb="FF000000"/>
        <rFont val="Arial Narrow"/>
        <charset val="1"/>
      </rPr>
      <t xml:space="preserve">Gestionar la entrega de indumentaria de trabajo y equipo de protección personal </t>
    </r>
    <r>
      <rPr>
        <sz val="12"/>
        <color rgb="FF000000"/>
        <rFont val="Arial Narrow"/>
        <charset val="1"/>
      </rPr>
      <t>(si corresponde)</t>
    </r>
    <r>
      <rPr>
        <sz val="12"/>
        <color rgb="FF000000"/>
        <rFont val="Arial Narrow"/>
        <charset val="1"/>
      </rPr>
      <t>.</t>
    </r>
  </si>
  <si>
    <r>
      <rPr>
        <sz val="9"/>
        <color rgb="FF000000"/>
        <rFont val="Tahoma"/>
        <charset val="1"/>
      </rPr>
      <t>VoBo del Responsable:</t>
    </r>
    <r>
      <rPr>
        <sz val="9"/>
        <color rgb="FF000000"/>
        <rFont val="Tahoma"/>
        <charset val="1"/>
      </rPr>
      <t>DAP o DARH o  ARH</t>
    </r>
  </si>
  <si>
    <r>
      <rPr>
        <sz val="9"/>
        <color rgb="FF000000"/>
        <rFont val="Tahoma"/>
        <charset val="1"/>
      </rPr>
      <t>VoBo del Responsable:</t>
    </r>
    <r>
      <rPr>
        <sz val="9"/>
        <color rgb="FF000000"/>
        <rFont val="Tahoma"/>
        <charset val="1"/>
      </rPr>
      <t xml:space="preserve"> DDE o DARH o ARH</t>
    </r>
  </si>
  <si>
    <r>
      <rPr>
        <sz val="9"/>
        <color rgb="FF000000"/>
        <rFont val="Tahoma"/>
        <charset val="1"/>
      </rPr>
      <t xml:space="preserve">VoBo del Responsable: </t>
    </r>
    <r>
      <rPr>
        <sz val="9"/>
        <color rgb="FF000000"/>
        <rFont val="Tahoma"/>
        <charset val="1"/>
      </rPr>
      <t>Inmediato Superior / Superior Jerarquico</t>
    </r>
  </si>
  <si>
    <r>
      <rPr>
        <sz val="9"/>
        <color rgb="FF000000"/>
        <rFont val="Tahoma"/>
        <charset val="1"/>
      </rPr>
      <t>VoBo del Responsable:</t>
    </r>
    <r>
      <rPr>
        <sz val="9"/>
        <color rgb="FF000000"/>
        <rFont val="Tahoma"/>
        <charset val="1"/>
      </rPr>
      <t xml:space="preserve"> Inmediato Superior / Superior Jerarquico</t>
    </r>
  </si>
  <si>
    <t>VoBo</t>
  </si>
  <si>
    <t>Registro en el Sistema SAYRI.</t>
  </si>
  <si>
    <r>
      <rPr>
        <sz val="12"/>
        <color rgb="FF000000"/>
        <rFont val="Arial Narrow"/>
        <charset val="1"/>
      </rPr>
      <t xml:space="preserve">Gestionar la elaboración y entrega de Sellos Pie de firma y/o Visto Bueno </t>
    </r>
    <r>
      <rPr>
        <sz val="12"/>
        <color rgb="FF000000"/>
        <rFont val="Arial Narrow"/>
        <charset val="1"/>
      </rPr>
      <t>(si corresponde).</t>
    </r>
  </si>
  <si>
    <t>Solicitar la Configuración y registro de Correo electrónico institucional</t>
  </si>
  <si>
    <r>
      <rPr>
        <sz val="12"/>
        <color rgb="FF000000"/>
        <rFont val="Arial Narrow"/>
        <charset val="1"/>
      </rPr>
      <t xml:space="preserve"> Para lectura Obligatoria de la servidora o servidor público:</t>
    </r>
    <r>
      <rPr>
        <sz val="12"/>
        <color rgb="FF000000"/>
        <rFont val="Arial Narrow"/>
        <charset val="1"/>
      </rPr>
      <t xml:space="preserve"> Envío de enlaces al correo electronico institucional de accesos a: 1) Ley 2166; 2) Reglamento Interno de Personal,; 3) Código de Ética; 4) Manual de Puestos; 5) Manual de la Calidad (Misión, visión, valores, pricipios y conceptos del Sistema de Gestiòn de Calidad); 6) Manual de Procedimiento de Inducción; 7) Guía de "Inducción al Servicio de Impuestos Nacionales" (normativa vigente y tutoriales del INTRANET, SIAT y SAYRI).</t>
    </r>
  </si>
  <si>
    <t>Entrega o remisión en formato físicoy/o digital del Manual de Puestos correspondiente al ítem.</t>
  </si>
  <si>
    <t>Entrega o remisión en formato físicoy/o digital del Plan Operativo Anual Individual (POAI) correspondiente al ítem.</t>
  </si>
  <si>
    <t xml:space="preserve">Remisión en formato fisico y/o digital de Manuales de Procedimientos relacionados con las funciones y/o responsabilidades de la servidora o servidor público. </t>
  </si>
  <si>
    <t>Programación del exámen de inducción.</t>
  </si>
  <si>
    <r>
      <rPr>
        <sz val="9"/>
        <color rgb="FF000000"/>
        <rFont val="Tahoma"/>
        <charset val="1"/>
      </rPr>
      <t>VoBo del Responsable</t>
    </r>
    <r>
      <rPr>
        <sz val="9"/>
        <color rgb="FF000000"/>
        <rFont val="Tahoma"/>
        <charset val="1"/>
      </rPr>
      <t>: DDE o DARH o ARH</t>
    </r>
  </si>
  <si>
    <t>2 de 3</t>
  </si>
  <si>
    <r>
      <rPr>
        <sz val="14"/>
        <color rgb="FF000000"/>
        <rFont val="Tahoma"/>
        <charset val="1"/>
      </rPr>
      <t xml:space="preserve">2. PROGRAMACION Y EJECUCIÓN.
</t>
    </r>
    <r>
      <rPr>
        <sz val="12"/>
        <color rgb="FF000000"/>
        <rFont val="Tahoma"/>
        <charset val="1"/>
      </rPr>
      <t xml:space="preserve">Deberá ser rellenado por el </t>
    </r>
    <r>
      <rPr>
        <sz val="12"/>
        <color rgb="FF000000"/>
        <rFont val="Tahoma"/>
        <charset val="1"/>
      </rPr>
      <t xml:space="preserve">inmediato superior o superior jerarquico, </t>
    </r>
    <r>
      <rPr>
        <sz val="12"/>
        <color rgb="FF000000"/>
        <rFont val="Tahoma"/>
        <charset val="1"/>
      </rPr>
      <t>pintando las celdas de "PROGRAMACION SEMANAL" con algún color para la PROGRAMACION y marcando con "X"  para la EJECUCIÓN de cada una de las actividades descritas.</t>
    </r>
  </si>
  <si>
    <t>N°</t>
  </si>
  <si>
    <t>NOMBRES Y APELLIDOS DEL RESPONSABLE DE ENTRENAMIENTO Y SEGUIMIENTO</t>
  </si>
  <si>
    <t>SELLO</t>
  </si>
  <si>
    <t>FIRMA</t>
  </si>
  <si>
    <t>GERENCIA O UNIDAD</t>
  </si>
  <si>
    <t>ACTIVIDAD DE ENTRENAMIENTO</t>
  </si>
  <si>
    <t>PROGRAMACIÓN SEMANAL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</si>
  <si>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</si>
  <si>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</si>
  <si>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</si>
  <si>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</si>
  <si>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</si>
  <si>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</si>
  <si>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</si>
  <si>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</si>
  <si>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</si>
  <si>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</si>
  <si>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</si>
  <si>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Act.1</t>
  </si>
  <si>
    <t>Act.2</t>
  </si>
  <si>
    <t>Act.3</t>
  </si>
  <si>
    <t>Act.4</t>
  </si>
  <si>
    <t>Act.5</t>
  </si>
  <si>
    <t>Act.6</t>
  </si>
  <si>
    <t>Act.7</t>
  </si>
  <si>
    <t>Act.8</t>
  </si>
  <si>
    <t>Act.9</t>
  </si>
  <si>
    <t>Act.10</t>
  </si>
  <si>
    <t>OBSERVACIONES</t>
  </si>
  <si>
    <t>Firma y sello de Inmediato superior</t>
  </si>
  <si>
    <t>Firma y sello del Superior jerarquico</t>
  </si>
  <si>
    <t>Firma y sello del servidor público</t>
  </si>
  <si>
    <t>3 de 3</t>
  </si>
  <si>
    <r>
      <rPr>
        <sz val="14"/>
        <color rgb="FF000000"/>
        <rFont val="Tahoma"/>
        <charset val="1"/>
      </rPr>
      <t xml:space="preserve">3. EVALUACIÓN. </t>
    </r>
    <r>
      <rPr>
        <sz val="14"/>
        <color rgb="FFFF0000"/>
        <rFont val="Tahoma"/>
        <charset val="1"/>
      </rPr>
      <t>(Solo rellenar las celdas pintadas de amarillo)</t>
    </r>
  </si>
  <si>
    <r>
      <rPr>
        <sz val="12"/>
        <color rgb="FF000000"/>
        <rFont val="Tahoma"/>
        <charset val="1"/>
      </rPr>
      <t xml:space="preserve">3.1. Examen de inducción  </t>
    </r>
    <r>
      <rPr>
        <sz val="12"/>
        <color rgb="FFFF0000"/>
        <rFont val="Tahoma"/>
        <charset val="1"/>
      </rPr>
      <t xml:space="preserve">La nota mínima de aprobación es de 70 puntos, se debera registrar la </t>
    </r>
    <r>
      <rPr>
        <sz val="12"/>
        <color rgb="FFFF0000"/>
        <rFont val="Tahoma"/>
        <charset val="1"/>
      </rPr>
      <t>"fecha programada"</t>
    </r>
    <r>
      <rPr>
        <sz val="12"/>
        <color rgb="FFFF0000"/>
        <rFont val="Tahoma"/>
        <charset val="1"/>
      </rPr>
      <t xml:space="preserve">  y el  </t>
    </r>
    <r>
      <rPr>
        <sz val="12"/>
        <color rgb="FFFF0000"/>
        <rFont val="Tahoma"/>
        <charset val="1"/>
      </rPr>
      <t>"Puntaje obtenido"</t>
    </r>
    <r>
      <rPr>
        <sz val="12"/>
        <color rgb="FFFF0000"/>
        <rFont val="Tahoma"/>
        <charset val="1"/>
      </rPr>
      <t xml:space="preserve"> del intento que corresponda, manteniendo los datos del o los intentos de los examenes reprobados.</t>
    </r>
  </si>
  <si>
    <t>3. 2.  Evaluación del desenvolvimiento del personal nuevo en el periodo de inducción.</t>
  </si>
  <si>
    <t>N° DE INTENTO</t>
  </si>
  <si>
    <t>FECHA PROGRAMADA</t>
  </si>
  <si>
    <t>PUNTAJE OBTENIDO 
(de 0 a 100)</t>
  </si>
  <si>
    <t>PONDERACION</t>
  </si>
  <si>
    <t>MEMORANDUM DE LLAMADA DE ATENCION</t>
  </si>
  <si>
    <t>Evaluación realizada semanalmente por el inmediato superior o superior jerarquico al desenvolvimiento del nuevo servidor público en su periodo de inducción, a medida que se desarrolla el PROGRAMA DE INDUCCIÓN  (punto 1 del presente formulario).</t>
  </si>
  <si>
    <t>PRIMER INTENTO     (100%)</t>
  </si>
  <si>
    <t>Escala de ponderación para evaluación: 1 (Muy bajo)     2 (Bajo)     3 (Regular)     4 (Suficiente)     5(Satisfactorio)</t>
  </si>
  <si>
    <t>SEGUNDO INTENTO  ( 75%)</t>
  </si>
  <si>
    <t>CRITERIO DE EVALUACIÓN</t>
  </si>
  <si>
    <t>EVALUACION SEMANAL</t>
  </si>
  <si>
    <t>TERCER INTENTO     ( 50%)</t>
  </si>
  <si>
    <t>SEM 
1</t>
  </si>
  <si>
    <t>SEM 
2</t>
  </si>
  <si>
    <t>SEM 
3</t>
  </si>
  <si>
    <t>SEM 
4</t>
  </si>
  <si>
    <t>SEM 
5</t>
  </si>
  <si>
    <t>SEM 
6</t>
  </si>
  <si>
    <t>SEM 
7</t>
  </si>
  <si>
    <t>SEM 
8</t>
  </si>
  <si>
    <t>SEM 
9</t>
  </si>
  <si>
    <t>PROMEDIO TOTAL</t>
  </si>
  <si>
    <t>Autonomía e iniciativa en el desarrollo de sus funciones</t>
  </si>
  <si>
    <t>Optimización de tiempo requerido para cumplir con las tareas asignadas</t>
  </si>
  <si>
    <t>3.3. Calificación Total del Proceso de Inducción.</t>
  </si>
  <si>
    <t>Evolución en el desarrollo de sus funciones</t>
  </si>
  <si>
    <t>Resultado obtenido de acuerdo a lo establecido en los parágrafos 6 y 7 del inciso 1) del  punto 5.2. del  Manual de Procedimiento de Inducción GRH-MP-11-01 .</t>
  </si>
  <si>
    <t>Conocimiento y aplicación de sistemas, manuales y herramientas para el desarrollo de sus funciones</t>
  </si>
  <si>
    <t xml:space="preserve"> CALIFICACION DEL EXAMEN DE INDUCCIÓN (CEI)</t>
  </si>
  <si>
    <t>EVALUACION DEL DESENVOLVIMIENTO DE INDUCCIÓN (EDI)</t>
  </si>
  <si>
    <t>CALIFICACIÓN TOTAL DEL PROCESO DE INDUCCIÓN (CTPI)</t>
  </si>
  <si>
    <t>Relación interpersonal e integración con los demás miembros del área</t>
  </si>
  <si>
    <t>PROMEDIO SEMANAL</t>
  </si>
  <si>
    <t>PROMEDIO GENERAL</t>
  </si>
  <si>
    <t>CONVERSION A PORCENTAJE (5=100%)</t>
  </si>
  <si>
    <t>4. RECOMENDACIÓN</t>
  </si>
  <si>
    <t>Respuesta inmediato superior :                SI  (    )           NO  (    )</t>
  </si>
  <si>
    <t>Respuesta superior jerárquico :                SI  (    )           NO  (    )</t>
  </si>
  <si>
    <t>COD</t>
  </si>
  <si>
    <t>Presidencia Ejecutiva</t>
  </si>
  <si>
    <t>Estudios y Gestión de Riesgos</t>
  </si>
  <si>
    <t>Planificación y Control de Gestión</t>
  </si>
  <si>
    <t>Auditoria Interna</t>
  </si>
  <si>
    <t>Comunicación Social y relaciones Públicas</t>
  </si>
  <si>
    <t xml:space="preserve">Unidad de Transparencia y Lucha Contra la Corrupción </t>
  </si>
  <si>
    <t>Gerencia de Administración y Finanzas</t>
  </si>
  <si>
    <t>Gerencia de Fiscalización</t>
  </si>
  <si>
    <t>Gerencia de Recaudación y Empadronamiento</t>
  </si>
  <si>
    <t>Gerencia de Recursos Humanos</t>
  </si>
  <si>
    <t>Gerencia de Servicio al Contribuyente y Cultura Tributaria</t>
  </si>
  <si>
    <t>Gerencia de Tecnologías de Información y Comunicación</t>
  </si>
  <si>
    <t>Gerencia Distrital Beni</t>
  </si>
  <si>
    <t>Gerencia Distrital Chuquisaca</t>
  </si>
  <si>
    <t>Gerencia Distrital Cochabamba</t>
  </si>
  <si>
    <t>3CB</t>
  </si>
  <si>
    <t>Gerencia Distrital El Alto</t>
  </si>
  <si>
    <t>1A</t>
  </si>
  <si>
    <t>Gerencia Distrital La Paz I</t>
  </si>
  <si>
    <t>1LI</t>
  </si>
  <si>
    <t>Gerencia Distrital La Paz II</t>
  </si>
  <si>
    <t>1LII</t>
  </si>
  <si>
    <t>Gerencia Distrital Montero</t>
  </si>
  <si>
    <t>2M</t>
  </si>
  <si>
    <t>Gerencia Distrital Oruro</t>
  </si>
  <si>
    <t>Gerencia Distrital Pando</t>
  </si>
  <si>
    <t>Gerencia Distrital Potosí</t>
  </si>
  <si>
    <t>Gerencia Distrital Quillacollo</t>
  </si>
  <si>
    <t>3Q</t>
  </si>
  <si>
    <t>Gerencia Distrital Santa Cruz I</t>
  </si>
  <si>
    <t>2SCI</t>
  </si>
  <si>
    <t>Gerencia Distrital Santa Cruz II</t>
  </si>
  <si>
    <t>2SCII</t>
  </si>
  <si>
    <t>Gerencia Distrital Tarija</t>
  </si>
  <si>
    <t>4T</t>
  </si>
  <si>
    <t>Gerencia Distrital Yacuiba</t>
  </si>
  <si>
    <t>4Y</t>
  </si>
  <si>
    <t>Gerencia General</t>
  </si>
  <si>
    <t>Gerencia GRACO Cochabamba</t>
  </si>
  <si>
    <t>3G</t>
  </si>
  <si>
    <t>Gerencia GRACO La Paz</t>
  </si>
  <si>
    <t>1G</t>
  </si>
  <si>
    <t>Gerencia GRACO Santa Cruz</t>
  </si>
  <si>
    <t>2G</t>
  </si>
  <si>
    <t>Gerencia Jurídica y de Normas Tributarias</t>
  </si>
</sst>
</file>

<file path=xl/styles.xml><?xml version="1.0" encoding="utf-8"?>
<styleSheet xmlns="http://schemas.openxmlformats.org/spreadsheetml/2006/main">
  <numFmts count="7">
    <numFmt numFmtId="176" formatCode="0.00&quot; &quot;%"/>
    <numFmt numFmtId="44" formatCode="_-&quot;£&quot;* #,##0.00_-;\-&quot;£&quot;* #,##0.00_-;_-&quot;£&quot;* &quot;-&quot;??_-;_-@_-"/>
    <numFmt numFmtId="177" formatCode="0&quot; &quot;%"/>
    <numFmt numFmtId="42" formatCode="_-&quot;£&quot;* #,##0_-;\-&quot;£&quot;* #,##0_-;_-&quot;£&quot;* &quot;-&quot;_-;_-@_-"/>
    <numFmt numFmtId="43" formatCode="_-* #,##0.00_-;\-* #,##0.00_-;_-* &quot;-&quot;??_-;_-@_-"/>
    <numFmt numFmtId="178" formatCode="dd\/mm\/yyyy"/>
    <numFmt numFmtId="41" formatCode="_-* #,##0_-;\-* #,##0_-;_-* &quot;-&quot;_-;_-@_-"/>
  </numFmts>
  <fonts count="41">
    <font>
      <sz val="11"/>
      <color rgb="FF000000"/>
      <name val="Calibri"/>
      <charset val="1"/>
    </font>
    <font>
      <sz val="9"/>
      <color rgb="FF000000"/>
      <name val="Tahoma"/>
      <charset val="1"/>
    </font>
    <font>
      <b/>
      <sz val="11"/>
      <color rgb="FF000000"/>
      <name val="Tahoma"/>
      <charset val="1"/>
    </font>
    <font>
      <sz val="11"/>
      <color rgb="FF000000"/>
      <name val="Tahoma"/>
      <charset val="1"/>
    </font>
    <font>
      <b/>
      <sz val="10"/>
      <color rgb="FF000000"/>
      <name val="Tahoma"/>
      <charset val="1"/>
    </font>
    <font>
      <sz val="10"/>
      <color rgb="FF000000"/>
      <name val="Tahoma"/>
      <charset val="1"/>
    </font>
    <font>
      <b/>
      <sz val="12"/>
      <color rgb="FF000000"/>
      <name val="Tahoma"/>
      <charset val="1"/>
    </font>
    <font>
      <sz val="12"/>
      <color rgb="FF000000"/>
      <name val="Tahoma"/>
      <charset val="1"/>
    </font>
    <font>
      <b/>
      <sz val="9"/>
      <color rgb="FF000000"/>
      <name val="Tahoma"/>
      <charset val="1"/>
    </font>
    <font>
      <sz val="12"/>
      <color rgb="FF000000"/>
      <name val="Arial Narrow"/>
      <charset val="1"/>
    </font>
    <font>
      <sz val="8"/>
      <color rgb="FF000000"/>
      <name val="Arial Narrow"/>
      <charset val="1"/>
    </font>
    <font>
      <b/>
      <sz val="14"/>
      <color rgb="FF000000"/>
      <name val="Tahoma"/>
      <charset val="1"/>
    </font>
    <font>
      <b/>
      <sz val="12"/>
      <color rgb="FF000000"/>
      <name val="Arial Narrow"/>
      <charset val="1"/>
    </font>
    <font>
      <sz val="28"/>
      <color rgb="FF000000"/>
      <name val="Tahoma"/>
      <charset val="1"/>
    </font>
    <font>
      <b/>
      <sz val="26"/>
      <color rgb="FF000000"/>
      <name val="Tahoma"/>
      <charset val="1"/>
    </font>
    <font>
      <b/>
      <sz val="10"/>
      <color rgb="FF000000"/>
      <name val="Arial Narrow"/>
      <charset val="1"/>
    </font>
    <font>
      <b/>
      <sz val="11"/>
      <name val="Tahoma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4"/>
      <color rgb="FF000000"/>
      <name val="Tahoma"/>
      <charset val="1"/>
    </font>
    <font>
      <sz val="14"/>
      <color rgb="FFFF0000"/>
      <name val="Tahoma"/>
      <charset val="1"/>
    </font>
    <font>
      <sz val="12"/>
      <color rgb="FFFF0000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FBFBFB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2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8" fillId="9" borderId="35" applyNumberFormat="0" applyAlignment="0" applyProtection="0">
      <alignment vertical="center"/>
    </xf>
    <xf numFmtId="44" fontId="20" fillId="0" borderId="0" applyBorder="0" applyAlignment="0" applyProtection="0"/>
    <xf numFmtId="0" fontId="24" fillId="35" borderId="0" applyNumberFormat="0" applyBorder="0" applyAlignment="0" applyProtection="0">
      <alignment vertical="center"/>
    </xf>
    <xf numFmtId="0" fontId="34" fillId="31" borderId="38" applyNumberFormat="0" applyFont="0" applyAlignment="0" applyProtection="0">
      <alignment vertical="center"/>
    </xf>
    <xf numFmtId="0" fontId="31" fillId="17" borderId="3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9" borderId="33" applyNumberForma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36" applyNumberFormat="0" applyFill="0" applyAlignment="0" applyProtection="0">
      <alignment vertical="center"/>
    </xf>
    <xf numFmtId="41" fontId="20" fillId="0" borderId="0" applyBorder="0" applyAlignment="0" applyProtection="0"/>
    <xf numFmtId="0" fontId="24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0" fillId="0" borderId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43" fontId="20" fillId="0" borderId="0" applyBorder="0" applyAlignment="0" applyProtection="0"/>
    <xf numFmtId="0" fontId="19" fillId="6" borderId="31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77" fontId="0" fillId="0" borderId="0" applyBorder="0" applyProtection="0"/>
    <xf numFmtId="0" fontId="17" fillId="0" borderId="0" applyNumberFormat="0" applyFill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Font="1"/>
    <xf numFmtId="0" fontId="1" fillId="0" borderId="0" xfId="0" applyFont="1" applyAlignment="1" applyProtection="1">
      <alignment wrapText="1"/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Alignment="1" applyProtection="1">
      <alignment horizontal="left" vertical="center" wrapText="1"/>
      <protection hidden="1"/>
    </xf>
    <xf numFmtId="0" fontId="1" fillId="0" borderId="1" xfId="0" applyFont="1" applyBorder="1" applyAlignment="1" applyProtection="1">
      <alignment horizontal="center" wrapText="1"/>
      <protection hidden="1"/>
    </xf>
    <xf numFmtId="0" fontId="1" fillId="0" borderId="2" xfId="0" applyFont="1" applyBorder="1" applyAlignment="1" applyProtection="1">
      <alignment wrapText="1"/>
      <protection hidden="1"/>
    </xf>
    <xf numFmtId="0" fontId="2" fillId="0" borderId="3" xfId="0" applyFont="1" applyBorder="1" applyAlignment="1" applyProtection="1">
      <alignment horizontal="left" wrapText="1"/>
      <protection hidden="1"/>
    </xf>
    <xf numFmtId="0" fontId="2" fillId="0" borderId="4" xfId="0" applyFont="1" applyBorder="1" applyAlignment="1" applyProtection="1">
      <alignment horizontal="left" wrapText="1"/>
      <protection hidden="1"/>
    </xf>
    <xf numFmtId="0" fontId="2" fillId="0" borderId="0" xfId="0" applyFont="1" applyBorder="1" applyAlignment="1" applyProtection="1">
      <alignment horizontal="left" wrapText="1"/>
      <protection hidden="1"/>
    </xf>
    <xf numFmtId="0" fontId="3" fillId="2" borderId="0" xfId="0" applyFont="1" applyFill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wrapText="1"/>
      <protection hidden="1"/>
    </xf>
    <xf numFmtId="0" fontId="3" fillId="0" borderId="0" xfId="0" applyFont="1" applyBorder="1" applyAlignment="1" applyProtection="1">
      <alignment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4" fillId="0" borderId="5" xfId="0" applyFont="1" applyBorder="1" applyAlignment="1" applyProtection="1">
      <alignment horizontal="left" wrapText="1"/>
      <protection hidden="1"/>
    </xf>
    <xf numFmtId="0" fontId="4" fillId="0" borderId="6" xfId="0" applyFont="1" applyBorder="1" applyAlignment="1" applyProtection="1">
      <alignment horizontal="left" wrapText="1"/>
      <protection hidden="1"/>
    </xf>
    <xf numFmtId="0" fontId="5" fillId="0" borderId="6" xfId="0" applyFont="1" applyBorder="1" applyAlignment="1" applyProtection="1">
      <alignment horizontal="center" wrapText="1"/>
      <protection hidden="1"/>
    </xf>
    <xf numFmtId="0" fontId="4" fillId="0" borderId="0" xfId="0" applyFont="1" applyBorder="1" applyAlignment="1" applyProtection="1">
      <alignment horizontal="left" wrapText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left" vertical="top" wrapText="1"/>
      <protection hidden="1"/>
    </xf>
    <xf numFmtId="0" fontId="7" fillId="3" borderId="1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Border="1" applyAlignment="1" applyProtection="1">
      <alignment horizontal="left" wrapText="1"/>
      <protection hidden="1"/>
    </xf>
    <xf numFmtId="0" fontId="9" fillId="0" borderId="7" xfId="0" applyFont="1" applyBorder="1" applyAlignment="1" applyProtection="1">
      <alignment horizontal="left" vertical="top" wrapText="1"/>
      <protection hidden="1"/>
    </xf>
    <xf numFmtId="0" fontId="9" fillId="0" borderId="8" xfId="0" applyFont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 applyProtection="1">
      <alignment horizontal="left" vertical="top" wrapText="1"/>
      <protection hidden="1"/>
    </xf>
    <xf numFmtId="0" fontId="8" fillId="0" borderId="9" xfId="0" applyFont="1" applyBorder="1" applyAlignment="1" applyProtection="1">
      <alignment horizontal="center" vertical="top" wrapText="1"/>
      <protection hidden="1"/>
    </xf>
    <xf numFmtId="0" fontId="9" fillId="0" borderId="8" xfId="0" applyFont="1" applyBorder="1" applyAlignment="1" applyProtection="1">
      <alignment vertical="top" wrapText="1"/>
      <protection hidden="1"/>
    </xf>
    <xf numFmtId="0" fontId="9" fillId="0" borderId="0" xfId="0" applyFont="1" applyBorder="1" applyAlignment="1" applyProtection="1">
      <alignment vertical="top" wrapText="1"/>
      <protection hidden="1"/>
    </xf>
    <xf numFmtId="0" fontId="10" fillId="0" borderId="0" xfId="0" applyFont="1" applyBorder="1" applyAlignment="1" applyProtection="1">
      <alignment horizontal="center" vertical="top" wrapText="1"/>
      <protection hidden="1"/>
    </xf>
    <xf numFmtId="0" fontId="9" fillId="0" borderId="10" xfId="0" applyFont="1" applyBorder="1" applyAlignment="1" applyProtection="1">
      <alignment vertical="top" wrapText="1"/>
      <protection hidden="1"/>
    </xf>
    <xf numFmtId="0" fontId="9" fillId="0" borderId="11" xfId="0" applyFont="1" applyBorder="1" applyAlignment="1" applyProtection="1">
      <alignment vertical="top" wrapText="1"/>
      <protection hidden="1"/>
    </xf>
    <xf numFmtId="0" fontId="3" fillId="3" borderId="0" xfId="0" applyFont="1" applyFill="1" applyBorder="1" applyAlignment="1" applyProtection="1">
      <alignment horizontal="left" wrapText="1"/>
    </xf>
    <xf numFmtId="0" fontId="11" fillId="0" borderId="0" xfId="0" applyFont="1" applyBorder="1" applyAlignment="1" applyProtection="1">
      <alignment horizontal="left" vertical="top" wrapText="1"/>
      <protection hidden="1"/>
    </xf>
    <xf numFmtId="0" fontId="7" fillId="0" borderId="0" xfId="0" applyFont="1" applyBorder="1" applyAlignment="1" applyProtection="1">
      <alignment horizontal="left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wrapText="1"/>
      <protection hidden="1"/>
    </xf>
    <xf numFmtId="0" fontId="2" fillId="0" borderId="13" xfId="0" applyFont="1" applyBorder="1" applyAlignment="1" applyProtection="1">
      <alignment horizontal="center" wrapText="1"/>
      <protection locked="0" hidden="1"/>
    </xf>
    <xf numFmtId="0" fontId="3" fillId="0" borderId="14" xfId="0" applyFont="1" applyBorder="1" applyAlignment="1" applyProtection="1">
      <alignment horizontal="center" wrapText="1"/>
      <protection locked="0"/>
    </xf>
    <xf numFmtId="0" fontId="3" fillId="0" borderId="14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wrapText="1"/>
      <protection hidden="1"/>
    </xf>
    <xf numFmtId="0" fontId="2" fillId="2" borderId="0" xfId="0" applyFont="1" applyFill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9" fillId="0" borderId="15" xfId="0" applyFont="1" applyBorder="1" applyAlignment="1" applyProtection="1">
      <alignment horizontal="left" vertical="top" wrapText="1"/>
      <protection hidden="1"/>
    </xf>
    <xf numFmtId="0" fontId="10" fillId="0" borderId="15" xfId="0" applyFont="1" applyBorder="1" applyAlignment="1" applyProtection="1">
      <alignment horizontal="center" vertical="top" wrapText="1"/>
      <protection hidden="1"/>
    </xf>
    <xf numFmtId="0" fontId="9" fillId="0" borderId="15" xfId="0" applyFont="1" applyBorder="1" applyAlignment="1" applyProtection="1">
      <alignment vertical="top" wrapText="1"/>
      <protection hidden="1"/>
    </xf>
    <xf numFmtId="0" fontId="10" fillId="0" borderId="8" xfId="0" applyFont="1" applyBorder="1" applyAlignment="1" applyProtection="1">
      <alignment horizontal="center" vertical="top" wrapText="1"/>
      <protection hidden="1"/>
    </xf>
    <xf numFmtId="0" fontId="9" fillId="0" borderId="16" xfId="0" applyFont="1" applyBorder="1" applyAlignment="1" applyProtection="1">
      <alignment vertical="top" wrapText="1"/>
      <protection hidden="1"/>
    </xf>
    <xf numFmtId="0" fontId="2" fillId="3" borderId="0" xfId="0" applyFont="1" applyFill="1" applyBorder="1" applyAlignment="1" applyProtection="1">
      <alignment horizontal="center" wrapText="1"/>
      <protection hidden="1"/>
    </xf>
    <xf numFmtId="0" fontId="2" fillId="0" borderId="0" xfId="0" applyFont="1" applyBorder="1" applyAlignment="1" applyProtection="1">
      <alignment horizontal="center" wrapText="1"/>
      <protection hidden="1"/>
    </xf>
    <xf numFmtId="0" fontId="3" fillId="2" borderId="0" xfId="0" applyFont="1" applyFill="1" applyBorder="1" applyAlignment="1" applyProtection="1">
      <alignment horizontal="center" wrapText="1"/>
      <protection locked="0"/>
    </xf>
    <xf numFmtId="0" fontId="3" fillId="3" borderId="0" xfId="0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left" vertical="center" wrapText="1"/>
      <protection hidden="1"/>
    </xf>
    <xf numFmtId="0" fontId="1" fillId="0" borderId="0" xfId="0" applyFont="1" applyBorder="1" applyAlignment="1" applyProtection="1">
      <alignment horizontal="left" wrapText="1"/>
      <protection hidden="1"/>
    </xf>
    <xf numFmtId="0" fontId="12" fillId="0" borderId="7" xfId="0" applyFont="1" applyBorder="1" applyAlignment="1" applyProtection="1">
      <alignment horizontal="left" vertical="top" wrapText="1"/>
      <protection hidden="1"/>
    </xf>
    <xf numFmtId="0" fontId="2" fillId="2" borderId="0" xfId="0" applyFont="1" applyFill="1" applyBorder="1" applyAlignment="1" applyProtection="1">
      <alignment horizontal="center" wrapText="1"/>
      <protection locked="0"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3" fillId="0" borderId="1" xfId="0" applyFont="1" applyBorder="1" applyAlignment="1" applyProtection="1">
      <alignment horizontal="left" vertical="top" wrapText="1"/>
      <protection locked="0" hidden="1"/>
    </xf>
    <xf numFmtId="0" fontId="3" fillId="0" borderId="1" xfId="0" applyFont="1" applyBorder="1" applyAlignment="1" applyProtection="1">
      <alignment horizontal="center" wrapText="1"/>
      <protection hidden="1"/>
    </xf>
    <xf numFmtId="0" fontId="3" fillId="0" borderId="2" xfId="0" applyFont="1" applyBorder="1" applyAlignment="1" applyProtection="1">
      <alignment wrapText="1"/>
      <protection hidden="1"/>
    </xf>
    <xf numFmtId="0" fontId="5" fillId="0" borderId="6" xfId="0" applyFont="1" applyBorder="1" applyAlignment="1" applyProtection="1">
      <alignment wrapText="1"/>
      <protection hidden="1"/>
    </xf>
    <xf numFmtId="0" fontId="5" fillId="0" borderId="0" xfId="0" applyFont="1" applyBorder="1" applyAlignment="1" applyProtection="1">
      <alignment wrapText="1"/>
      <protection hidden="1"/>
    </xf>
    <xf numFmtId="0" fontId="7" fillId="4" borderId="1" xfId="0" applyFont="1" applyFill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wrapText="1"/>
      <protection hidden="1"/>
    </xf>
    <xf numFmtId="0" fontId="3" fillId="2" borderId="0" xfId="0" applyFont="1" applyFill="1" applyBorder="1" applyAlignment="1" applyProtection="1">
      <alignment horizontal="center" wrapText="1"/>
      <protection locked="0" hidden="1"/>
    </xf>
    <xf numFmtId="0" fontId="3" fillId="3" borderId="0" xfId="0" applyFont="1" applyFill="1" applyBorder="1" applyAlignment="1" applyProtection="1">
      <alignment horizontal="center" wrapText="1"/>
      <protection hidden="1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2" borderId="12" xfId="0" applyFont="1" applyFill="1" applyBorder="1" applyAlignment="1" applyProtection="1">
      <alignment horizontal="center" wrapText="1"/>
      <protection locked="0" hidden="1"/>
    </xf>
    <xf numFmtId="0" fontId="3" fillId="3" borderId="12" xfId="0" applyFont="1" applyFill="1" applyBorder="1" applyAlignment="1" applyProtection="1">
      <alignment horizontal="center" wrapText="1"/>
      <protection hidden="1"/>
    </xf>
    <xf numFmtId="0" fontId="1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hidden="1"/>
    </xf>
    <xf numFmtId="178" fontId="2" fillId="2" borderId="12" xfId="0" applyNumberFormat="1" applyFont="1" applyFill="1" applyBorder="1" applyAlignment="1" applyProtection="1">
      <alignment horizontal="center" wrapText="1"/>
      <protection locked="0"/>
    </xf>
    <xf numFmtId="178" fontId="2" fillId="3" borderId="12" xfId="0" applyNumberFormat="1" applyFont="1" applyFill="1" applyBorder="1" applyAlignment="1" applyProtection="1">
      <alignment horizontal="center" wrapText="1"/>
    </xf>
    <xf numFmtId="0" fontId="3" fillId="0" borderId="17" xfId="0" applyFont="1" applyBorder="1" applyAlignment="1" applyProtection="1">
      <alignment wrapText="1"/>
      <protection hidden="1"/>
    </xf>
    <xf numFmtId="0" fontId="3" fillId="0" borderId="12" xfId="0" applyFont="1" applyBorder="1" applyAlignment="1" applyProtection="1">
      <alignment wrapText="1"/>
      <protection hidden="1"/>
    </xf>
    <xf numFmtId="0" fontId="5" fillId="0" borderId="0" xfId="0" applyFont="1" applyBorder="1" applyAlignment="1" applyProtection="1">
      <alignment wrapText="1"/>
    </xf>
    <xf numFmtId="0" fontId="1" fillId="0" borderId="13" xfId="0" applyFont="1" applyBorder="1" applyAlignment="1" applyProtection="1">
      <alignment wrapText="1"/>
      <protection hidden="1"/>
    </xf>
    <xf numFmtId="0" fontId="6" fillId="0" borderId="18" xfId="0" applyFont="1" applyBorder="1" applyAlignment="1" applyProtection="1">
      <alignment horizontal="left" vertical="top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left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1" fillId="0" borderId="20" xfId="0" applyFont="1" applyBorder="1" applyAlignment="1" applyProtection="1">
      <alignment wrapText="1"/>
      <protection hidden="1"/>
    </xf>
    <xf numFmtId="0" fontId="6" fillId="0" borderId="0" xfId="0" applyFont="1" applyBorder="1" applyAlignment="1" applyProtection="1">
      <alignment horizontal="center" vertical="center" wrapText="1"/>
      <protection hidden="1"/>
    </xf>
    <xf numFmtId="0" fontId="6" fillId="0" borderId="21" xfId="0" applyFont="1" applyBorder="1" applyAlignment="1" applyProtection="1">
      <alignment horizontal="left" vertical="top" wrapText="1"/>
      <protection hidden="1"/>
    </xf>
    <xf numFmtId="0" fontId="7" fillId="0" borderId="22" xfId="0" applyFont="1" applyBorder="1" applyAlignment="1" applyProtection="1">
      <alignment horizontal="left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177" fontId="6" fillId="0" borderId="23" xfId="47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wrapText="1"/>
      <protection hidden="1"/>
    </xf>
    <xf numFmtId="0" fontId="1" fillId="0" borderId="0" xfId="0" applyFont="1" applyBorder="1" applyAlignment="1" applyProtection="1">
      <alignment wrapText="1"/>
    </xf>
    <xf numFmtId="0" fontId="7" fillId="0" borderId="0" xfId="0" applyFont="1" applyAlignment="1" applyProtection="1">
      <alignment horizontal="left" wrapText="1"/>
      <protection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wrapText="1"/>
      <protection hidden="1"/>
    </xf>
    <xf numFmtId="0" fontId="1" fillId="0" borderId="13" xfId="0" applyFont="1" applyBorder="1" applyAlignment="1" applyProtection="1">
      <alignment horizontal="center" wrapText="1"/>
      <protection locked="0"/>
    </xf>
    <xf numFmtId="0" fontId="1" fillId="0" borderId="25" xfId="0" applyFont="1" applyBorder="1" applyAlignment="1" applyProtection="1">
      <alignment horizontal="center" wrapText="1"/>
      <protection locked="0"/>
    </xf>
    <xf numFmtId="178" fontId="5" fillId="2" borderId="1" xfId="0" applyNumberFormat="1" applyFont="1" applyFill="1" applyBorder="1" applyAlignment="1" applyProtection="1">
      <alignment horizontal="center" vertical="center" wrapText="1"/>
      <protection locked="0" hidden="1"/>
    </xf>
    <xf numFmtId="177" fontId="7" fillId="0" borderId="1" xfId="47" applyFont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locked="0" hidden="1"/>
    </xf>
    <xf numFmtId="176" fontId="4" fillId="0" borderId="1" xfId="47" applyNumberFormat="1" applyFont="1" applyBorder="1" applyAlignment="1" applyProtection="1">
      <alignment horizontal="center" vertical="center" wrapText="1"/>
      <protection hidden="1"/>
    </xf>
    <xf numFmtId="177" fontId="14" fillId="0" borderId="1" xfId="0" applyNumberFormat="1" applyFont="1" applyBorder="1" applyAlignment="1" applyProtection="1">
      <alignment horizontal="center" vertical="center" wrapText="1"/>
      <protection hidden="1"/>
    </xf>
    <xf numFmtId="0" fontId="7" fillId="0" borderId="26" xfId="0" applyFont="1" applyBorder="1" applyAlignment="1" applyProtection="1">
      <alignment vertical="center" wrapText="1"/>
      <protection hidden="1"/>
    </xf>
    <xf numFmtId="0" fontId="14" fillId="0" borderId="1" xfId="0" applyFont="1" applyBorder="1" applyAlignment="1" applyProtection="1">
      <alignment horizontal="center" vertical="center" wrapText="1"/>
      <protection hidden="1"/>
    </xf>
    <xf numFmtId="0" fontId="6" fillId="0" borderId="26" xfId="0" applyFont="1" applyBorder="1" applyAlignment="1" applyProtection="1">
      <alignment vertical="center" wrapText="1"/>
      <protection hidden="1"/>
    </xf>
    <xf numFmtId="0" fontId="12" fillId="0" borderId="26" xfId="0" applyFont="1" applyBorder="1" applyAlignment="1" applyProtection="1">
      <alignment vertical="center" wrapText="1"/>
      <protection hidden="1"/>
    </xf>
    <xf numFmtId="0" fontId="7" fillId="0" borderId="20" xfId="0" applyFont="1" applyBorder="1" applyAlignment="1" applyProtection="1">
      <alignment vertical="center" wrapText="1"/>
      <protection hidden="1"/>
    </xf>
    <xf numFmtId="0" fontId="7" fillId="0" borderId="27" xfId="0" applyFont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28" xfId="0" applyFont="1" applyBorder="1" applyAlignment="1" applyProtection="1">
      <alignment vertical="center" wrapText="1"/>
      <protection hidden="1"/>
    </xf>
    <xf numFmtId="0" fontId="6" fillId="0" borderId="27" xfId="0" applyFont="1" applyBorder="1" applyAlignment="1" applyProtection="1">
      <alignment vertical="center" wrapText="1"/>
      <protection hidden="1"/>
    </xf>
    <xf numFmtId="0" fontId="6" fillId="0" borderId="0" xfId="0" applyFont="1" applyBorder="1" applyAlignment="1" applyProtection="1">
      <alignment vertical="top" wrapText="1"/>
      <protection hidden="1"/>
    </xf>
    <xf numFmtId="0" fontId="7" fillId="0" borderId="22" xfId="0" applyFont="1" applyBorder="1" applyAlignment="1" applyProtection="1">
      <alignment horizontal="left" vertical="top" wrapText="1"/>
      <protection hidden="1"/>
    </xf>
    <xf numFmtId="0" fontId="6" fillId="0" borderId="0" xfId="0" applyFont="1" applyBorder="1" applyAlignment="1" applyProtection="1">
      <alignment vertical="center" wrapText="1"/>
      <protection hidden="1"/>
    </xf>
    <xf numFmtId="0" fontId="12" fillId="0" borderId="0" xfId="0" applyFont="1" applyBorder="1" applyAlignment="1" applyProtection="1">
      <alignment vertical="center" wrapText="1"/>
      <protection hidden="1"/>
    </xf>
    <xf numFmtId="0" fontId="15" fillId="0" borderId="23" xfId="0" applyFont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 applyProtection="1">
      <alignment horizontal="center" vertical="center" wrapText="1"/>
      <protection hidden="1"/>
    </xf>
    <xf numFmtId="0" fontId="6" fillId="0" borderId="2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4" fillId="0" borderId="24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wrapText="1"/>
      <protection hidden="1"/>
    </xf>
    <xf numFmtId="0" fontId="15" fillId="0" borderId="29" xfId="0" applyFont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 applyProtection="1">
      <alignment vertical="center" wrapText="1"/>
      <protection hidden="1"/>
    </xf>
    <xf numFmtId="2" fontId="16" fillId="0" borderId="29" xfId="0" applyNumberFormat="1" applyFont="1" applyBorder="1" applyAlignment="1" applyProtection="1">
      <alignment horizontal="center" vertical="center" wrapText="1"/>
      <protection hidden="1"/>
    </xf>
    <xf numFmtId="176" fontId="2" fillId="0" borderId="30" xfId="0" applyNumberFormat="1" applyFont="1" applyBorder="1" applyAlignment="1" applyProtection="1">
      <alignment horizontal="center" vertical="center" wrapText="1"/>
      <protection hidden="1"/>
    </xf>
    <xf numFmtId="2" fontId="3" fillId="0" borderId="29" xfId="0" applyNumberFormat="1" applyFont="1" applyBorder="1" applyAlignment="1" applyProtection="1">
      <alignment horizontal="center" wrapText="1"/>
      <protection hidden="1"/>
    </xf>
    <xf numFmtId="2" fontId="2" fillId="0" borderId="29" xfId="0" applyNumberFormat="1" applyFont="1" applyBorder="1" applyAlignment="1" applyProtection="1">
      <alignment horizontal="center" wrapText="1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BFBFB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134640</xdr:colOff>
      <xdr:row>19</xdr:row>
      <xdr:rowOff>481680</xdr:rowOff>
    </xdr:from>
    <xdr:to>
      <xdr:col>24</xdr:col>
      <xdr:colOff>223920</xdr:colOff>
      <xdr:row>22</xdr:row>
      <xdr:rowOff>212400</xdr:rowOff>
    </xdr:to>
    <xdr:sp>
      <xdr:nvSpPr>
        <xdr:cNvPr id="2" name="Elipse 6"/>
        <xdr:cNvSpPr/>
      </xdr:nvSpPr>
      <xdr:spPr>
        <a:xfrm>
          <a:off x="8618220" y="6748780"/>
          <a:ext cx="1785620" cy="161671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25</xdr:col>
      <xdr:colOff>134640</xdr:colOff>
      <xdr:row>19</xdr:row>
      <xdr:rowOff>481680</xdr:rowOff>
    </xdr:from>
    <xdr:to>
      <xdr:col>29</xdr:col>
      <xdr:colOff>223920</xdr:colOff>
      <xdr:row>22</xdr:row>
      <xdr:rowOff>212400</xdr:rowOff>
    </xdr:to>
    <xdr:sp>
      <xdr:nvSpPr>
        <xdr:cNvPr id="3" name="Elipse 7"/>
        <xdr:cNvSpPr/>
      </xdr:nvSpPr>
      <xdr:spPr>
        <a:xfrm>
          <a:off x="10739120" y="6748780"/>
          <a:ext cx="1785620" cy="161671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  <a:tabLst>
              <a:tab pos="0" algn="l"/>
            </a:tabLst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  <a:p>
          <a:pPr algn="ctr">
            <a:lnSpc>
              <a:spcPct val="100000"/>
            </a:lnSpc>
            <a:tabLst>
              <a:tab pos="0" algn="l"/>
            </a:tabLst>
          </a:pP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30</xdr:col>
      <xdr:colOff>134640</xdr:colOff>
      <xdr:row>19</xdr:row>
      <xdr:rowOff>481680</xdr:rowOff>
    </xdr:from>
    <xdr:to>
      <xdr:col>34</xdr:col>
      <xdr:colOff>223920</xdr:colOff>
      <xdr:row>22</xdr:row>
      <xdr:rowOff>212400</xdr:rowOff>
    </xdr:to>
    <xdr:sp>
      <xdr:nvSpPr>
        <xdr:cNvPr id="4" name="Elipse 8"/>
        <xdr:cNvSpPr/>
      </xdr:nvSpPr>
      <xdr:spPr>
        <a:xfrm>
          <a:off x="12860020" y="6748780"/>
          <a:ext cx="1785620" cy="161671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  <a:tabLst>
              <a:tab pos="0" algn="l"/>
            </a:tabLst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40</xdr:col>
      <xdr:colOff>134640</xdr:colOff>
      <xdr:row>19</xdr:row>
      <xdr:rowOff>481680</xdr:rowOff>
    </xdr:from>
    <xdr:to>
      <xdr:col>44</xdr:col>
      <xdr:colOff>223920</xdr:colOff>
      <xdr:row>22</xdr:row>
      <xdr:rowOff>212400</xdr:rowOff>
    </xdr:to>
    <xdr:sp>
      <xdr:nvSpPr>
        <xdr:cNvPr id="5" name="Elipse 10"/>
        <xdr:cNvSpPr/>
      </xdr:nvSpPr>
      <xdr:spPr>
        <a:xfrm>
          <a:off x="17101820" y="6748780"/>
          <a:ext cx="1785620" cy="161671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  <a:tabLst>
              <a:tab pos="0" algn="l"/>
            </a:tabLst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5</xdr:col>
      <xdr:colOff>100800</xdr:colOff>
      <xdr:row>27</xdr:row>
      <xdr:rowOff>515520</xdr:rowOff>
    </xdr:from>
    <xdr:to>
      <xdr:col>9</xdr:col>
      <xdr:colOff>190080</xdr:colOff>
      <xdr:row>30</xdr:row>
      <xdr:rowOff>235080</xdr:rowOff>
    </xdr:to>
    <xdr:sp>
      <xdr:nvSpPr>
        <xdr:cNvPr id="6" name="Elipse 12"/>
        <xdr:cNvSpPr/>
      </xdr:nvSpPr>
      <xdr:spPr>
        <a:xfrm>
          <a:off x="2221230" y="11659235"/>
          <a:ext cx="1786255" cy="1605915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  <a:tabLst>
              <a:tab pos="0" algn="l"/>
            </a:tabLst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100800</xdr:colOff>
      <xdr:row>27</xdr:row>
      <xdr:rowOff>515520</xdr:rowOff>
    </xdr:from>
    <xdr:to>
      <xdr:col>14</xdr:col>
      <xdr:colOff>190080</xdr:colOff>
      <xdr:row>30</xdr:row>
      <xdr:rowOff>235080</xdr:rowOff>
    </xdr:to>
    <xdr:sp>
      <xdr:nvSpPr>
        <xdr:cNvPr id="7" name="Elipse 13"/>
        <xdr:cNvSpPr/>
      </xdr:nvSpPr>
      <xdr:spPr>
        <a:xfrm>
          <a:off x="4342130" y="11659235"/>
          <a:ext cx="1786255" cy="1605915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  <a:tabLst>
              <a:tab pos="0" algn="l"/>
            </a:tabLst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30</xdr:col>
      <xdr:colOff>100800</xdr:colOff>
      <xdr:row>27</xdr:row>
      <xdr:rowOff>515520</xdr:rowOff>
    </xdr:from>
    <xdr:to>
      <xdr:col>34</xdr:col>
      <xdr:colOff>190080</xdr:colOff>
      <xdr:row>30</xdr:row>
      <xdr:rowOff>235080</xdr:rowOff>
    </xdr:to>
    <xdr:sp>
      <xdr:nvSpPr>
        <xdr:cNvPr id="8" name="Elipse 17"/>
        <xdr:cNvSpPr/>
      </xdr:nvSpPr>
      <xdr:spPr>
        <a:xfrm>
          <a:off x="12825730" y="11659235"/>
          <a:ext cx="1786255" cy="1605915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  <a:tabLst>
              <a:tab pos="0" algn="l"/>
            </a:tabLst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35</xdr:col>
      <xdr:colOff>33480</xdr:colOff>
      <xdr:row>27</xdr:row>
      <xdr:rowOff>526680</xdr:rowOff>
    </xdr:from>
    <xdr:to>
      <xdr:col>39</xdr:col>
      <xdr:colOff>122760</xdr:colOff>
      <xdr:row>30</xdr:row>
      <xdr:rowOff>246240</xdr:rowOff>
    </xdr:to>
    <xdr:sp>
      <xdr:nvSpPr>
        <xdr:cNvPr id="9" name="Elipse 18"/>
        <xdr:cNvSpPr/>
      </xdr:nvSpPr>
      <xdr:spPr>
        <a:xfrm>
          <a:off x="14879320" y="11670665"/>
          <a:ext cx="1786255" cy="160528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  <a:tabLst>
              <a:tab pos="0" algn="l"/>
            </a:tabLst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0</xdr:col>
      <xdr:colOff>85680</xdr:colOff>
      <xdr:row>0</xdr:row>
      <xdr:rowOff>76320</xdr:rowOff>
    </xdr:from>
    <xdr:to>
      <xdr:col>4</xdr:col>
      <xdr:colOff>151920</xdr:colOff>
      <xdr:row>3</xdr:row>
      <xdr:rowOff>142560</xdr:rowOff>
    </xdr:to>
    <xdr:pic>
      <xdr:nvPicPr>
        <xdr:cNvPr id="10" name="Imagen 2" descr="C:\Users\jonathan.rocha\Downloads\logo-centro-azul-nuevo.png"/>
        <xdr:cNvPicPr/>
      </xdr:nvPicPr>
      <xdr:blipFill>
        <a:blip r:embed="rId1"/>
        <a:stretch>
          <a:fillRect/>
        </a:stretch>
      </xdr:blipFill>
      <xdr:spPr>
        <a:xfrm>
          <a:off x="85090" y="76200"/>
          <a:ext cx="1763395" cy="69469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0</xdr:col>
      <xdr:colOff>145800</xdr:colOff>
      <xdr:row>19</xdr:row>
      <xdr:rowOff>571320</xdr:rowOff>
    </xdr:from>
    <xdr:to>
      <xdr:col>4</xdr:col>
      <xdr:colOff>235080</xdr:colOff>
      <xdr:row>22</xdr:row>
      <xdr:rowOff>302040</xdr:rowOff>
    </xdr:to>
    <xdr:sp>
      <xdr:nvSpPr>
        <xdr:cNvPr id="11" name="Elipse 1"/>
        <xdr:cNvSpPr/>
      </xdr:nvSpPr>
      <xdr:spPr>
        <a:xfrm>
          <a:off x="145415" y="6838315"/>
          <a:ext cx="1786255" cy="1616710"/>
        </a:xfrm>
        <a:prstGeom prst="ellipse">
          <a:avLst/>
        </a:prstGeom>
        <a:pattFill prst="wdUpDiag">
          <a:fgClr>
            <a:srgbClr val="808080"/>
          </a:fgClr>
          <a:bgClr>
            <a:srgbClr val="FFFFFF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5</xdr:col>
      <xdr:colOff>134640</xdr:colOff>
      <xdr:row>19</xdr:row>
      <xdr:rowOff>481680</xdr:rowOff>
    </xdr:from>
    <xdr:to>
      <xdr:col>9</xdr:col>
      <xdr:colOff>223920</xdr:colOff>
      <xdr:row>22</xdr:row>
      <xdr:rowOff>212400</xdr:rowOff>
    </xdr:to>
    <xdr:sp>
      <xdr:nvSpPr>
        <xdr:cNvPr id="12" name="Elipse 3"/>
        <xdr:cNvSpPr/>
      </xdr:nvSpPr>
      <xdr:spPr>
        <a:xfrm>
          <a:off x="2255520" y="6748780"/>
          <a:ext cx="1785620" cy="1616710"/>
        </a:xfrm>
        <a:prstGeom prst="ellipse">
          <a:avLst/>
        </a:prstGeom>
        <a:noFill/>
        <a:ln>
          <a:solidFill>
            <a:srgbClr val="FFFFFF">
              <a:lumMod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10</xdr:col>
      <xdr:colOff>134640</xdr:colOff>
      <xdr:row>19</xdr:row>
      <xdr:rowOff>481680</xdr:rowOff>
    </xdr:from>
    <xdr:to>
      <xdr:col>14</xdr:col>
      <xdr:colOff>223920</xdr:colOff>
      <xdr:row>22</xdr:row>
      <xdr:rowOff>212400</xdr:rowOff>
    </xdr:to>
    <xdr:sp>
      <xdr:nvSpPr>
        <xdr:cNvPr id="13" name="Elipse 4"/>
        <xdr:cNvSpPr/>
      </xdr:nvSpPr>
      <xdr:spPr>
        <a:xfrm>
          <a:off x="4376420" y="6748780"/>
          <a:ext cx="1785620" cy="1616710"/>
        </a:xfrm>
        <a:prstGeom prst="ellipse">
          <a:avLst/>
        </a:prstGeom>
        <a:noFill/>
        <a:ln>
          <a:solidFill>
            <a:srgbClr val="FFFFFF">
              <a:lumMod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35</xdr:col>
      <xdr:colOff>134640</xdr:colOff>
      <xdr:row>19</xdr:row>
      <xdr:rowOff>481680</xdr:rowOff>
    </xdr:from>
    <xdr:to>
      <xdr:col>39</xdr:col>
      <xdr:colOff>223920</xdr:colOff>
      <xdr:row>22</xdr:row>
      <xdr:rowOff>212400</xdr:rowOff>
    </xdr:to>
    <xdr:sp>
      <xdr:nvSpPr>
        <xdr:cNvPr id="14" name="Elipse 9"/>
        <xdr:cNvSpPr/>
      </xdr:nvSpPr>
      <xdr:spPr>
        <a:xfrm>
          <a:off x="14980920" y="6748780"/>
          <a:ext cx="1785620" cy="1616710"/>
        </a:xfrm>
        <a:prstGeom prst="ellipse">
          <a:avLst/>
        </a:prstGeom>
        <a:pattFill prst="wdUpDiag">
          <a:fgClr>
            <a:srgbClr val="808080"/>
          </a:fgClr>
          <a:bgClr>
            <a:srgbClr val="FFFFFF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  <a:tabLst>
              <a:tab pos="0" algn="l"/>
            </a:tabLst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0</xdr:col>
      <xdr:colOff>111960</xdr:colOff>
      <xdr:row>27</xdr:row>
      <xdr:rowOff>515520</xdr:rowOff>
    </xdr:from>
    <xdr:to>
      <xdr:col>4</xdr:col>
      <xdr:colOff>201240</xdr:colOff>
      <xdr:row>30</xdr:row>
      <xdr:rowOff>235080</xdr:rowOff>
    </xdr:to>
    <xdr:sp>
      <xdr:nvSpPr>
        <xdr:cNvPr id="15" name="Elipse 11"/>
        <xdr:cNvSpPr/>
      </xdr:nvSpPr>
      <xdr:spPr>
        <a:xfrm>
          <a:off x="111760" y="11659235"/>
          <a:ext cx="1785620" cy="1605915"/>
        </a:xfrm>
        <a:prstGeom prst="ellipse">
          <a:avLst/>
        </a:prstGeom>
        <a:noFill/>
        <a:ln>
          <a:solidFill>
            <a:srgbClr val="FFFFFF">
              <a:lumMod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17</xdr:col>
      <xdr:colOff>369720</xdr:colOff>
      <xdr:row>27</xdr:row>
      <xdr:rowOff>515520</xdr:rowOff>
    </xdr:from>
    <xdr:to>
      <xdr:col>22</xdr:col>
      <xdr:colOff>89280</xdr:colOff>
      <xdr:row>30</xdr:row>
      <xdr:rowOff>235080</xdr:rowOff>
    </xdr:to>
    <xdr:sp>
      <xdr:nvSpPr>
        <xdr:cNvPr id="16" name="Elipse 15"/>
        <xdr:cNvSpPr/>
      </xdr:nvSpPr>
      <xdr:spPr>
        <a:xfrm>
          <a:off x="7580630" y="11659235"/>
          <a:ext cx="1840230" cy="1605915"/>
        </a:xfrm>
        <a:prstGeom prst="ellipse">
          <a:avLst/>
        </a:prstGeom>
        <a:noFill/>
        <a:ln>
          <a:solidFill>
            <a:srgbClr val="FFFFFF">
              <a:lumMod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25</xdr:col>
      <xdr:colOff>100800</xdr:colOff>
      <xdr:row>27</xdr:row>
      <xdr:rowOff>515520</xdr:rowOff>
    </xdr:from>
    <xdr:to>
      <xdr:col>29</xdr:col>
      <xdr:colOff>190080</xdr:colOff>
      <xdr:row>30</xdr:row>
      <xdr:rowOff>235080</xdr:rowOff>
    </xdr:to>
    <xdr:sp>
      <xdr:nvSpPr>
        <xdr:cNvPr id="17" name="Elipse 16"/>
        <xdr:cNvSpPr/>
      </xdr:nvSpPr>
      <xdr:spPr>
        <a:xfrm>
          <a:off x="10704830" y="11659235"/>
          <a:ext cx="1786255" cy="1605915"/>
        </a:xfrm>
        <a:prstGeom prst="ellipse">
          <a:avLst/>
        </a:prstGeom>
        <a:noFill/>
        <a:ln>
          <a:solidFill>
            <a:srgbClr val="FFFFFF">
              <a:lumMod val="50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45000</xdr:colOff>
      <xdr:row>17</xdr:row>
      <xdr:rowOff>134640</xdr:rowOff>
    </xdr:from>
    <xdr:to>
      <xdr:col>4</xdr:col>
      <xdr:colOff>78120</xdr:colOff>
      <xdr:row>18</xdr:row>
      <xdr:rowOff>414360</xdr:rowOff>
    </xdr:to>
    <xdr:sp>
      <xdr:nvSpPr>
        <xdr:cNvPr id="18" name="CuadroTexto 20"/>
        <xdr:cNvSpPr/>
      </xdr:nvSpPr>
      <xdr:spPr>
        <a:xfrm>
          <a:off x="468630" y="5335270"/>
          <a:ext cx="1306195" cy="908050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1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6</xdr:col>
      <xdr:colOff>67320</xdr:colOff>
      <xdr:row>17</xdr:row>
      <xdr:rowOff>145800</xdr:rowOff>
    </xdr:from>
    <xdr:to>
      <xdr:col>9</xdr:col>
      <xdr:colOff>100440</xdr:colOff>
      <xdr:row>18</xdr:row>
      <xdr:rowOff>425520</xdr:rowOff>
    </xdr:to>
    <xdr:sp>
      <xdr:nvSpPr>
        <xdr:cNvPr id="19" name="CuadroTexto 21"/>
        <xdr:cNvSpPr/>
      </xdr:nvSpPr>
      <xdr:spPr>
        <a:xfrm>
          <a:off x="2612390" y="5346065"/>
          <a:ext cx="130556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2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336240</xdr:colOff>
      <xdr:row>17</xdr:row>
      <xdr:rowOff>134640</xdr:rowOff>
    </xdr:from>
    <xdr:to>
      <xdr:col>13</xdr:col>
      <xdr:colOff>392040</xdr:colOff>
      <xdr:row>18</xdr:row>
      <xdr:rowOff>414360</xdr:rowOff>
    </xdr:to>
    <xdr:sp>
      <xdr:nvSpPr>
        <xdr:cNvPr id="20" name="CuadroTexto 22"/>
        <xdr:cNvSpPr/>
      </xdr:nvSpPr>
      <xdr:spPr>
        <a:xfrm>
          <a:off x="4577715" y="5335270"/>
          <a:ext cx="1328420" cy="908050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3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358560</xdr:colOff>
      <xdr:row>17</xdr:row>
      <xdr:rowOff>156960</xdr:rowOff>
    </xdr:from>
    <xdr:to>
      <xdr:col>19</xdr:col>
      <xdr:colOff>21960</xdr:colOff>
      <xdr:row>18</xdr:row>
      <xdr:rowOff>436680</xdr:rowOff>
    </xdr:to>
    <xdr:sp>
      <xdr:nvSpPr>
        <xdr:cNvPr id="21" name="CuadroTexto 23"/>
        <xdr:cNvSpPr/>
      </xdr:nvSpPr>
      <xdr:spPr>
        <a:xfrm>
          <a:off x="6720840" y="5357495"/>
          <a:ext cx="1360170" cy="908050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4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21</xdr:col>
      <xdr:colOff>33480</xdr:colOff>
      <xdr:row>17</xdr:row>
      <xdr:rowOff>156960</xdr:rowOff>
    </xdr:from>
    <xdr:to>
      <xdr:col>24</xdr:col>
      <xdr:colOff>66600</xdr:colOff>
      <xdr:row>18</xdr:row>
      <xdr:rowOff>436680</xdr:rowOff>
    </xdr:to>
    <xdr:sp>
      <xdr:nvSpPr>
        <xdr:cNvPr id="22" name="CuadroTexto 24"/>
        <xdr:cNvSpPr/>
      </xdr:nvSpPr>
      <xdr:spPr>
        <a:xfrm>
          <a:off x="8940800" y="5357495"/>
          <a:ext cx="1305560" cy="908050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5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26</xdr:col>
      <xdr:colOff>0</xdr:colOff>
      <xdr:row>17</xdr:row>
      <xdr:rowOff>156960</xdr:rowOff>
    </xdr:from>
    <xdr:to>
      <xdr:col>29</xdr:col>
      <xdr:colOff>33120</xdr:colOff>
      <xdr:row>18</xdr:row>
      <xdr:rowOff>436680</xdr:rowOff>
    </xdr:to>
    <xdr:sp>
      <xdr:nvSpPr>
        <xdr:cNvPr id="23" name="CuadroTexto 25"/>
        <xdr:cNvSpPr/>
      </xdr:nvSpPr>
      <xdr:spPr>
        <a:xfrm>
          <a:off x="11028680" y="5357495"/>
          <a:ext cx="1305560" cy="908050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6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30</xdr:col>
      <xdr:colOff>347400</xdr:colOff>
      <xdr:row>17</xdr:row>
      <xdr:rowOff>145800</xdr:rowOff>
    </xdr:from>
    <xdr:to>
      <xdr:col>34</xdr:col>
      <xdr:colOff>10800</xdr:colOff>
      <xdr:row>18</xdr:row>
      <xdr:rowOff>425520</xdr:rowOff>
    </xdr:to>
    <xdr:sp>
      <xdr:nvSpPr>
        <xdr:cNvPr id="24" name="CuadroTexto 26"/>
        <xdr:cNvSpPr/>
      </xdr:nvSpPr>
      <xdr:spPr>
        <a:xfrm>
          <a:off x="13072745" y="5346065"/>
          <a:ext cx="136017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7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35</xdr:col>
      <xdr:colOff>347400</xdr:colOff>
      <xdr:row>17</xdr:row>
      <xdr:rowOff>145800</xdr:rowOff>
    </xdr:from>
    <xdr:to>
      <xdr:col>39</xdr:col>
      <xdr:colOff>10800</xdr:colOff>
      <xdr:row>18</xdr:row>
      <xdr:rowOff>425520</xdr:rowOff>
    </xdr:to>
    <xdr:sp>
      <xdr:nvSpPr>
        <xdr:cNvPr id="25" name="CuadroTexto 27"/>
        <xdr:cNvSpPr/>
      </xdr:nvSpPr>
      <xdr:spPr>
        <a:xfrm>
          <a:off x="15193645" y="5346065"/>
          <a:ext cx="136017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8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40</xdr:col>
      <xdr:colOff>358560</xdr:colOff>
      <xdr:row>17</xdr:row>
      <xdr:rowOff>145800</xdr:rowOff>
    </xdr:from>
    <xdr:to>
      <xdr:col>44</xdr:col>
      <xdr:colOff>21960</xdr:colOff>
      <xdr:row>18</xdr:row>
      <xdr:rowOff>425520</xdr:rowOff>
    </xdr:to>
    <xdr:sp>
      <xdr:nvSpPr>
        <xdr:cNvPr id="26" name="CuadroTexto 28"/>
        <xdr:cNvSpPr/>
      </xdr:nvSpPr>
      <xdr:spPr>
        <a:xfrm>
          <a:off x="17325340" y="5346065"/>
          <a:ext cx="136017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9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18</xdr:col>
      <xdr:colOff>145800</xdr:colOff>
      <xdr:row>25</xdr:row>
      <xdr:rowOff>403560</xdr:rowOff>
    </xdr:from>
    <xdr:to>
      <xdr:col>21</xdr:col>
      <xdr:colOff>178920</xdr:colOff>
      <xdr:row>27</xdr:row>
      <xdr:rowOff>7200</xdr:rowOff>
    </xdr:to>
    <xdr:sp>
      <xdr:nvSpPr>
        <xdr:cNvPr id="27" name="CuadroTexto 29"/>
        <xdr:cNvSpPr/>
      </xdr:nvSpPr>
      <xdr:spPr>
        <a:xfrm>
          <a:off x="7780655" y="10242550"/>
          <a:ext cx="130556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13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291240</xdr:colOff>
      <xdr:row>25</xdr:row>
      <xdr:rowOff>403560</xdr:rowOff>
    </xdr:from>
    <xdr:to>
      <xdr:col>13</xdr:col>
      <xdr:colOff>324360</xdr:colOff>
      <xdr:row>27</xdr:row>
      <xdr:rowOff>7200</xdr:rowOff>
    </xdr:to>
    <xdr:sp>
      <xdr:nvSpPr>
        <xdr:cNvPr id="28" name="CuadroTexto 30"/>
        <xdr:cNvSpPr/>
      </xdr:nvSpPr>
      <xdr:spPr>
        <a:xfrm>
          <a:off x="4532630" y="10242550"/>
          <a:ext cx="130556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12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5</xdr:col>
      <xdr:colOff>358560</xdr:colOff>
      <xdr:row>25</xdr:row>
      <xdr:rowOff>403560</xdr:rowOff>
    </xdr:from>
    <xdr:to>
      <xdr:col>9</xdr:col>
      <xdr:colOff>21960</xdr:colOff>
      <xdr:row>27</xdr:row>
      <xdr:rowOff>7200</xdr:rowOff>
    </xdr:to>
    <xdr:sp>
      <xdr:nvSpPr>
        <xdr:cNvPr id="29" name="CuadroTexto 31"/>
        <xdr:cNvSpPr/>
      </xdr:nvSpPr>
      <xdr:spPr>
        <a:xfrm>
          <a:off x="2479040" y="10242550"/>
          <a:ext cx="136017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11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0</xdr:col>
      <xdr:colOff>358560</xdr:colOff>
      <xdr:row>25</xdr:row>
      <xdr:rowOff>403560</xdr:rowOff>
    </xdr:from>
    <xdr:to>
      <xdr:col>4</xdr:col>
      <xdr:colOff>21960</xdr:colOff>
      <xdr:row>27</xdr:row>
      <xdr:rowOff>7200</xdr:rowOff>
    </xdr:to>
    <xdr:sp>
      <xdr:nvSpPr>
        <xdr:cNvPr id="30" name="CuadroTexto 32"/>
        <xdr:cNvSpPr/>
      </xdr:nvSpPr>
      <xdr:spPr>
        <a:xfrm>
          <a:off x="358140" y="10242550"/>
          <a:ext cx="136017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10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25</xdr:col>
      <xdr:colOff>358560</xdr:colOff>
      <xdr:row>25</xdr:row>
      <xdr:rowOff>403560</xdr:rowOff>
    </xdr:from>
    <xdr:to>
      <xdr:col>29</xdr:col>
      <xdr:colOff>21960</xdr:colOff>
      <xdr:row>27</xdr:row>
      <xdr:rowOff>7200</xdr:rowOff>
    </xdr:to>
    <xdr:sp>
      <xdr:nvSpPr>
        <xdr:cNvPr id="31" name="CuadroTexto 33"/>
        <xdr:cNvSpPr/>
      </xdr:nvSpPr>
      <xdr:spPr>
        <a:xfrm>
          <a:off x="10962640" y="10242550"/>
          <a:ext cx="136017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14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31</xdr:col>
      <xdr:colOff>0</xdr:colOff>
      <xdr:row>25</xdr:row>
      <xdr:rowOff>403560</xdr:rowOff>
    </xdr:from>
    <xdr:to>
      <xdr:col>34</xdr:col>
      <xdr:colOff>33120</xdr:colOff>
      <xdr:row>27</xdr:row>
      <xdr:rowOff>7200</xdr:rowOff>
    </xdr:to>
    <xdr:sp>
      <xdr:nvSpPr>
        <xdr:cNvPr id="32" name="CuadroTexto 34"/>
        <xdr:cNvSpPr/>
      </xdr:nvSpPr>
      <xdr:spPr>
        <a:xfrm>
          <a:off x="13149580" y="10242550"/>
          <a:ext cx="130556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15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35</xdr:col>
      <xdr:colOff>347400</xdr:colOff>
      <xdr:row>25</xdr:row>
      <xdr:rowOff>403560</xdr:rowOff>
    </xdr:from>
    <xdr:to>
      <xdr:col>39</xdr:col>
      <xdr:colOff>10800</xdr:colOff>
      <xdr:row>27</xdr:row>
      <xdr:rowOff>7200</xdr:rowOff>
    </xdr:to>
    <xdr:sp>
      <xdr:nvSpPr>
        <xdr:cNvPr id="33" name="CuadroTexto 35"/>
        <xdr:cNvSpPr/>
      </xdr:nvSpPr>
      <xdr:spPr>
        <a:xfrm>
          <a:off x="15193645" y="10242550"/>
          <a:ext cx="136017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16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41</xdr:col>
      <xdr:colOff>11160</xdr:colOff>
      <xdr:row>25</xdr:row>
      <xdr:rowOff>403560</xdr:rowOff>
    </xdr:from>
    <xdr:to>
      <xdr:col>44</xdr:col>
      <xdr:colOff>44280</xdr:colOff>
      <xdr:row>27</xdr:row>
      <xdr:rowOff>7200</xdr:rowOff>
    </xdr:to>
    <xdr:sp>
      <xdr:nvSpPr>
        <xdr:cNvPr id="34" name="CuadroTexto 36"/>
        <xdr:cNvSpPr/>
      </xdr:nvSpPr>
      <xdr:spPr>
        <a:xfrm>
          <a:off x="17402175" y="10242550"/>
          <a:ext cx="1305560" cy="908685"/>
        </a:xfrm>
        <a:prstGeom prst="rect">
          <a:avLst/>
        </a:prstGeom>
        <a:solidFill>
          <a:schemeClr val="bg1"/>
        </a:solidFill>
        <a:ln w="9525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4000" b="1" strike="noStrike" spc="-1">
              <a:solidFill>
                <a:schemeClr val="dk1"/>
              </a:solidFill>
              <a:latin typeface="Tahoma" panose="020B0604030504040204"/>
              <a:ea typeface="Tahoma" panose="020B0604030504040204"/>
            </a:rPr>
            <a:t>17</a:t>
          </a:r>
          <a:endParaRPr lang="es-BO" sz="4000" b="0" strike="noStrike" spc="-1">
            <a:latin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123120</xdr:colOff>
      <xdr:row>19</xdr:row>
      <xdr:rowOff>459360</xdr:rowOff>
    </xdr:from>
    <xdr:to>
      <xdr:col>19</xdr:col>
      <xdr:colOff>212400</xdr:colOff>
      <xdr:row>22</xdr:row>
      <xdr:rowOff>190080</xdr:rowOff>
    </xdr:to>
    <xdr:sp>
      <xdr:nvSpPr>
        <xdr:cNvPr id="35" name="Elipse 37"/>
        <xdr:cNvSpPr/>
      </xdr:nvSpPr>
      <xdr:spPr>
        <a:xfrm>
          <a:off x="6485255" y="6726555"/>
          <a:ext cx="1786255" cy="1616710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t">
          <a:noAutofit/>
        </a:bodyPr>
        <a:p>
          <a:pPr algn="ctr">
            <a:lnSpc>
              <a:spcPct val="100000"/>
            </a:lnSpc>
          </a:pPr>
          <a:r>
            <a:rPr lang="es-ES" sz="1100" b="0" strike="noStrike" spc="-1">
              <a:solidFill>
                <a:srgbClr val="000000"/>
              </a:solidFill>
              <a:latin typeface="Calibri" panose="020F0502020204030204"/>
            </a:rPr>
            <a:t>VoBo</a:t>
          </a:r>
          <a:endParaRPr lang="es-BO" sz="1100" b="0" strike="noStrike" spc="-1">
            <a:latin typeface="Times New Roman" panose="02020603050405020304" pitchFamily="12"/>
          </a:endParaRPr>
        </a:p>
      </xdr:txBody>
    </xdr:sp>
    <xdr:clientData/>
  </xdr:twoCellAnchor>
  <xdr:twoCellAnchor editAs="oneCell">
    <xdr:from>
      <xdr:col>0</xdr:col>
      <xdr:colOff>85680</xdr:colOff>
      <xdr:row>31</xdr:row>
      <xdr:rowOff>76320</xdr:rowOff>
    </xdr:from>
    <xdr:to>
      <xdr:col>4</xdr:col>
      <xdr:colOff>51840</xdr:colOff>
      <xdr:row>34</xdr:row>
      <xdr:rowOff>135720</xdr:rowOff>
    </xdr:to>
    <xdr:pic>
      <xdr:nvPicPr>
        <xdr:cNvPr id="36" name="Imagen 38" descr="C:\Users\jonathan.rocha\Downloads\logo-centro-azul-nuevo.png"/>
        <xdr:cNvPicPr/>
      </xdr:nvPicPr>
      <xdr:blipFill>
        <a:blip r:embed="rId1"/>
        <a:stretch>
          <a:fillRect/>
        </a:stretch>
      </xdr:blipFill>
      <xdr:spPr>
        <a:xfrm>
          <a:off x="85090" y="13506450"/>
          <a:ext cx="1663065" cy="6781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85680</xdr:colOff>
      <xdr:row>62</xdr:row>
      <xdr:rowOff>76320</xdr:rowOff>
    </xdr:from>
    <xdr:to>
      <xdr:col>4</xdr:col>
      <xdr:colOff>51840</xdr:colOff>
      <xdr:row>65</xdr:row>
      <xdr:rowOff>107280</xdr:rowOff>
    </xdr:to>
    <xdr:pic>
      <xdr:nvPicPr>
        <xdr:cNvPr id="37" name="Imagen 39" descr="C:\Users\jonathan.rocha\Downloads\logo-centro-azul-nuevo.png"/>
        <xdr:cNvPicPr/>
      </xdr:nvPicPr>
      <xdr:blipFill>
        <a:blip r:embed="rId1"/>
        <a:stretch>
          <a:fillRect/>
        </a:stretch>
      </xdr:blipFill>
      <xdr:spPr>
        <a:xfrm>
          <a:off x="85090" y="27155775"/>
          <a:ext cx="1663065" cy="6781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14"/>
  <sheetViews>
    <sheetView showGridLines="0" tabSelected="1" zoomScale="60" zoomScaleNormal="60" zoomScalePageLayoutView="70" workbookViewId="0">
      <selection activeCell="S10" sqref="S10:AH10"/>
    </sheetView>
  </sheetViews>
  <sheetFormatPr defaultColWidth="11.425" defaultRowHeight="11.25"/>
  <cols>
    <col min="1" max="45" width="5.56666666666667" style="2" customWidth="1"/>
    <col min="46" max="46" width="5.29166666666667" style="2" customWidth="1"/>
    <col min="47" max="16384" width="11.4333333333333" style="2"/>
  </cols>
  <sheetData>
    <row r="1" ht="16.5" customHeight="1" spans="1:45">
      <c r="A1" s="5"/>
      <c r="B1" s="5"/>
      <c r="C1" s="5"/>
      <c r="D1" s="5"/>
      <c r="E1" s="5"/>
      <c r="F1" s="5"/>
      <c r="G1" s="42" t="s">
        <v>0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74" t="s">
        <v>1</v>
      </c>
      <c r="AP1" s="74"/>
      <c r="AQ1" s="74"/>
      <c r="AR1" s="74"/>
      <c r="AS1" s="74"/>
    </row>
    <row r="2" ht="16.5" customHeight="1" spans="1:45">
      <c r="A2" s="5"/>
      <c r="B2" s="5"/>
      <c r="C2" s="5"/>
      <c r="D2" s="5"/>
      <c r="E2" s="5"/>
      <c r="F2" s="5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74" t="s">
        <v>2</v>
      </c>
      <c r="AP2" s="74"/>
      <c r="AQ2" s="74"/>
      <c r="AR2" s="74"/>
      <c r="AS2" s="74"/>
    </row>
    <row r="3" ht="16.5" customHeight="1" spans="1:45">
      <c r="A3" s="5"/>
      <c r="B3" s="5"/>
      <c r="C3" s="5"/>
      <c r="D3" s="5"/>
      <c r="E3" s="5"/>
      <c r="F3" s="5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74" t="s">
        <v>3</v>
      </c>
      <c r="AP3" s="74"/>
      <c r="AQ3" s="74" t="s">
        <v>4</v>
      </c>
      <c r="AR3" s="74"/>
      <c r="AS3" s="74"/>
    </row>
    <row r="4" ht="16.5" customHeight="1" spans="1:45">
      <c r="A4" s="5"/>
      <c r="B4" s="5"/>
      <c r="C4" s="5"/>
      <c r="D4" s="5"/>
      <c r="E4" s="5"/>
      <c r="F4" s="5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62">
        <v>2</v>
      </c>
      <c r="AP4" s="62"/>
      <c r="AQ4" s="62" t="s">
        <v>5</v>
      </c>
      <c r="AR4" s="62"/>
      <c r="AS4" s="62"/>
    </row>
    <row r="5" ht="6.75" customHeight="1" spans="1:29">
      <c r="A5" s="6"/>
      <c r="B5" s="6"/>
      <c r="C5" s="6"/>
      <c r="D5" s="6"/>
      <c r="E5" s="6"/>
      <c r="F5" s="6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ht="18" customHeight="1" spans="1:45">
      <c r="A6" s="7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77"/>
    </row>
    <row r="7" ht="3" customHeight="1" spans="1:4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78"/>
    </row>
    <row r="8" ht="18" customHeight="1" spans="1:46">
      <c r="A8" s="8" t="s">
        <v>7</v>
      </c>
      <c r="B8" s="8"/>
      <c r="C8" s="8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55" t="s">
        <v>8</v>
      </c>
      <c r="P8" s="55"/>
      <c r="Q8" s="55"/>
      <c r="R8" s="55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2" t="s">
        <v>9</v>
      </c>
      <c r="AF8" s="52"/>
      <c r="AG8" s="68"/>
      <c r="AH8" s="68"/>
      <c r="AI8" s="52" t="s">
        <v>10</v>
      </c>
      <c r="AJ8" s="52"/>
      <c r="AK8" s="71"/>
      <c r="AL8" s="71"/>
      <c r="AM8" s="71"/>
      <c r="AN8" s="71"/>
      <c r="AO8" s="71"/>
      <c r="AP8" s="71"/>
      <c r="AQ8" s="71"/>
      <c r="AR8" s="71"/>
      <c r="AS8" s="71"/>
      <c r="AT8" s="79"/>
    </row>
    <row r="9" ht="3.75" customHeight="1" spans="1:4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78"/>
    </row>
    <row r="10" ht="30" customHeight="1" spans="1:45">
      <c r="A10" s="13" t="s">
        <v>11</v>
      </c>
      <c r="B10" s="13"/>
      <c r="C10" s="13"/>
      <c r="D10" s="13"/>
      <c r="E10" s="44" t="str">
        <f>IF(D8="","",VLOOKUP(D8,DATOS!A2:B33,2,0))</f>
        <v/>
      </c>
      <c r="F10" s="44"/>
      <c r="G10" s="44"/>
      <c r="H10" s="44"/>
      <c r="I10" s="52" t="s">
        <v>12</v>
      </c>
      <c r="J10" s="53"/>
      <c r="K10" s="53"/>
      <c r="L10" s="53"/>
      <c r="M10" s="53"/>
      <c r="N10" s="52" t="s">
        <v>13</v>
      </c>
      <c r="O10" s="52"/>
      <c r="P10" s="52"/>
      <c r="Q10" s="52"/>
      <c r="R10" s="52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2" t="s">
        <v>14</v>
      </c>
      <c r="AJ10" s="52"/>
      <c r="AK10" s="52"/>
      <c r="AL10" s="52"/>
      <c r="AM10" s="52"/>
      <c r="AN10" s="52"/>
      <c r="AO10" s="52"/>
      <c r="AP10" s="52"/>
      <c r="AQ10" s="75"/>
      <c r="AR10" s="75"/>
      <c r="AS10" s="75"/>
    </row>
    <row r="11" s="2" customFormat="1" ht="4.5" customHeight="1" spans="1:45">
      <c r="A11" s="14"/>
      <c r="B11" s="15"/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80"/>
    </row>
    <row r="12" s="2" customFormat="1" ht="15" customHeight="1" spans="1:45">
      <c r="A12" s="17"/>
      <c r="B12" s="17"/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43"/>
    </row>
    <row r="13" s="2" customFormat="1" ht="87.75" customHeight="1" spans="1:45">
      <c r="A13" s="19" t="s">
        <v>15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</row>
    <row r="14" s="2" customFormat="1" ht="49.5" customHeight="1" spans="1:45">
      <c r="A14" s="20" t="s">
        <v>16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56" t="s">
        <v>17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66" t="s">
        <v>18</v>
      </c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</row>
    <row r="15" s="2" customFormat="1" ht="8.25" customHeight="1" spans="1:29">
      <c r="A15" s="21"/>
      <c r="B15" s="21"/>
      <c r="C15" s="21"/>
      <c r="D15" s="21"/>
      <c r="E15" s="21"/>
      <c r="F15" s="45"/>
      <c r="G15" s="45"/>
      <c r="H15" s="45"/>
      <c r="I15" s="45"/>
      <c r="J15" s="45"/>
      <c r="K15" s="45"/>
      <c r="L15" s="45"/>
      <c r="M15" s="57"/>
      <c r="N15" s="57"/>
      <c r="O15" s="45"/>
      <c r="P15" s="45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43"/>
      <c r="AC15" s="43"/>
    </row>
    <row r="16" s="3" customFormat="1" ht="49.5" customHeight="1" spans="1:45">
      <c r="A16" s="22" t="s">
        <v>19</v>
      </c>
      <c r="B16" s="22"/>
      <c r="C16" s="22"/>
      <c r="D16" s="22"/>
      <c r="E16" s="22"/>
      <c r="F16" s="22" t="s">
        <v>20</v>
      </c>
      <c r="G16" s="22"/>
      <c r="H16" s="22"/>
      <c r="I16" s="22"/>
      <c r="J16" s="22"/>
      <c r="K16" s="22" t="s">
        <v>21</v>
      </c>
      <c r="L16" s="22"/>
      <c r="M16" s="22"/>
      <c r="N16" s="22"/>
      <c r="O16" s="22"/>
      <c r="P16" s="22" t="s">
        <v>22</v>
      </c>
      <c r="Q16" s="22"/>
      <c r="R16" s="22"/>
      <c r="S16" s="22"/>
      <c r="T16" s="22"/>
      <c r="U16" s="22" t="s">
        <v>23</v>
      </c>
      <c r="V16" s="22"/>
      <c r="W16" s="22"/>
      <c r="X16" s="22"/>
      <c r="Y16" s="22"/>
      <c r="Z16" s="22" t="s">
        <v>24</v>
      </c>
      <c r="AA16" s="22"/>
      <c r="AB16" s="22"/>
      <c r="AC16" s="22"/>
      <c r="AD16" s="22"/>
      <c r="AE16" s="22" t="s">
        <v>25</v>
      </c>
      <c r="AF16" s="22"/>
      <c r="AG16" s="22"/>
      <c r="AH16" s="22"/>
      <c r="AI16" s="22"/>
      <c r="AJ16" s="22" t="s">
        <v>26</v>
      </c>
      <c r="AK16" s="22"/>
      <c r="AL16" s="22"/>
      <c r="AM16" s="22"/>
      <c r="AN16" s="22"/>
      <c r="AO16" s="22" t="s">
        <v>27</v>
      </c>
      <c r="AP16" s="22"/>
      <c r="AQ16" s="22"/>
      <c r="AR16" s="22"/>
      <c r="AS16" s="22"/>
    </row>
    <row r="17" s="2" customFormat="1" ht="49.5" customHeight="1" spans="1:4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</row>
    <row r="18" s="2" customFormat="1" ht="49.5" customHeight="1" spans="1:4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</row>
    <row r="19" s="2" customFormat="1" ht="34.5" customHeight="1" spans="1:45">
      <c r="A19" s="23"/>
      <c r="B19" s="24"/>
      <c r="C19" s="24"/>
      <c r="D19" s="24"/>
      <c r="E19" s="46"/>
      <c r="F19" s="23"/>
      <c r="G19" s="24"/>
      <c r="H19" s="24"/>
      <c r="I19" s="24"/>
      <c r="J19" s="46"/>
      <c r="K19" s="23"/>
      <c r="L19" s="24"/>
      <c r="M19" s="24"/>
      <c r="N19" s="24"/>
      <c r="O19" s="46"/>
      <c r="P19" s="23"/>
      <c r="Q19" s="24"/>
      <c r="R19" s="24"/>
      <c r="S19" s="24"/>
      <c r="T19" s="46"/>
      <c r="U19" s="23"/>
      <c r="V19" s="24"/>
      <c r="W19" s="24"/>
      <c r="X19" s="24"/>
      <c r="Y19" s="46"/>
      <c r="Z19" s="23"/>
      <c r="AA19" s="24"/>
      <c r="AB19" s="24"/>
      <c r="AC19" s="24"/>
      <c r="AD19" s="46"/>
      <c r="AE19" s="23"/>
      <c r="AF19" s="24"/>
      <c r="AG19" s="24"/>
      <c r="AH19" s="24"/>
      <c r="AI19" s="46"/>
      <c r="AJ19" s="23"/>
      <c r="AK19" s="24"/>
      <c r="AL19" s="24"/>
      <c r="AM19" s="24"/>
      <c r="AN19" s="46"/>
      <c r="AO19" s="23"/>
      <c r="AP19" s="24"/>
      <c r="AQ19" s="24"/>
      <c r="AR19" s="24"/>
      <c r="AS19" s="46"/>
    </row>
    <row r="20" s="2" customFormat="1" ht="49.5" customHeight="1" spans="1:45">
      <c r="A20" s="25" t="s">
        <v>28</v>
      </c>
      <c r="B20" s="25"/>
      <c r="C20" s="25"/>
      <c r="D20" s="25"/>
      <c r="E20" s="25"/>
      <c r="F20" s="25" t="s">
        <v>29</v>
      </c>
      <c r="G20" s="25"/>
      <c r="H20" s="25"/>
      <c r="I20" s="25"/>
      <c r="J20" s="25"/>
      <c r="K20" s="25" t="s">
        <v>29</v>
      </c>
      <c r="L20" s="25"/>
      <c r="M20" s="25"/>
      <c r="N20" s="25"/>
      <c r="O20" s="25"/>
      <c r="P20" s="25" t="s">
        <v>30</v>
      </c>
      <c r="Q20" s="25"/>
      <c r="R20" s="25"/>
      <c r="S20" s="25"/>
      <c r="T20" s="25"/>
      <c r="U20" s="25" t="s">
        <v>31</v>
      </c>
      <c r="V20" s="25"/>
      <c r="W20" s="25"/>
      <c r="X20" s="25"/>
      <c r="Y20" s="25"/>
      <c r="Z20" s="25" t="s">
        <v>30</v>
      </c>
      <c r="AA20" s="25"/>
      <c r="AB20" s="25"/>
      <c r="AC20" s="25"/>
      <c r="AD20" s="25"/>
      <c r="AE20" s="25" t="s">
        <v>31</v>
      </c>
      <c r="AF20" s="25"/>
      <c r="AG20" s="25"/>
      <c r="AH20" s="25"/>
      <c r="AI20" s="25"/>
      <c r="AJ20" s="25" t="s">
        <v>28</v>
      </c>
      <c r="AK20" s="25"/>
      <c r="AL20" s="25"/>
      <c r="AM20" s="25"/>
      <c r="AN20" s="25"/>
      <c r="AO20" s="25" t="s">
        <v>31</v>
      </c>
      <c r="AP20" s="25"/>
      <c r="AQ20" s="25"/>
      <c r="AR20" s="25"/>
      <c r="AS20" s="25"/>
    </row>
    <row r="21" s="2" customFormat="1" ht="49.5" customHeight="1" spans="1:45">
      <c r="A21" s="26"/>
      <c r="B21" s="27"/>
      <c r="C21" s="28" t="s">
        <v>32</v>
      </c>
      <c r="D21" s="28"/>
      <c r="E21" s="47"/>
      <c r="F21" s="26"/>
      <c r="G21" s="27"/>
      <c r="H21" s="28" t="s">
        <v>32</v>
      </c>
      <c r="I21" s="28"/>
      <c r="J21" s="47"/>
      <c r="K21" s="26"/>
      <c r="L21" s="27"/>
      <c r="M21" s="28" t="s">
        <v>32</v>
      </c>
      <c r="N21" s="28"/>
      <c r="O21" s="47"/>
      <c r="P21" s="49"/>
      <c r="Q21" s="28"/>
      <c r="R21" s="28"/>
      <c r="S21" s="28"/>
      <c r="T21" s="47"/>
      <c r="U21" s="49"/>
      <c r="V21" s="28"/>
      <c r="W21" s="28" t="s">
        <v>32</v>
      </c>
      <c r="X21" s="28"/>
      <c r="Y21" s="47"/>
      <c r="Z21" s="49"/>
      <c r="AA21" s="28"/>
      <c r="AB21" s="28" t="s">
        <v>32</v>
      </c>
      <c r="AC21" s="28"/>
      <c r="AD21" s="47"/>
      <c r="AE21" s="49"/>
      <c r="AF21" s="28"/>
      <c r="AG21" s="28" t="s">
        <v>32</v>
      </c>
      <c r="AH21" s="28"/>
      <c r="AI21" s="47"/>
      <c r="AJ21" s="49"/>
      <c r="AK21" s="28"/>
      <c r="AL21" s="28" t="s">
        <v>32</v>
      </c>
      <c r="AM21" s="28"/>
      <c r="AN21" s="47"/>
      <c r="AO21" s="49"/>
      <c r="AP21" s="28"/>
      <c r="AQ21" s="28" t="s">
        <v>32</v>
      </c>
      <c r="AR21" s="27"/>
      <c r="AS21" s="48"/>
    </row>
    <row r="22" s="2" customFormat="1" ht="49.5" customHeight="1" spans="1:45">
      <c r="A22" s="26"/>
      <c r="B22" s="27"/>
      <c r="C22" s="27"/>
      <c r="D22" s="27"/>
      <c r="E22" s="48"/>
      <c r="F22" s="26"/>
      <c r="G22" s="27"/>
      <c r="H22" s="27"/>
      <c r="I22" s="27"/>
      <c r="J22" s="48"/>
      <c r="K22" s="26"/>
      <c r="L22" s="27"/>
      <c r="M22" s="27"/>
      <c r="N22" s="27"/>
      <c r="O22" s="48"/>
      <c r="P22" s="26"/>
      <c r="Q22" s="27"/>
      <c r="R22" s="27"/>
      <c r="S22" s="27"/>
      <c r="T22" s="48"/>
      <c r="U22" s="26"/>
      <c r="V22" s="27"/>
      <c r="W22" s="27"/>
      <c r="X22" s="27"/>
      <c r="Y22" s="48"/>
      <c r="Z22" s="26"/>
      <c r="AA22" s="27"/>
      <c r="AB22" s="27"/>
      <c r="AC22" s="27"/>
      <c r="AD22" s="48"/>
      <c r="AE22" s="26"/>
      <c r="AF22" s="27"/>
      <c r="AG22" s="27"/>
      <c r="AH22" s="27"/>
      <c r="AI22" s="48"/>
      <c r="AJ22" s="26"/>
      <c r="AK22" s="27"/>
      <c r="AL22" s="27"/>
      <c r="AM22" s="27"/>
      <c r="AN22" s="48"/>
      <c r="AO22" s="26"/>
      <c r="AP22" s="27"/>
      <c r="AQ22" s="27"/>
      <c r="AR22" s="27"/>
      <c r="AS22" s="48"/>
    </row>
    <row r="23" s="2" customFormat="1" ht="33.75" customHeight="1" spans="1:45">
      <c r="A23" s="26"/>
      <c r="B23" s="27"/>
      <c r="C23" s="27"/>
      <c r="D23" s="27"/>
      <c r="E23" s="48"/>
      <c r="F23" s="26"/>
      <c r="G23" s="27"/>
      <c r="H23" s="27"/>
      <c r="I23" s="27"/>
      <c r="J23" s="48"/>
      <c r="K23" s="26"/>
      <c r="L23" s="27"/>
      <c r="M23" s="27"/>
      <c r="N23" s="27"/>
      <c r="O23" s="48"/>
      <c r="P23" s="26"/>
      <c r="Q23" s="27"/>
      <c r="R23" s="27"/>
      <c r="S23" s="27"/>
      <c r="T23" s="48"/>
      <c r="U23" s="26"/>
      <c r="V23" s="27"/>
      <c r="W23" s="27"/>
      <c r="X23" s="27"/>
      <c r="Y23" s="48"/>
      <c r="Z23" s="26"/>
      <c r="AA23" s="27"/>
      <c r="AB23" s="27"/>
      <c r="AC23" s="27"/>
      <c r="AD23" s="48"/>
      <c r="AE23" s="26"/>
      <c r="AF23" s="27"/>
      <c r="AG23" s="27"/>
      <c r="AH23" s="27"/>
      <c r="AI23" s="48"/>
      <c r="AJ23" s="26"/>
      <c r="AK23" s="27"/>
      <c r="AL23" s="27"/>
      <c r="AM23" s="27"/>
      <c r="AN23" s="48"/>
      <c r="AO23" s="26"/>
      <c r="AP23" s="27"/>
      <c r="AQ23" s="27"/>
      <c r="AR23" s="27"/>
      <c r="AS23" s="48"/>
    </row>
    <row r="24" s="2" customFormat="1" ht="49.5" customHeight="1" spans="1:45">
      <c r="A24" s="22" t="s">
        <v>33</v>
      </c>
      <c r="B24" s="22"/>
      <c r="C24" s="22"/>
      <c r="D24" s="22"/>
      <c r="E24" s="22"/>
      <c r="F24" s="22" t="s">
        <v>34</v>
      </c>
      <c r="G24" s="22"/>
      <c r="H24" s="22"/>
      <c r="I24" s="22"/>
      <c r="J24" s="22"/>
      <c r="K24" s="22" t="s">
        <v>35</v>
      </c>
      <c r="L24" s="22"/>
      <c r="M24" s="22"/>
      <c r="N24" s="22"/>
      <c r="O24" s="22"/>
      <c r="P24" s="58" t="s">
        <v>36</v>
      </c>
      <c r="Q24" s="58"/>
      <c r="R24" s="58"/>
      <c r="S24" s="58"/>
      <c r="T24" s="58"/>
      <c r="U24" s="58"/>
      <c r="V24" s="58"/>
      <c r="W24" s="58"/>
      <c r="X24" s="58"/>
      <c r="Y24" s="58"/>
      <c r="Z24" s="22" t="s">
        <v>37</v>
      </c>
      <c r="AA24" s="22"/>
      <c r="AB24" s="22"/>
      <c r="AC24" s="22"/>
      <c r="AD24" s="22"/>
      <c r="AE24" s="22" t="s">
        <v>38</v>
      </c>
      <c r="AF24" s="22"/>
      <c r="AG24" s="22"/>
      <c r="AH24" s="22"/>
      <c r="AI24" s="22"/>
      <c r="AJ24" s="22" t="s">
        <v>39</v>
      </c>
      <c r="AK24" s="22"/>
      <c r="AL24" s="22"/>
      <c r="AM24" s="22"/>
      <c r="AN24" s="22"/>
      <c r="AO24" s="22" t="s">
        <v>40</v>
      </c>
      <c r="AP24" s="22"/>
      <c r="AQ24" s="22"/>
      <c r="AR24" s="22"/>
      <c r="AS24" s="22"/>
    </row>
    <row r="25" s="2" customFormat="1" ht="49.5" customHeight="1" spans="1:4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s="2" customFormat="1" ht="49.5" customHeight="1" spans="1:4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</row>
    <row r="27" s="2" customFormat="1" ht="53.25" customHeight="1" spans="1:45">
      <c r="A27" s="23"/>
      <c r="B27" s="24"/>
      <c r="C27" s="24"/>
      <c r="D27" s="24"/>
      <c r="E27" s="46"/>
      <c r="F27" s="23"/>
      <c r="G27" s="24"/>
      <c r="H27" s="24"/>
      <c r="I27" s="24"/>
      <c r="J27" s="46"/>
      <c r="K27" s="23"/>
      <c r="L27" s="24"/>
      <c r="M27" s="24"/>
      <c r="N27" s="24"/>
      <c r="O27" s="46"/>
      <c r="P27" s="23"/>
      <c r="Q27" s="24"/>
      <c r="R27" s="24"/>
      <c r="S27" s="24"/>
      <c r="T27" s="24"/>
      <c r="U27" s="24"/>
      <c r="V27" s="24"/>
      <c r="W27" s="24"/>
      <c r="X27" s="24"/>
      <c r="Y27" s="46"/>
      <c r="Z27" s="23"/>
      <c r="AA27" s="24"/>
      <c r="AB27" s="24"/>
      <c r="AC27" s="24"/>
      <c r="AD27" s="46"/>
      <c r="AE27" s="23"/>
      <c r="AF27" s="24"/>
      <c r="AG27" s="24"/>
      <c r="AH27" s="24"/>
      <c r="AI27" s="46"/>
      <c r="AJ27" s="23"/>
      <c r="AK27" s="24"/>
      <c r="AL27" s="24"/>
      <c r="AM27" s="24"/>
      <c r="AN27" s="46"/>
      <c r="AO27" s="23"/>
      <c r="AP27" s="24"/>
      <c r="AQ27" s="24"/>
      <c r="AR27" s="24"/>
      <c r="AS27" s="46"/>
    </row>
    <row r="28" s="2" customFormat="1" ht="49.5" customHeight="1" spans="1:45">
      <c r="A28" s="25" t="s">
        <v>29</v>
      </c>
      <c r="B28" s="25"/>
      <c r="C28" s="25"/>
      <c r="D28" s="25"/>
      <c r="E28" s="25"/>
      <c r="F28" s="25" t="s">
        <v>31</v>
      </c>
      <c r="G28" s="25"/>
      <c r="H28" s="25"/>
      <c r="I28" s="25"/>
      <c r="J28" s="25"/>
      <c r="K28" s="25" t="s">
        <v>30</v>
      </c>
      <c r="L28" s="25"/>
      <c r="M28" s="25"/>
      <c r="N28" s="25"/>
      <c r="O28" s="25"/>
      <c r="P28" s="25" t="s">
        <v>41</v>
      </c>
      <c r="Q28" s="25"/>
      <c r="R28" s="25"/>
      <c r="S28" s="25"/>
      <c r="T28" s="25"/>
      <c r="U28" s="25"/>
      <c r="V28" s="25"/>
      <c r="W28" s="25"/>
      <c r="X28" s="25"/>
      <c r="Y28" s="25"/>
      <c r="Z28" s="25" t="s">
        <v>41</v>
      </c>
      <c r="AA28" s="25"/>
      <c r="AB28" s="25"/>
      <c r="AC28" s="25"/>
      <c r="AD28" s="25"/>
      <c r="AE28" s="25" t="s">
        <v>31</v>
      </c>
      <c r="AF28" s="25"/>
      <c r="AG28" s="25"/>
      <c r="AH28" s="25"/>
      <c r="AI28" s="25"/>
      <c r="AJ28" s="25" t="s">
        <v>30</v>
      </c>
      <c r="AK28" s="25"/>
      <c r="AL28" s="25"/>
      <c r="AM28" s="25"/>
      <c r="AN28" s="25"/>
      <c r="AO28" s="25" t="s">
        <v>41</v>
      </c>
      <c r="AP28" s="25"/>
      <c r="AQ28" s="25"/>
      <c r="AR28" s="25"/>
      <c r="AS28" s="25"/>
    </row>
    <row r="29" s="2" customFormat="1" ht="49.5" customHeight="1" spans="1:45">
      <c r="A29" s="26"/>
      <c r="B29" s="27"/>
      <c r="C29" s="28" t="s">
        <v>32</v>
      </c>
      <c r="D29" s="28"/>
      <c r="E29" s="47"/>
      <c r="F29" s="49"/>
      <c r="G29" s="28"/>
      <c r="H29" s="28" t="s">
        <v>32</v>
      </c>
      <c r="I29" s="28"/>
      <c r="J29" s="47"/>
      <c r="K29" s="49"/>
      <c r="L29" s="28"/>
      <c r="M29" s="28" t="s">
        <v>32</v>
      </c>
      <c r="N29" s="28"/>
      <c r="O29" s="47"/>
      <c r="P29" s="49"/>
      <c r="Q29" s="28"/>
      <c r="R29" s="28"/>
      <c r="S29" s="28"/>
      <c r="T29" s="28" t="s">
        <v>32</v>
      </c>
      <c r="U29" s="28"/>
      <c r="V29" s="28"/>
      <c r="W29" s="28"/>
      <c r="X29" s="28"/>
      <c r="Y29" s="47"/>
      <c r="Z29" s="49"/>
      <c r="AA29" s="28"/>
      <c r="AB29" s="28" t="s">
        <v>32</v>
      </c>
      <c r="AC29" s="28"/>
      <c r="AD29" s="47"/>
      <c r="AE29" s="49"/>
      <c r="AF29" s="28"/>
      <c r="AG29" s="28" t="s">
        <v>32</v>
      </c>
      <c r="AH29" s="28"/>
      <c r="AI29" s="47"/>
      <c r="AJ29" s="49"/>
      <c r="AK29" s="28"/>
      <c r="AL29" s="28" t="s">
        <v>32</v>
      </c>
      <c r="AM29" s="28"/>
      <c r="AN29" s="47"/>
      <c r="AO29" s="49"/>
      <c r="AP29" s="28"/>
      <c r="AQ29" s="28"/>
      <c r="AR29" s="28"/>
      <c r="AS29" s="48"/>
    </row>
    <row r="30" s="2" customFormat="1" ht="49.5" customHeight="1" spans="1:45">
      <c r="A30" s="26"/>
      <c r="B30" s="27"/>
      <c r="C30" s="27"/>
      <c r="D30" s="27"/>
      <c r="E30" s="48"/>
      <c r="F30" s="26"/>
      <c r="G30" s="27"/>
      <c r="H30" s="27"/>
      <c r="I30" s="27"/>
      <c r="J30" s="48"/>
      <c r="K30" s="26"/>
      <c r="L30" s="27"/>
      <c r="M30" s="27"/>
      <c r="N30" s="27"/>
      <c r="O30" s="48"/>
      <c r="P30" s="26"/>
      <c r="Q30" s="27"/>
      <c r="R30" s="27"/>
      <c r="S30" s="27"/>
      <c r="T30" s="27"/>
      <c r="U30" s="27"/>
      <c r="V30" s="27"/>
      <c r="W30" s="27"/>
      <c r="X30" s="27"/>
      <c r="Y30" s="48"/>
      <c r="Z30" s="26"/>
      <c r="AA30" s="27"/>
      <c r="AB30" s="27"/>
      <c r="AC30" s="27"/>
      <c r="AD30" s="48"/>
      <c r="AE30" s="26"/>
      <c r="AF30" s="27"/>
      <c r="AG30" s="27"/>
      <c r="AH30" s="27"/>
      <c r="AI30" s="48"/>
      <c r="AJ30" s="26"/>
      <c r="AK30" s="27"/>
      <c r="AL30" s="27"/>
      <c r="AM30" s="27"/>
      <c r="AN30" s="48"/>
      <c r="AO30" s="26"/>
      <c r="AP30" s="27"/>
      <c r="AQ30" s="27"/>
      <c r="AR30" s="27"/>
      <c r="AS30" s="48"/>
    </row>
    <row r="31" s="2" customFormat="1" ht="31.5" customHeight="1" spans="1:45">
      <c r="A31" s="29"/>
      <c r="B31" s="30"/>
      <c r="C31" s="30"/>
      <c r="D31" s="30"/>
      <c r="E31" s="50"/>
      <c r="F31" s="29"/>
      <c r="G31" s="30"/>
      <c r="H31" s="30"/>
      <c r="I31" s="30"/>
      <c r="J31" s="50"/>
      <c r="K31" s="29"/>
      <c r="L31" s="30"/>
      <c r="M31" s="30"/>
      <c r="N31" s="30"/>
      <c r="O31" s="50"/>
      <c r="P31" s="29"/>
      <c r="Q31" s="30"/>
      <c r="R31" s="30"/>
      <c r="S31" s="30"/>
      <c r="T31" s="30"/>
      <c r="U31" s="30"/>
      <c r="V31" s="30"/>
      <c r="W31" s="30"/>
      <c r="X31" s="30"/>
      <c r="Y31" s="50"/>
      <c r="Z31" s="29"/>
      <c r="AA31" s="30"/>
      <c r="AB31" s="30"/>
      <c r="AC31" s="30"/>
      <c r="AD31" s="50"/>
      <c r="AE31" s="29"/>
      <c r="AF31" s="30"/>
      <c r="AG31" s="30"/>
      <c r="AH31" s="30"/>
      <c r="AI31" s="50"/>
      <c r="AJ31" s="29"/>
      <c r="AK31" s="30"/>
      <c r="AL31" s="30"/>
      <c r="AM31" s="30"/>
      <c r="AN31" s="50"/>
      <c r="AO31" s="29"/>
      <c r="AP31" s="30"/>
      <c r="AQ31" s="30"/>
      <c r="AR31" s="30"/>
      <c r="AS31" s="50"/>
    </row>
    <row r="32" s="2" customFormat="1" ht="17.25" customHeight="1" spans="1:45">
      <c r="A32" s="5"/>
      <c r="B32" s="5"/>
      <c r="C32" s="5"/>
      <c r="D32" s="5"/>
      <c r="E32" s="5"/>
      <c r="F32" s="5"/>
      <c r="G32" s="42" t="s">
        <v>0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74" t="s">
        <v>1</v>
      </c>
      <c r="AP32" s="74"/>
      <c r="AQ32" s="74"/>
      <c r="AR32" s="74"/>
      <c r="AS32" s="74"/>
    </row>
    <row r="33" s="2" customFormat="1" ht="14.25" customHeight="1" spans="1:45">
      <c r="A33" s="5"/>
      <c r="B33" s="5"/>
      <c r="C33" s="5"/>
      <c r="D33" s="5"/>
      <c r="E33" s="5"/>
      <c r="F33" s="5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74" t="s">
        <v>2</v>
      </c>
      <c r="AP33" s="74"/>
      <c r="AQ33" s="74"/>
      <c r="AR33" s="74"/>
      <c r="AS33" s="74"/>
    </row>
    <row r="34" s="2" customFormat="1" ht="17.25" customHeight="1" spans="1:45">
      <c r="A34" s="5"/>
      <c r="B34" s="5"/>
      <c r="C34" s="5"/>
      <c r="D34" s="5"/>
      <c r="E34" s="5"/>
      <c r="F34" s="5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74" t="s">
        <v>3</v>
      </c>
      <c r="AP34" s="74"/>
      <c r="AQ34" s="74" t="s">
        <v>4</v>
      </c>
      <c r="AR34" s="74"/>
      <c r="AS34" s="74"/>
    </row>
    <row r="35" s="2" customFormat="1" ht="14.25" customHeight="1" spans="1:45">
      <c r="A35" s="5"/>
      <c r="B35" s="5"/>
      <c r="C35" s="5"/>
      <c r="D35" s="5"/>
      <c r="E35" s="5"/>
      <c r="F35" s="5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62">
        <v>2</v>
      </c>
      <c r="AP35" s="62"/>
      <c r="AQ35" s="62" t="s">
        <v>42</v>
      </c>
      <c r="AR35" s="62"/>
      <c r="AS35" s="62"/>
    </row>
    <row r="36" s="2" customFormat="1" ht="31.5" hidden="1" customHeight="1" spans="1:29">
      <c r="A36" s="6"/>
      <c r="B36" s="6"/>
      <c r="C36" s="6"/>
      <c r="D36" s="6"/>
      <c r="E36" s="6"/>
      <c r="F36" s="6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="2" customFormat="1" ht="16.5" customHeight="1" spans="1:45">
      <c r="A37" s="7" t="s">
        <v>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77"/>
    </row>
    <row r="38" s="2" customFormat="1" ht="6.75" customHeight="1" spans="1:4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78"/>
    </row>
    <row r="39" s="2" customFormat="1" ht="20.25" customHeight="1" spans="1:45">
      <c r="A39" s="8" t="s">
        <v>7</v>
      </c>
      <c r="B39" s="8"/>
      <c r="C39" s="8"/>
      <c r="D39" s="31">
        <f>D$8</f>
        <v>0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55" t="s">
        <v>8</v>
      </c>
      <c r="P39" s="55"/>
      <c r="Q39" s="55"/>
      <c r="R39" s="55"/>
      <c r="S39" s="54">
        <f>S$8</f>
        <v>0</v>
      </c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2" t="s">
        <v>9</v>
      </c>
      <c r="AF39" s="52"/>
      <c r="AG39" s="69">
        <f>AG$8</f>
        <v>0</v>
      </c>
      <c r="AH39" s="69"/>
      <c r="AI39" s="52" t="s">
        <v>10</v>
      </c>
      <c r="AJ39" s="52"/>
      <c r="AK39" s="72">
        <f>AK8</f>
        <v>0</v>
      </c>
      <c r="AL39" s="72"/>
      <c r="AM39" s="72"/>
      <c r="AN39" s="72"/>
      <c r="AO39" s="72"/>
      <c r="AP39" s="72"/>
      <c r="AQ39" s="72"/>
      <c r="AR39" s="72"/>
      <c r="AS39" s="72"/>
    </row>
    <row r="40" s="2" customFormat="1" ht="6.75" customHeight="1" spans="1:4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78"/>
    </row>
    <row r="41" s="2" customFormat="1" ht="29.25" customHeight="1" spans="1:45">
      <c r="A41" s="8" t="s">
        <v>11</v>
      </c>
      <c r="B41" s="8"/>
      <c r="C41" s="8"/>
      <c r="D41" s="8"/>
      <c r="E41" s="51" t="str">
        <f>E$10</f>
        <v/>
      </c>
      <c r="F41" s="51"/>
      <c r="G41" s="51"/>
      <c r="H41" s="51"/>
      <c r="I41" s="52" t="s">
        <v>12</v>
      </c>
      <c r="J41" s="54">
        <f>J$10</f>
        <v>0</v>
      </c>
      <c r="K41" s="54"/>
      <c r="L41" s="54"/>
      <c r="M41" s="54"/>
      <c r="N41" s="52" t="s">
        <v>13</v>
      </c>
      <c r="O41" s="52"/>
      <c r="P41" s="52"/>
      <c r="Q41" s="52"/>
      <c r="R41" s="52"/>
      <c r="S41" s="51">
        <f>S$10</f>
        <v>0</v>
      </c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2" t="s">
        <v>14</v>
      </c>
      <c r="AJ41" s="52"/>
      <c r="AK41" s="52"/>
      <c r="AL41" s="52"/>
      <c r="AM41" s="52"/>
      <c r="AN41" s="52"/>
      <c r="AO41" s="52"/>
      <c r="AP41" s="52"/>
      <c r="AQ41" s="76">
        <f>AQ$10</f>
        <v>0</v>
      </c>
      <c r="AR41" s="76"/>
      <c r="AS41" s="76"/>
    </row>
    <row r="42" s="2" customFormat="1" ht="9" customHeight="1" spans="1:45">
      <c r="A42" s="14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80"/>
    </row>
    <row r="43" s="2" customFormat="1" ht="8.25" customHeight="1" spans="1:4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</row>
    <row r="44" ht="50.25" customHeight="1" spans="1:45">
      <c r="A44" s="32" t="s">
        <v>43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</row>
    <row r="45" ht="10.5" customHeight="1" spans="1: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12"/>
      <c r="AC45" s="12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</row>
    <row r="46" ht="15" customHeight="1" spans="1:45">
      <c r="A46" s="34" t="s">
        <v>44</v>
      </c>
      <c r="B46" s="34"/>
      <c r="C46" s="34" t="s">
        <v>45</v>
      </c>
      <c r="D46" s="34"/>
      <c r="E46" s="34"/>
      <c r="F46" s="34"/>
      <c r="G46" s="34"/>
      <c r="H46" s="34"/>
      <c r="I46" s="34"/>
      <c r="J46" s="34"/>
      <c r="K46" s="34" t="s">
        <v>46</v>
      </c>
      <c r="L46" s="34"/>
      <c r="M46" s="34"/>
      <c r="N46" s="34"/>
      <c r="O46" s="34"/>
      <c r="P46" s="34"/>
      <c r="Q46" s="34"/>
      <c r="R46" s="34"/>
      <c r="S46" s="34" t="s">
        <v>47</v>
      </c>
      <c r="T46" s="34"/>
      <c r="U46" s="34"/>
      <c r="V46" s="34"/>
      <c r="W46" s="34"/>
      <c r="X46" s="34" t="s">
        <v>48</v>
      </c>
      <c r="Y46" s="34"/>
      <c r="Z46" s="34" t="s">
        <v>49</v>
      </c>
      <c r="AA46" s="34"/>
      <c r="AB46" s="34"/>
      <c r="AC46" s="34"/>
      <c r="AD46" s="34"/>
      <c r="AE46" s="34"/>
      <c r="AF46" s="34"/>
      <c r="AG46" s="34"/>
      <c r="AH46" s="34"/>
      <c r="AI46" s="34" t="s">
        <v>50</v>
      </c>
      <c r="AJ46" s="34"/>
      <c r="AK46" s="34"/>
      <c r="AL46" s="34"/>
      <c r="AM46" s="34"/>
      <c r="AN46" s="34"/>
      <c r="AO46" s="34"/>
      <c r="AP46" s="34"/>
      <c r="AQ46" s="34"/>
      <c r="AR46" s="34"/>
      <c r="AS46" s="34"/>
    </row>
    <row r="47" s="3" customFormat="1" ht="29.25" customHeight="1" spans="1:4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 t="s">
        <v>51</v>
      </c>
      <c r="AJ47" s="34" t="s">
        <v>52</v>
      </c>
      <c r="AK47" s="34" t="s">
        <v>53</v>
      </c>
      <c r="AL47" s="34" t="s">
        <v>54</v>
      </c>
      <c r="AM47" s="34" t="s">
        <v>55</v>
      </c>
      <c r="AN47" s="34" t="s">
        <v>56</v>
      </c>
      <c r="AO47" s="34" t="s">
        <v>57</v>
      </c>
      <c r="AP47" s="34" t="s">
        <v>58</v>
      </c>
      <c r="AQ47" s="34" t="s">
        <v>59</v>
      </c>
      <c r="AR47" s="34" t="s">
        <v>60</v>
      </c>
      <c r="AS47" s="34" t="s">
        <v>61</v>
      </c>
    </row>
    <row r="48" ht="71.25" customHeight="1" spans="1:45">
      <c r="A48" s="35" t="s">
        <v>62</v>
      </c>
      <c r="B48" s="35"/>
      <c r="C48" s="36"/>
      <c r="D48" s="36"/>
      <c r="E48" s="36"/>
      <c r="F48" s="36"/>
      <c r="G48" s="36"/>
      <c r="H48" s="36"/>
      <c r="I48" s="36"/>
      <c r="J48" s="36"/>
      <c r="K48" s="37"/>
      <c r="L48" s="37"/>
      <c r="M48" s="37"/>
      <c r="N48" s="37"/>
      <c r="O48" s="37"/>
      <c r="P48" s="37"/>
      <c r="Q48" s="37"/>
      <c r="R48" s="37"/>
      <c r="S48" s="61"/>
      <c r="T48" s="61"/>
      <c r="U48" s="61"/>
      <c r="V48" s="61"/>
      <c r="W48" s="61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70"/>
      <c r="AJ48" s="70"/>
      <c r="AK48" s="70"/>
      <c r="AL48" s="70"/>
      <c r="AM48" s="73"/>
      <c r="AN48" s="73"/>
      <c r="AO48" s="73"/>
      <c r="AP48" s="73"/>
      <c r="AQ48" s="73"/>
      <c r="AR48" s="73"/>
      <c r="AS48" s="73"/>
    </row>
    <row r="49" ht="71.25" customHeight="1" spans="1:45">
      <c r="A49" s="35" t="s">
        <v>63</v>
      </c>
      <c r="B49" s="35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61"/>
      <c r="T49" s="61"/>
      <c r="U49" s="61"/>
      <c r="V49" s="61"/>
      <c r="W49" s="61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70"/>
      <c r="AJ49" s="70"/>
      <c r="AK49" s="70"/>
      <c r="AL49" s="70"/>
      <c r="AM49" s="73"/>
      <c r="AN49" s="73"/>
      <c r="AO49" s="73"/>
      <c r="AP49" s="73"/>
      <c r="AQ49" s="73"/>
      <c r="AR49" s="73"/>
      <c r="AS49" s="73"/>
    </row>
    <row r="50" ht="71.25" customHeight="1" spans="1:45">
      <c r="A50" s="35" t="s">
        <v>64</v>
      </c>
      <c r="B50" s="35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61"/>
      <c r="T50" s="61"/>
      <c r="U50" s="61"/>
      <c r="V50" s="61"/>
      <c r="W50" s="61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70"/>
      <c r="AJ50" s="70"/>
      <c r="AK50" s="70"/>
      <c r="AL50" s="70"/>
      <c r="AM50" s="73"/>
      <c r="AN50" s="73"/>
      <c r="AO50" s="73"/>
      <c r="AP50" s="73"/>
      <c r="AQ50" s="73"/>
      <c r="AR50" s="73"/>
      <c r="AS50" s="73"/>
    </row>
    <row r="51" ht="71.25" customHeight="1" spans="1:45">
      <c r="A51" s="35" t="s">
        <v>65</v>
      </c>
      <c r="B51" s="35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61"/>
      <c r="T51" s="61"/>
      <c r="U51" s="61"/>
      <c r="V51" s="61"/>
      <c r="W51" s="61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70"/>
      <c r="AJ51" s="70"/>
      <c r="AK51" s="70"/>
      <c r="AL51" s="70"/>
      <c r="AM51" s="73"/>
      <c r="AN51" s="73"/>
      <c r="AO51" s="73"/>
      <c r="AP51" s="73"/>
      <c r="AQ51" s="73"/>
      <c r="AR51" s="73"/>
      <c r="AS51" s="73"/>
    </row>
    <row r="52" ht="71.25" customHeight="1" spans="1:45">
      <c r="A52" s="35" t="s">
        <v>66</v>
      </c>
      <c r="B52" s="35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61"/>
      <c r="T52" s="61"/>
      <c r="U52" s="61"/>
      <c r="V52" s="61"/>
      <c r="W52" s="61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70"/>
      <c r="AJ52" s="70"/>
      <c r="AK52" s="70"/>
      <c r="AL52" s="70"/>
      <c r="AM52" s="73"/>
      <c r="AN52" s="73"/>
      <c r="AO52" s="73"/>
      <c r="AP52" s="73"/>
      <c r="AQ52" s="73"/>
      <c r="AR52" s="73"/>
      <c r="AS52" s="73"/>
    </row>
    <row r="53" ht="71.25" customHeight="1" spans="1:45">
      <c r="A53" s="35" t="s">
        <v>67</v>
      </c>
      <c r="B53" s="35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61"/>
      <c r="T53" s="61"/>
      <c r="U53" s="61"/>
      <c r="V53" s="61"/>
      <c r="W53" s="61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70"/>
      <c r="AJ53" s="70"/>
      <c r="AK53" s="70"/>
      <c r="AL53" s="70"/>
      <c r="AM53" s="73"/>
      <c r="AN53" s="73"/>
      <c r="AO53" s="73"/>
      <c r="AP53" s="73"/>
      <c r="AQ53" s="73"/>
      <c r="AR53" s="73"/>
      <c r="AS53" s="73"/>
    </row>
    <row r="54" ht="71.25" customHeight="1" spans="1:45">
      <c r="A54" s="35" t="s">
        <v>68</v>
      </c>
      <c r="B54" s="35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61"/>
      <c r="T54" s="61"/>
      <c r="U54" s="61"/>
      <c r="V54" s="61"/>
      <c r="W54" s="61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70"/>
      <c r="AJ54" s="70"/>
      <c r="AK54" s="70"/>
      <c r="AL54" s="70"/>
      <c r="AM54" s="73"/>
      <c r="AN54" s="73"/>
      <c r="AO54" s="73"/>
      <c r="AP54" s="73"/>
      <c r="AQ54" s="73"/>
      <c r="AR54" s="73"/>
      <c r="AS54" s="73"/>
    </row>
    <row r="55" ht="71.25" customHeight="1" spans="1:45">
      <c r="A55" s="35" t="s">
        <v>69</v>
      </c>
      <c r="B55" s="35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61"/>
      <c r="T55" s="61"/>
      <c r="U55" s="61"/>
      <c r="V55" s="61"/>
      <c r="W55" s="6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70"/>
      <c r="AJ55" s="70"/>
      <c r="AK55" s="70"/>
      <c r="AL55" s="70"/>
      <c r="AM55" s="73"/>
      <c r="AN55" s="73"/>
      <c r="AO55" s="73"/>
      <c r="AP55" s="73"/>
      <c r="AQ55" s="73"/>
      <c r="AR55" s="73"/>
      <c r="AS55" s="73"/>
    </row>
    <row r="56" ht="71.25" customHeight="1" spans="1:45">
      <c r="A56" s="35" t="s">
        <v>70</v>
      </c>
      <c r="B56" s="35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61"/>
      <c r="T56" s="61"/>
      <c r="U56" s="61"/>
      <c r="V56" s="61"/>
      <c r="W56" s="61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70"/>
      <c r="AJ56" s="70"/>
      <c r="AK56" s="70"/>
      <c r="AL56" s="70"/>
      <c r="AM56" s="73"/>
      <c r="AN56" s="73"/>
      <c r="AO56" s="73"/>
      <c r="AP56" s="73"/>
      <c r="AQ56" s="73"/>
      <c r="AR56" s="73"/>
      <c r="AS56" s="73"/>
    </row>
    <row r="57" ht="71.25" customHeight="1" spans="1:45">
      <c r="A57" s="35" t="s">
        <v>71</v>
      </c>
      <c r="B57" s="35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61"/>
      <c r="T57" s="61"/>
      <c r="U57" s="61"/>
      <c r="V57" s="61"/>
      <c r="W57" s="6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70"/>
      <c r="AJ57" s="70"/>
      <c r="AK57" s="70"/>
      <c r="AL57" s="70"/>
      <c r="AM57" s="73"/>
      <c r="AN57" s="73"/>
      <c r="AO57" s="73"/>
      <c r="AP57" s="73"/>
      <c r="AQ57" s="73"/>
      <c r="AR57" s="73"/>
      <c r="AS57" s="73"/>
    </row>
    <row r="58" ht="19.5" customHeight="1" spans="1:45">
      <c r="A58" s="38" t="s">
        <v>72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62" t="s">
        <v>73</v>
      </c>
      <c r="X58" s="62"/>
      <c r="Y58" s="62"/>
      <c r="Z58" s="62"/>
      <c r="AA58" s="62"/>
      <c r="AB58" s="62"/>
      <c r="AC58" s="62"/>
      <c r="AD58" s="62"/>
      <c r="AE58" s="62" t="s">
        <v>74</v>
      </c>
      <c r="AF58" s="62"/>
      <c r="AG58" s="62"/>
      <c r="AH58" s="62"/>
      <c r="AI58" s="62"/>
      <c r="AJ58" s="62"/>
      <c r="AK58" s="62"/>
      <c r="AL58" s="62"/>
      <c r="AM58" s="62" t="s">
        <v>75</v>
      </c>
      <c r="AN58" s="62"/>
      <c r="AO58" s="62"/>
      <c r="AP58" s="62"/>
      <c r="AQ58" s="62"/>
      <c r="AR58" s="62"/>
      <c r="AS58" s="62"/>
    </row>
    <row r="59" ht="19.5" customHeight="1" spans="1:4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</row>
    <row r="60" ht="19.5" customHeight="1" spans="1:4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</row>
    <row r="61" ht="19.5" customHeight="1" spans="1:4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</row>
    <row r="62" ht="19.5" customHeight="1" spans="1:4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</row>
    <row r="63" ht="14.25" customHeight="1" spans="1:45">
      <c r="A63" s="5"/>
      <c r="B63" s="5"/>
      <c r="C63" s="5"/>
      <c r="D63" s="5"/>
      <c r="E63" s="5"/>
      <c r="F63" s="5"/>
      <c r="G63" s="42" t="s">
        <v>0</v>
      </c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74" t="s">
        <v>1</v>
      </c>
      <c r="AP63" s="74"/>
      <c r="AQ63" s="74"/>
      <c r="AR63" s="74"/>
      <c r="AS63" s="74"/>
    </row>
    <row r="64" ht="19.5" customHeight="1" spans="1:45">
      <c r="A64" s="5"/>
      <c r="B64" s="5"/>
      <c r="C64" s="5"/>
      <c r="D64" s="5"/>
      <c r="E64" s="5"/>
      <c r="F64" s="5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74" t="s">
        <v>2</v>
      </c>
      <c r="AP64" s="74"/>
      <c r="AQ64" s="74"/>
      <c r="AR64" s="74"/>
      <c r="AS64" s="74"/>
    </row>
    <row r="65" ht="17.25" customHeight="1" spans="1:45">
      <c r="A65" s="5"/>
      <c r="B65" s="5"/>
      <c r="C65" s="5"/>
      <c r="D65" s="5"/>
      <c r="E65" s="5"/>
      <c r="F65" s="5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74" t="s">
        <v>3</v>
      </c>
      <c r="AP65" s="74"/>
      <c r="AQ65" s="74" t="s">
        <v>4</v>
      </c>
      <c r="AR65" s="74"/>
      <c r="AS65" s="74"/>
    </row>
    <row r="66" ht="16.5" customHeight="1" spans="1:45">
      <c r="A66" s="5"/>
      <c r="B66" s="5"/>
      <c r="C66" s="5"/>
      <c r="D66" s="5"/>
      <c r="E66" s="5"/>
      <c r="F66" s="5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62">
        <v>2</v>
      </c>
      <c r="AP66" s="62"/>
      <c r="AQ66" s="62" t="s">
        <v>76</v>
      </c>
      <c r="AR66" s="62"/>
      <c r="AS66" s="62"/>
    </row>
    <row r="67" ht="19.5" customHeight="1" spans="1:45">
      <c r="A67" s="7" t="s">
        <v>6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77"/>
    </row>
    <row r="68" ht="6.75" customHeight="1" spans="1:4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78"/>
    </row>
    <row r="69" ht="19.5" customHeight="1" spans="1:45">
      <c r="A69" s="8" t="s">
        <v>7</v>
      </c>
      <c r="B69" s="8"/>
      <c r="C69" s="8"/>
      <c r="D69" s="31">
        <f>D$8</f>
        <v>0</v>
      </c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55" t="s">
        <v>8</v>
      </c>
      <c r="P69" s="55"/>
      <c r="Q69" s="55"/>
      <c r="R69" s="55"/>
      <c r="S69" s="54">
        <f>S$8</f>
        <v>0</v>
      </c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2" t="s">
        <v>9</v>
      </c>
      <c r="AF69" s="52"/>
      <c r="AG69" s="69">
        <f>AG$8</f>
        <v>0</v>
      </c>
      <c r="AH69" s="69"/>
      <c r="AI69" s="52" t="s">
        <v>10</v>
      </c>
      <c r="AJ69" s="52"/>
      <c r="AK69" s="72">
        <f>AK8</f>
        <v>0</v>
      </c>
      <c r="AL69" s="72"/>
      <c r="AM69" s="72"/>
      <c r="AN69" s="72"/>
      <c r="AO69" s="72"/>
      <c r="AP69" s="72"/>
      <c r="AQ69" s="72"/>
      <c r="AR69" s="72"/>
      <c r="AS69" s="72"/>
    </row>
    <row r="70" ht="7.5" customHeight="1" spans="1:4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78"/>
    </row>
    <row r="71" ht="30" customHeight="1" spans="1:45">
      <c r="A71" s="8" t="s">
        <v>11</v>
      </c>
      <c r="B71" s="8"/>
      <c r="C71" s="8"/>
      <c r="D71" s="8"/>
      <c r="E71" s="51" t="str">
        <f>E$10</f>
        <v/>
      </c>
      <c r="F71" s="51"/>
      <c r="G71" s="51"/>
      <c r="H71" s="51"/>
      <c r="I71" s="52" t="s">
        <v>12</v>
      </c>
      <c r="J71" s="54">
        <f>J$10</f>
        <v>0</v>
      </c>
      <c r="K71" s="54"/>
      <c r="L71" s="54"/>
      <c r="M71" s="54"/>
      <c r="N71" s="52" t="s">
        <v>13</v>
      </c>
      <c r="O71" s="52"/>
      <c r="P71" s="52"/>
      <c r="Q71" s="52"/>
      <c r="R71" s="52"/>
      <c r="S71" s="51">
        <f>S$10</f>
        <v>0</v>
      </c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2" t="s">
        <v>14</v>
      </c>
      <c r="AJ71" s="52"/>
      <c r="AK71" s="52"/>
      <c r="AL71" s="52"/>
      <c r="AM71" s="52"/>
      <c r="AN71" s="52"/>
      <c r="AO71" s="52"/>
      <c r="AP71" s="52"/>
      <c r="AQ71" s="76">
        <f>AQ$10</f>
        <v>0</v>
      </c>
      <c r="AR71" s="76"/>
      <c r="AS71" s="76"/>
    </row>
    <row r="72" ht="6.75" customHeight="1" spans="1:45">
      <c r="A72" s="14"/>
      <c r="B72" s="15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80"/>
    </row>
    <row r="73" ht="27" customHeight="1" spans="1:45">
      <c r="A73" s="32" t="s">
        <v>77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</row>
    <row r="74" ht="49.5" customHeight="1" spans="1:45">
      <c r="A74" s="81" t="s">
        <v>78</v>
      </c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113"/>
      <c r="V74" s="81" t="s">
        <v>79</v>
      </c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</row>
    <row r="75" ht="39" customHeight="1" spans="1:45">
      <c r="A75" s="82" t="s">
        <v>44</v>
      </c>
      <c r="B75" s="82" t="s">
        <v>80</v>
      </c>
      <c r="C75" s="82"/>
      <c r="D75" s="82"/>
      <c r="E75" s="82"/>
      <c r="F75" s="82"/>
      <c r="G75" s="82" t="s">
        <v>81</v>
      </c>
      <c r="H75" s="82"/>
      <c r="I75" s="82"/>
      <c r="J75" s="82"/>
      <c r="K75" s="82" t="s">
        <v>82</v>
      </c>
      <c r="L75" s="82"/>
      <c r="M75" s="82"/>
      <c r="N75" s="82" t="s">
        <v>83</v>
      </c>
      <c r="O75" s="82"/>
      <c r="P75" s="82"/>
      <c r="Q75" s="82" t="s">
        <v>84</v>
      </c>
      <c r="R75" s="82"/>
      <c r="S75" s="82"/>
      <c r="T75" s="104"/>
      <c r="U75" s="110"/>
      <c r="V75" s="114" t="s">
        <v>85</v>
      </c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</row>
    <row r="76" s="4" customFormat="1" ht="20.25" customHeight="1" spans="1:45">
      <c r="A76" s="82">
        <v>1</v>
      </c>
      <c r="B76" s="83" t="s">
        <v>86</v>
      </c>
      <c r="C76" s="83"/>
      <c r="D76" s="83"/>
      <c r="E76" s="83"/>
      <c r="F76" s="83"/>
      <c r="G76" s="99"/>
      <c r="H76" s="99"/>
      <c r="I76" s="99"/>
      <c r="J76" s="99"/>
      <c r="K76" s="101"/>
      <c r="L76" s="101"/>
      <c r="M76" s="101"/>
      <c r="N76" s="102" t="str">
        <f>IF(OR(G76="",K76=""),"",(K76/100)*1)</f>
        <v/>
      </c>
      <c r="O76" s="102"/>
      <c r="P76" s="102"/>
      <c r="Q76" s="105" t="str">
        <f>IF(AND(K76="",K77="",K78=""),"",IF(AND(K76&lt;70,K77&lt;70,G76&lt;&gt;"",G77&lt;&gt;"",K77&lt;&gt;""),"SI","NO"))</f>
        <v/>
      </c>
      <c r="R76" s="105"/>
      <c r="S76" s="105"/>
      <c r="T76" s="106"/>
      <c r="U76" s="115"/>
      <c r="V76" s="114" t="s">
        <v>87</v>
      </c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</row>
    <row r="77" ht="18.75" customHeight="1" spans="1:45">
      <c r="A77" s="82">
        <v>2</v>
      </c>
      <c r="B77" s="83" t="s">
        <v>88</v>
      </c>
      <c r="C77" s="83"/>
      <c r="D77" s="83"/>
      <c r="E77" s="83"/>
      <c r="F77" s="83"/>
      <c r="G77" s="99"/>
      <c r="H77" s="99"/>
      <c r="I77" s="99"/>
      <c r="J77" s="99"/>
      <c r="K77" s="101"/>
      <c r="L77" s="101"/>
      <c r="M77" s="101"/>
      <c r="N77" s="102" t="str">
        <f>IF(OR(G77="",K77=""),"",(K77/100)*0.75)</f>
        <v/>
      </c>
      <c r="O77" s="102"/>
      <c r="P77" s="102"/>
      <c r="Q77" s="105"/>
      <c r="R77" s="105"/>
      <c r="S77" s="105"/>
      <c r="T77" s="107"/>
      <c r="U77" s="116"/>
      <c r="V77" s="117" t="s">
        <v>44</v>
      </c>
      <c r="W77" s="118" t="s">
        <v>89</v>
      </c>
      <c r="X77" s="118"/>
      <c r="Y77" s="118"/>
      <c r="Z77" s="118"/>
      <c r="AA77" s="118"/>
      <c r="AB77" s="118"/>
      <c r="AC77" s="118"/>
      <c r="AD77" s="118"/>
      <c r="AE77" s="118"/>
      <c r="AF77" s="118"/>
      <c r="AG77" s="123" t="s">
        <v>90</v>
      </c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</row>
    <row r="78" ht="27.75" customHeight="1" spans="1:45">
      <c r="A78" s="82">
        <v>3</v>
      </c>
      <c r="B78" s="83" t="s">
        <v>91</v>
      </c>
      <c r="C78" s="83"/>
      <c r="D78" s="83"/>
      <c r="E78" s="83"/>
      <c r="F78" s="83"/>
      <c r="G78" s="99"/>
      <c r="H78" s="99"/>
      <c r="I78" s="99"/>
      <c r="J78" s="99"/>
      <c r="K78" s="101"/>
      <c r="L78" s="101"/>
      <c r="M78" s="101"/>
      <c r="N78" s="102" t="str">
        <f>IF(OR(G78="",K78=""),"",(K78/100)*0.5)</f>
        <v/>
      </c>
      <c r="O78" s="102"/>
      <c r="P78" s="102"/>
      <c r="Q78" s="105"/>
      <c r="R78" s="105"/>
      <c r="S78" s="105"/>
      <c r="T78" s="107"/>
      <c r="U78" s="116"/>
      <c r="V78" s="117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 t="s">
        <v>92</v>
      </c>
      <c r="AH78" s="118" t="s">
        <v>93</v>
      </c>
      <c r="AI78" s="118" t="s">
        <v>94</v>
      </c>
      <c r="AJ78" s="118" t="s">
        <v>95</v>
      </c>
      <c r="AK78" s="118" t="s">
        <v>96</v>
      </c>
      <c r="AL78" s="118" t="s">
        <v>97</v>
      </c>
      <c r="AM78" s="118" t="s">
        <v>98</v>
      </c>
      <c r="AN78" s="118" t="s">
        <v>99</v>
      </c>
      <c r="AO78" s="118" t="s">
        <v>100</v>
      </c>
      <c r="AP78" s="118" t="s">
        <v>60</v>
      </c>
      <c r="AQ78" s="118" t="s">
        <v>61</v>
      </c>
      <c r="AR78" s="123" t="s">
        <v>101</v>
      </c>
      <c r="AS78" s="123"/>
    </row>
    <row r="79" ht="29.25" customHeight="1" spans="1:45">
      <c r="A79" s="84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108"/>
      <c r="R79" s="108"/>
      <c r="S79" s="108"/>
      <c r="T79" s="109"/>
      <c r="U79" s="110"/>
      <c r="V79" s="119">
        <v>1</v>
      </c>
      <c r="W79" s="120" t="s">
        <v>102</v>
      </c>
      <c r="X79" s="120"/>
      <c r="Y79" s="120"/>
      <c r="Z79" s="120"/>
      <c r="AA79" s="120"/>
      <c r="AB79" s="120"/>
      <c r="AC79" s="120"/>
      <c r="AD79" s="120"/>
      <c r="AE79" s="120"/>
      <c r="AF79" s="120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8" t="str">
        <f t="shared" ref="AR79:AR84" si="0">IF(SUM(AG79:AQ79)=0,"",IF(COUNT(AG79:AQ79)=11,AVERAGE(AG79:AQ79),""))</f>
        <v/>
      </c>
      <c r="AS79" s="128"/>
    </row>
    <row r="80" ht="33" customHeight="1" spans="1:45">
      <c r="A80" s="86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10"/>
      <c r="R80" s="110"/>
      <c r="S80" s="110"/>
      <c r="T80" s="110"/>
      <c r="U80" s="110"/>
      <c r="V80" s="119">
        <v>2</v>
      </c>
      <c r="W80" s="120" t="s">
        <v>103</v>
      </c>
      <c r="X80" s="120"/>
      <c r="Y80" s="120"/>
      <c r="Z80" s="120"/>
      <c r="AA80" s="120"/>
      <c r="AB80" s="120"/>
      <c r="AC80" s="120"/>
      <c r="AD80" s="120"/>
      <c r="AE80" s="120"/>
      <c r="AF80" s="120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8" t="str">
        <f t="shared" si="0"/>
        <v/>
      </c>
      <c r="AS80" s="128"/>
    </row>
    <row r="81" ht="25.5" customHeight="1" spans="1:45">
      <c r="A81" s="87" t="s">
        <v>104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111"/>
      <c r="U81" s="110"/>
      <c r="V81" s="119">
        <v>3</v>
      </c>
      <c r="W81" s="120" t="s">
        <v>105</v>
      </c>
      <c r="X81" s="120"/>
      <c r="Y81" s="120"/>
      <c r="Z81" s="120"/>
      <c r="AA81" s="120"/>
      <c r="AB81" s="120"/>
      <c r="AC81" s="120"/>
      <c r="AD81" s="120"/>
      <c r="AE81" s="120"/>
      <c r="AF81" s="120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8" t="str">
        <f t="shared" si="0"/>
        <v/>
      </c>
      <c r="AS81" s="128"/>
    </row>
    <row r="82" ht="47.25" customHeight="1" spans="1:45">
      <c r="A82" s="88" t="s">
        <v>106</v>
      </c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110"/>
      <c r="V82" s="119">
        <v>4</v>
      </c>
      <c r="W82" s="120" t="s">
        <v>107</v>
      </c>
      <c r="X82" s="120"/>
      <c r="Y82" s="120"/>
      <c r="Z82" s="120"/>
      <c r="AA82" s="120"/>
      <c r="AB82" s="120"/>
      <c r="AC82" s="120"/>
      <c r="AD82" s="120"/>
      <c r="AE82" s="120"/>
      <c r="AF82" s="120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8" t="str">
        <f t="shared" si="0"/>
        <v/>
      </c>
      <c r="AS82" s="128"/>
    </row>
    <row r="83" ht="34.5" customHeight="1" spans="1:45">
      <c r="A83" s="89" t="s">
        <v>108</v>
      </c>
      <c r="B83" s="89"/>
      <c r="C83" s="89"/>
      <c r="D83" s="89"/>
      <c r="E83" s="89"/>
      <c r="F83" s="89"/>
      <c r="G83" s="82" t="s">
        <v>109</v>
      </c>
      <c r="H83" s="82"/>
      <c r="I83" s="82"/>
      <c r="J83" s="82"/>
      <c r="K83" s="82"/>
      <c r="L83" s="82"/>
      <c r="M83" s="82" t="s">
        <v>110</v>
      </c>
      <c r="N83" s="82"/>
      <c r="O83" s="82"/>
      <c r="P83" s="82"/>
      <c r="Q83" s="82"/>
      <c r="R83" s="82"/>
      <c r="S83" s="82"/>
      <c r="T83" s="104"/>
      <c r="U83" s="110"/>
      <c r="V83" s="119">
        <v>5</v>
      </c>
      <c r="W83" s="120" t="s">
        <v>111</v>
      </c>
      <c r="X83" s="120"/>
      <c r="Y83" s="120"/>
      <c r="Z83" s="120"/>
      <c r="AA83" s="120"/>
      <c r="AB83" s="120"/>
      <c r="AC83" s="120"/>
      <c r="AD83" s="120"/>
      <c r="AE83" s="120"/>
      <c r="AF83" s="120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8" t="str">
        <f t="shared" si="0"/>
        <v/>
      </c>
      <c r="AS83" s="128"/>
    </row>
    <row r="84" ht="18" customHeight="1" spans="1:45">
      <c r="A84" s="89"/>
      <c r="B84" s="89"/>
      <c r="C84" s="89"/>
      <c r="D84" s="89"/>
      <c r="E84" s="89"/>
      <c r="F84" s="89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106"/>
      <c r="U84" s="115"/>
      <c r="V84" s="89" t="s">
        <v>112</v>
      </c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125" t="str">
        <f t="shared" ref="AG84:AQ84" si="1">IF(SUM(AG79:AG83)=0,"",IF(COUNT(AG79:AG83)=5,AVERAGE(AG79:AG83),""))</f>
        <v/>
      </c>
      <c r="AH84" s="125" t="str">
        <f t="shared" si="1"/>
        <v/>
      </c>
      <c r="AI84" s="125" t="str">
        <f t="shared" si="1"/>
        <v/>
      </c>
      <c r="AJ84" s="125" t="str">
        <f t="shared" si="1"/>
        <v/>
      </c>
      <c r="AK84" s="125" t="str">
        <f t="shared" si="1"/>
        <v/>
      </c>
      <c r="AL84" s="125" t="str">
        <f t="shared" si="1"/>
        <v/>
      </c>
      <c r="AM84" s="125" t="str">
        <f t="shared" si="1"/>
        <v/>
      </c>
      <c r="AN84" s="125" t="str">
        <f t="shared" si="1"/>
        <v/>
      </c>
      <c r="AO84" s="125" t="str">
        <f t="shared" si="1"/>
        <v/>
      </c>
      <c r="AP84" s="125" t="str">
        <f t="shared" si="1"/>
        <v/>
      </c>
      <c r="AQ84" s="125" t="str">
        <f t="shared" si="1"/>
        <v/>
      </c>
      <c r="AR84" s="129" t="str">
        <f t="shared" si="0"/>
        <v/>
      </c>
      <c r="AS84" s="129"/>
    </row>
    <row r="85" ht="26.25" customHeight="1" spans="1:45">
      <c r="A85" s="90" t="str">
        <f>IF(AND(G76&lt;&gt;"",K76&lt;&gt;"",G77="",K77="",AND(G78="",K78="")),N76*25%,IF(AND(G76&lt;&gt;"",K76&lt;&gt;"",G77&lt;&gt;"",K77&lt;&gt;"",AND(G78="",K78="")),N77*25%,IF(AND(G76&lt;&gt;"",K76&lt;&gt;"",G77&lt;&gt;"",K77&lt;&gt;"",AND(G78&lt;&gt;"",K78&lt;&gt;"")),N78*25%,"")))</f>
        <v/>
      </c>
      <c r="B85" s="90"/>
      <c r="C85" s="90"/>
      <c r="D85" s="90"/>
      <c r="E85" s="90"/>
      <c r="F85" s="90"/>
      <c r="G85" s="100" t="str">
        <f>IF(AG86="","",AG86*75%)</f>
        <v/>
      </c>
      <c r="H85" s="100"/>
      <c r="I85" s="100"/>
      <c r="J85" s="100"/>
      <c r="K85" s="100"/>
      <c r="L85" s="100"/>
      <c r="M85" s="103" t="str">
        <f>IF(OR(A85="",G85=""),"",A85+G85)</f>
        <v/>
      </c>
      <c r="N85" s="103"/>
      <c r="O85" s="103"/>
      <c r="P85" s="103"/>
      <c r="Q85" s="103"/>
      <c r="R85" s="103"/>
      <c r="S85" s="103"/>
      <c r="T85" s="106"/>
      <c r="U85" s="115"/>
      <c r="V85" s="89" t="s">
        <v>113</v>
      </c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126" t="str">
        <f>IF(SUM(AG84:AQ84)=0,"",IF(COUNT(AG84:AQ84)=11,AVERAGE(AG84:AQ84),""))</f>
        <v/>
      </c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</row>
    <row r="86" ht="34.5" customHeight="1" spans="1:45">
      <c r="A86" s="91" t="str">
        <f>IF(M85="","",IF(M85&lt;70%,"PROCESO DE INDUCCIÓN NO SUPERADO","PROCESO DE INDUCCIÓN SUPERADO"))</f>
        <v/>
      </c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112"/>
      <c r="U86" s="115"/>
      <c r="V86" s="121" t="s">
        <v>114</v>
      </c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7" t="str">
        <f>IF(AG85="","",(1*AG85)/5)</f>
        <v/>
      </c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</row>
    <row r="87" spans="1:4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ht="17.25" customHeight="1" spans="1:45">
      <c r="A89" s="38" t="s">
        <v>72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62" t="s">
        <v>73</v>
      </c>
      <c r="X89" s="62"/>
      <c r="Y89" s="62"/>
      <c r="Z89" s="62"/>
      <c r="AA89" s="62"/>
      <c r="AB89" s="62"/>
      <c r="AC89" s="62"/>
      <c r="AD89" s="62"/>
      <c r="AE89" s="62" t="s">
        <v>74</v>
      </c>
      <c r="AF89" s="62"/>
      <c r="AG89" s="62"/>
      <c r="AH89" s="62"/>
      <c r="AI89" s="62"/>
      <c r="AJ89" s="62"/>
      <c r="AK89" s="62"/>
      <c r="AL89" s="62"/>
      <c r="AM89" s="62" t="s">
        <v>75</v>
      </c>
      <c r="AN89" s="62"/>
      <c r="AO89" s="62"/>
      <c r="AP89" s="62"/>
      <c r="AQ89" s="62"/>
      <c r="AR89" s="62"/>
      <c r="AS89" s="62"/>
    </row>
    <row r="90" ht="17.25" customHeight="1" spans="1:4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</row>
    <row r="91" ht="23.25" customHeight="1" spans="1:4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</row>
    <row r="92" ht="23.25" customHeight="1" spans="1:4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</row>
    <row r="93" ht="23.25" customHeight="1" spans="1:4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</row>
    <row r="95" ht="18.75" customHeight="1" spans="1:45">
      <c r="A95" s="32" t="s">
        <v>115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</row>
    <row r="96" ht="15" spans="1: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</row>
    <row r="97" ht="150" hidden="1" spans="1:45">
      <c r="A97" s="19"/>
      <c r="B97" s="19"/>
      <c r="C97" s="19"/>
      <c r="D97" s="19"/>
      <c r="E97" s="19"/>
      <c r="F97" s="19"/>
      <c r="G97" s="19"/>
      <c r="H97" s="19" t="str">
        <f>IF(S10="","…………………………………………………...",S10)</f>
        <v>…………………………………………………...</v>
      </c>
      <c r="I97" s="19" t="str">
        <f>IF(AG8="","……………………..",AG8)</f>
        <v>……………………..</v>
      </c>
      <c r="J97" s="19" t="str">
        <f>IF(AK8="","……………………………………..",AK8)</f>
        <v>……………………………………..</v>
      </c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</row>
    <row r="98" ht="15" customHeight="1" spans="1:45">
      <c r="A98" s="33" t="str">
        <f>"1. ¿Cree usted que "&amp;H97&amp;" una vez concluido su proceso de inducción, reune los conocimientos y la capacidad necesaria para permanecer en el item "&amp;I97&amp;" ( "&amp;J97&amp;" )? "</f>
        <v>1. ¿Cree usted que …………………………………………………... una vez concluido su proceso de inducción, reune los conocimientos y la capacidad necesaria para permanecer en el item …………………….. ( …………………………………….. )? 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</row>
    <row r="99" ht="15" spans="1:45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</row>
    <row r="100" ht="15" customHeight="1" spans="1:45">
      <c r="A100" s="33" t="s">
        <v>116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</row>
    <row r="101" ht="15" customHeight="1" spans="1:45">
      <c r="A101" s="33" t="s">
        <v>117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</row>
    <row r="102" ht="15" spans="1:45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</row>
    <row r="103" ht="15" customHeight="1" spans="1:45">
      <c r="A103" s="33" t="str">
        <f>"2. ¿Recomendaría usted la permanencia de "&amp;H97&amp;" en el item "&amp;I97&amp;" ( "&amp;J97&amp;" )?"</f>
        <v>2. ¿Recomendaría usted la permanencia de …………………………………………………... en el item …………………….. ( …………………………………….. )?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</row>
    <row r="105" ht="15" customHeight="1" spans="1:45">
      <c r="A105" s="33" t="s">
        <v>116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</row>
    <row r="106" ht="15" customHeight="1" spans="1:45">
      <c r="A106" s="33" t="s">
        <v>117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</row>
    <row r="108" ht="18" customHeight="1" spans="1:45">
      <c r="A108" s="94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AE108" s="122" t="s">
        <v>73</v>
      </c>
      <c r="AF108" s="122"/>
      <c r="AG108" s="122"/>
      <c r="AH108" s="122"/>
      <c r="AI108" s="122"/>
      <c r="AJ108" s="122"/>
      <c r="AK108" s="122"/>
      <c r="AL108" s="122"/>
      <c r="AM108" s="122" t="s">
        <v>74</v>
      </c>
      <c r="AN108" s="122"/>
      <c r="AO108" s="122"/>
      <c r="AP108" s="122"/>
      <c r="AQ108" s="122"/>
      <c r="AR108" s="122"/>
      <c r="AS108" s="122"/>
    </row>
    <row r="109" ht="18" customHeight="1" spans="1:45">
      <c r="A109" s="96" t="s">
        <v>72</v>
      </c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</row>
    <row r="110" ht="18" customHeight="1" spans="1:45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</row>
    <row r="111" ht="18" customHeight="1" spans="1:45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</row>
    <row r="112" ht="18" customHeight="1" spans="1:45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</row>
    <row r="113" ht="18" customHeight="1" spans="1:45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</row>
    <row r="114" ht="18" customHeight="1" spans="1:45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</row>
  </sheetData>
  <sheetProtection password="C92D" sheet="1" insertRows="0" insertColumns="0" deleteColumns="0" deleteRows="0" objects="1" scenarios="1"/>
  <mergeCells count="260">
    <mergeCell ref="AO1:AS1"/>
    <mergeCell ref="AO2:AS2"/>
    <mergeCell ref="AO3:AP3"/>
    <mergeCell ref="AQ3:AS3"/>
    <mergeCell ref="AO4:AP4"/>
    <mergeCell ref="AQ4:AS4"/>
    <mergeCell ref="A6:AA6"/>
    <mergeCell ref="A8:C8"/>
    <mergeCell ref="D8:N8"/>
    <mergeCell ref="O8:R8"/>
    <mergeCell ref="S8:AD8"/>
    <mergeCell ref="AE8:AF8"/>
    <mergeCell ref="AG8:AH8"/>
    <mergeCell ref="AI8:AJ8"/>
    <mergeCell ref="AK8:AS8"/>
    <mergeCell ref="A10:D10"/>
    <mergeCell ref="E10:H10"/>
    <mergeCell ref="J10:M10"/>
    <mergeCell ref="N10:R10"/>
    <mergeCell ref="S10:AH10"/>
    <mergeCell ref="AI10:AP10"/>
    <mergeCell ref="AQ10:AS10"/>
    <mergeCell ref="A13:AS13"/>
    <mergeCell ref="A14:O14"/>
    <mergeCell ref="P14:AD14"/>
    <mergeCell ref="AE14:AS14"/>
    <mergeCell ref="A20:E20"/>
    <mergeCell ref="F20:J20"/>
    <mergeCell ref="K20:O20"/>
    <mergeCell ref="P20:T20"/>
    <mergeCell ref="U20:Y20"/>
    <mergeCell ref="Z20:AD20"/>
    <mergeCell ref="AE20:AI20"/>
    <mergeCell ref="AJ20:AN20"/>
    <mergeCell ref="AO20:AS20"/>
    <mergeCell ref="A28:E28"/>
    <mergeCell ref="F28:J28"/>
    <mergeCell ref="K28:O28"/>
    <mergeCell ref="P28:Y28"/>
    <mergeCell ref="Z28:AD28"/>
    <mergeCell ref="AE28:AI28"/>
    <mergeCell ref="AJ28:AN28"/>
    <mergeCell ref="AO28:AS28"/>
    <mergeCell ref="T29:U29"/>
    <mergeCell ref="AO32:AS32"/>
    <mergeCell ref="AO33:AS33"/>
    <mergeCell ref="AO34:AP34"/>
    <mergeCell ref="AQ34:AS34"/>
    <mergeCell ref="AO35:AP35"/>
    <mergeCell ref="AQ35:AS35"/>
    <mergeCell ref="A37:AA37"/>
    <mergeCell ref="A39:C39"/>
    <mergeCell ref="D39:N39"/>
    <mergeCell ref="O39:R39"/>
    <mergeCell ref="S39:AD39"/>
    <mergeCell ref="AE39:AF39"/>
    <mergeCell ref="AG39:AH39"/>
    <mergeCell ref="AI39:AJ39"/>
    <mergeCell ref="AK39:AS39"/>
    <mergeCell ref="A41:D41"/>
    <mergeCell ref="E41:H41"/>
    <mergeCell ref="J41:M41"/>
    <mergeCell ref="N41:R41"/>
    <mergeCell ref="S41:AH41"/>
    <mergeCell ref="AI41:AP41"/>
    <mergeCell ref="AQ41:AS41"/>
    <mergeCell ref="A44:AS44"/>
    <mergeCell ref="A45:AA45"/>
    <mergeCell ref="AI46:AS46"/>
    <mergeCell ref="A48:B48"/>
    <mergeCell ref="C48:J48"/>
    <mergeCell ref="K48:R48"/>
    <mergeCell ref="S48:W48"/>
    <mergeCell ref="X48:Y48"/>
    <mergeCell ref="Z48:AH48"/>
    <mergeCell ref="A49:B49"/>
    <mergeCell ref="C49:J49"/>
    <mergeCell ref="K49:R49"/>
    <mergeCell ref="S49:W49"/>
    <mergeCell ref="X49:Y49"/>
    <mergeCell ref="Z49:AH49"/>
    <mergeCell ref="A50:B50"/>
    <mergeCell ref="C50:J50"/>
    <mergeCell ref="K50:R50"/>
    <mergeCell ref="S50:W50"/>
    <mergeCell ref="X50:Y50"/>
    <mergeCell ref="Z50:AH50"/>
    <mergeCell ref="A51:B51"/>
    <mergeCell ref="C51:J51"/>
    <mergeCell ref="K51:R51"/>
    <mergeCell ref="S51:W51"/>
    <mergeCell ref="X51:Y51"/>
    <mergeCell ref="Z51:AH51"/>
    <mergeCell ref="A52:B52"/>
    <mergeCell ref="C52:J52"/>
    <mergeCell ref="K52:R52"/>
    <mergeCell ref="S52:W52"/>
    <mergeCell ref="X52:Y52"/>
    <mergeCell ref="Z52:AH52"/>
    <mergeCell ref="A53:B53"/>
    <mergeCell ref="C53:J53"/>
    <mergeCell ref="K53:R53"/>
    <mergeCell ref="S53:W53"/>
    <mergeCell ref="X53:Y53"/>
    <mergeCell ref="Z53:AH53"/>
    <mergeCell ref="A54:B54"/>
    <mergeCell ref="C54:J54"/>
    <mergeCell ref="K54:R54"/>
    <mergeCell ref="S54:W54"/>
    <mergeCell ref="X54:Y54"/>
    <mergeCell ref="Z54:AH54"/>
    <mergeCell ref="A55:B55"/>
    <mergeCell ref="C55:J55"/>
    <mergeCell ref="K55:R55"/>
    <mergeCell ref="S55:W55"/>
    <mergeCell ref="X55:Y55"/>
    <mergeCell ref="Z55:AH55"/>
    <mergeCell ref="A56:B56"/>
    <mergeCell ref="C56:J56"/>
    <mergeCell ref="K56:R56"/>
    <mergeCell ref="S56:W56"/>
    <mergeCell ref="X56:Y56"/>
    <mergeCell ref="Z56:AH56"/>
    <mergeCell ref="A57:B57"/>
    <mergeCell ref="C57:J57"/>
    <mergeCell ref="K57:R57"/>
    <mergeCell ref="S57:W57"/>
    <mergeCell ref="X57:Y57"/>
    <mergeCell ref="Z57:AH57"/>
    <mergeCell ref="A58:V58"/>
    <mergeCell ref="A59:V59"/>
    <mergeCell ref="AO63:AS63"/>
    <mergeCell ref="AO64:AS64"/>
    <mergeCell ref="AO65:AP65"/>
    <mergeCell ref="AQ65:AS65"/>
    <mergeCell ref="AO66:AP66"/>
    <mergeCell ref="AQ66:AS66"/>
    <mergeCell ref="A67:AA67"/>
    <mergeCell ref="A69:C69"/>
    <mergeCell ref="D69:N69"/>
    <mergeCell ref="O69:R69"/>
    <mergeCell ref="S69:AD69"/>
    <mergeCell ref="AE69:AF69"/>
    <mergeCell ref="AG69:AH69"/>
    <mergeCell ref="AI69:AJ69"/>
    <mergeCell ref="AK69:AS69"/>
    <mergeCell ref="A71:D71"/>
    <mergeCell ref="E71:H71"/>
    <mergeCell ref="J71:M71"/>
    <mergeCell ref="N71:R71"/>
    <mergeCell ref="S71:AH71"/>
    <mergeCell ref="AI71:AP71"/>
    <mergeCell ref="AQ71:AS71"/>
    <mergeCell ref="A73:AS73"/>
    <mergeCell ref="A74:T74"/>
    <mergeCell ref="V74:AS74"/>
    <mergeCell ref="B75:F75"/>
    <mergeCell ref="G75:J75"/>
    <mergeCell ref="K75:M75"/>
    <mergeCell ref="N75:P75"/>
    <mergeCell ref="Q75:S75"/>
    <mergeCell ref="V75:AS75"/>
    <mergeCell ref="B76:F76"/>
    <mergeCell ref="G76:J76"/>
    <mergeCell ref="K76:M76"/>
    <mergeCell ref="N76:P76"/>
    <mergeCell ref="V76:AS76"/>
    <mergeCell ref="B77:F77"/>
    <mergeCell ref="G77:J77"/>
    <mergeCell ref="K77:M77"/>
    <mergeCell ref="N77:P77"/>
    <mergeCell ref="AG77:AS77"/>
    <mergeCell ref="B78:F78"/>
    <mergeCell ref="G78:J78"/>
    <mergeCell ref="K78:M78"/>
    <mergeCell ref="N78:P78"/>
    <mergeCell ref="AR78:AS78"/>
    <mergeCell ref="W79:AF79"/>
    <mergeCell ref="AR79:AS79"/>
    <mergeCell ref="W80:AF80"/>
    <mergeCell ref="AR80:AS80"/>
    <mergeCell ref="A81:S81"/>
    <mergeCell ref="W81:AF81"/>
    <mergeCell ref="AR81:AS81"/>
    <mergeCell ref="A82:T82"/>
    <mergeCell ref="W82:AF82"/>
    <mergeCell ref="AR82:AS82"/>
    <mergeCell ref="W83:AF83"/>
    <mergeCell ref="AR83:AS83"/>
    <mergeCell ref="V84:AF84"/>
    <mergeCell ref="AR84:AS84"/>
    <mergeCell ref="A85:F85"/>
    <mergeCell ref="G85:L85"/>
    <mergeCell ref="M85:S85"/>
    <mergeCell ref="V85:AF85"/>
    <mergeCell ref="AG85:AS85"/>
    <mergeCell ref="A86:S86"/>
    <mergeCell ref="V86:AF86"/>
    <mergeCell ref="AG86:AS86"/>
    <mergeCell ref="A89:V89"/>
    <mergeCell ref="A90:V90"/>
    <mergeCell ref="A91:V91"/>
    <mergeCell ref="A92:V92"/>
    <mergeCell ref="A93:V93"/>
    <mergeCell ref="A95:AS95"/>
    <mergeCell ref="A98:AS98"/>
    <mergeCell ref="A100:AS100"/>
    <mergeCell ref="A101:AS101"/>
    <mergeCell ref="A103:AS103"/>
    <mergeCell ref="A105:AS105"/>
    <mergeCell ref="A106:AS106"/>
    <mergeCell ref="A109:AD109"/>
    <mergeCell ref="A110:AD110"/>
    <mergeCell ref="A111:AD111"/>
    <mergeCell ref="A112:AD112"/>
    <mergeCell ref="A113:AD113"/>
    <mergeCell ref="A114:AD114"/>
    <mergeCell ref="V77:V78"/>
    <mergeCell ref="A1:F4"/>
    <mergeCell ref="G1:AN4"/>
    <mergeCell ref="A16:E18"/>
    <mergeCell ref="F16:J18"/>
    <mergeCell ref="K16:O18"/>
    <mergeCell ref="P16:T18"/>
    <mergeCell ref="U16:Y18"/>
    <mergeCell ref="Z16:AD18"/>
    <mergeCell ref="AE16:AI18"/>
    <mergeCell ref="AJ16:AN18"/>
    <mergeCell ref="AO16:AS18"/>
    <mergeCell ref="A24:E26"/>
    <mergeCell ref="F24:J26"/>
    <mergeCell ref="K24:O26"/>
    <mergeCell ref="Z24:AD26"/>
    <mergeCell ref="AE24:AI26"/>
    <mergeCell ref="AJ24:AN26"/>
    <mergeCell ref="AO24:AS26"/>
    <mergeCell ref="P24:Y26"/>
    <mergeCell ref="A32:F35"/>
    <mergeCell ref="G32:AN35"/>
    <mergeCell ref="A46:B47"/>
    <mergeCell ref="C46:J47"/>
    <mergeCell ref="K46:R47"/>
    <mergeCell ref="S46:W47"/>
    <mergeCell ref="X46:Y47"/>
    <mergeCell ref="Z46:AH47"/>
    <mergeCell ref="W58:AD62"/>
    <mergeCell ref="AE58:AL62"/>
    <mergeCell ref="AM58:AS62"/>
    <mergeCell ref="A63:F66"/>
    <mergeCell ref="G63:AN66"/>
    <mergeCell ref="Q76:S78"/>
    <mergeCell ref="W77:AF78"/>
    <mergeCell ref="A83:F84"/>
    <mergeCell ref="G83:L84"/>
    <mergeCell ref="M83:S84"/>
    <mergeCell ref="W89:AD93"/>
    <mergeCell ref="AE89:AL93"/>
    <mergeCell ref="AM89:AS93"/>
    <mergeCell ref="AE108:AL114"/>
    <mergeCell ref="AM108:AS114"/>
  </mergeCells>
  <conditionalFormatting sqref="M85:S85">
    <cfRule type="cellIs" dxfId="0" priority="2" operator="lessThan">
      <formula>0.7</formula>
    </cfRule>
  </conditionalFormatting>
  <conditionalFormatting sqref="A86:S86">
    <cfRule type="expression" dxfId="0" priority="3">
      <formula>$M$85&lt;70%</formula>
    </cfRule>
  </conditionalFormatting>
  <conditionalFormatting sqref="Q76:S78">
    <cfRule type="containsText" dxfId="0" priority="4" operator="between" text="SI">
      <formula>NOT(ISERROR(SEARCH("SI",Q76)))</formula>
    </cfRule>
  </conditionalFormatting>
  <dataValidations count="4">
    <dataValidation type="list" allowBlank="1" showInputMessage="1" showErrorMessage="1" sqref="AG79:AQ83">
      <formula1>"5,4,3,2,1"</formula1>
    </dataValidation>
    <dataValidation type="date" operator="between" allowBlank="1" showInputMessage="1" showErrorMessage="1" sqref="G76:J78">
      <formula1>44927</formula1>
      <formula2>47118</formula2>
    </dataValidation>
    <dataValidation type="whole" operator="between" allowBlank="1" showInputMessage="1" showErrorMessage="1" sqref="K76:M78">
      <formula1>0</formula1>
      <formula2>100</formula2>
    </dataValidation>
    <dataValidation type="list" allowBlank="1" showInputMessage="1" showErrorMessage="1" sqref="D8">
      <formula1>DATOS!A2:A33</formula1>
    </dataValidation>
  </dataValidations>
  <pageMargins left="0.236111111111111" right="0.236111111111111" top="0.747916666666667" bottom="0.354166666666667" header="0.511811023622047" footer="0.511811023622047"/>
  <pageSetup paperSize="1" scale="51" orientation="landscape" horizontalDpi="300" verticalDpi="300"/>
  <headerFooter/>
  <rowBreaks count="2" manualBreakCount="2">
    <brk id="31" max="16383" man="1"/>
    <brk id="62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C5" sqref="C5"/>
    </sheetView>
  </sheetViews>
  <sheetFormatPr defaultColWidth="10.6833333333333" defaultRowHeight="15" outlineLevelCol="1"/>
  <cols>
    <col min="1" max="1" width="51.4166666666667" customWidth="1"/>
  </cols>
  <sheetData>
    <row r="1" spans="1:2">
      <c r="A1" s="1" t="s">
        <v>7</v>
      </c>
      <c r="B1" s="1" t="s">
        <v>118</v>
      </c>
    </row>
    <row r="2" spans="1:2">
      <c r="A2" t="s">
        <v>119</v>
      </c>
      <c r="B2">
        <v>1</v>
      </c>
    </row>
    <row r="3" spans="1:2">
      <c r="A3" t="s">
        <v>120</v>
      </c>
      <c r="B3">
        <v>1</v>
      </c>
    </row>
    <row r="4" spans="1:2">
      <c r="A4" t="s">
        <v>121</v>
      </c>
      <c r="B4">
        <v>1</v>
      </c>
    </row>
    <row r="5" spans="1:2">
      <c r="A5" t="s">
        <v>122</v>
      </c>
      <c r="B5">
        <v>1</v>
      </c>
    </row>
    <row r="6" spans="1:2">
      <c r="A6" t="s">
        <v>123</v>
      </c>
      <c r="B6">
        <v>1</v>
      </c>
    </row>
    <row r="7" spans="1:2">
      <c r="A7" t="s">
        <v>124</v>
      </c>
      <c r="B7">
        <v>1</v>
      </c>
    </row>
    <row r="8" spans="1:2">
      <c r="A8" t="s">
        <v>125</v>
      </c>
      <c r="B8">
        <v>1</v>
      </c>
    </row>
    <row r="9" spans="1:2">
      <c r="A9" t="s">
        <v>126</v>
      </c>
      <c r="B9">
        <v>1</v>
      </c>
    </row>
    <row r="10" spans="1:2">
      <c r="A10" t="s">
        <v>127</v>
      </c>
      <c r="B10">
        <v>1</v>
      </c>
    </row>
    <row r="11" spans="1:2">
      <c r="A11" t="s">
        <v>128</v>
      </c>
      <c r="B11">
        <v>1</v>
      </c>
    </row>
    <row r="12" spans="1:2">
      <c r="A12" t="s">
        <v>129</v>
      </c>
      <c r="B12">
        <v>1</v>
      </c>
    </row>
    <row r="13" spans="1:2">
      <c r="A13" t="s">
        <v>130</v>
      </c>
      <c r="B13">
        <v>1</v>
      </c>
    </row>
    <row r="14" spans="1:2">
      <c r="A14" t="s">
        <v>131</v>
      </c>
      <c r="B14">
        <v>7</v>
      </c>
    </row>
    <row r="15" spans="1:2">
      <c r="A15" t="s">
        <v>132</v>
      </c>
      <c r="B15">
        <v>6</v>
      </c>
    </row>
    <row r="16" spans="1:2">
      <c r="A16" t="s">
        <v>133</v>
      </c>
      <c r="B16" t="s">
        <v>134</v>
      </c>
    </row>
    <row r="17" spans="1:2">
      <c r="A17" t="s">
        <v>135</v>
      </c>
      <c r="B17" t="s">
        <v>136</v>
      </c>
    </row>
    <row r="18" spans="1:2">
      <c r="A18" t="s">
        <v>137</v>
      </c>
      <c r="B18" t="s">
        <v>138</v>
      </c>
    </row>
    <row r="19" spans="1:2">
      <c r="A19" t="s">
        <v>139</v>
      </c>
      <c r="B19" t="s">
        <v>140</v>
      </c>
    </row>
    <row r="20" spans="1:2">
      <c r="A20" t="s">
        <v>141</v>
      </c>
      <c r="B20" t="s">
        <v>142</v>
      </c>
    </row>
    <row r="21" spans="1:2">
      <c r="A21" t="s">
        <v>143</v>
      </c>
      <c r="B21">
        <v>8</v>
      </c>
    </row>
    <row r="22" spans="1:2">
      <c r="A22" t="s">
        <v>144</v>
      </c>
      <c r="B22">
        <v>9</v>
      </c>
    </row>
    <row r="23" spans="1:2">
      <c r="A23" t="s">
        <v>145</v>
      </c>
      <c r="B23">
        <v>5</v>
      </c>
    </row>
    <row r="24" spans="1:2">
      <c r="A24" t="s">
        <v>146</v>
      </c>
      <c r="B24" t="s">
        <v>147</v>
      </c>
    </row>
    <row r="25" spans="1:2">
      <c r="A25" t="s">
        <v>148</v>
      </c>
      <c r="B25" t="s">
        <v>149</v>
      </c>
    </row>
    <row r="26" spans="1:2">
      <c r="A26" t="s">
        <v>150</v>
      </c>
      <c r="B26" t="s">
        <v>151</v>
      </c>
    </row>
    <row r="27" spans="1:2">
      <c r="A27" t="s">
        <v>152</v>
      </c>
      <c r="B27" t="s">
        <v>153</v>
      </c>
    </row>
    <row r="28" spans="1:2">
      <c r="A28" t="s">
        <v>154</v>
      </c>
      <c r="B28" t="s">
        <v>155</v>
      </c>
    </row>
    <row r="29" spans="1:2">
      <c r="A29" t="s">
        <v>156</v>
      </c>
      <c r="B29">
        <v>1</v>
      </c>
    </row>
    <row r="30" spans="1:2">
      <c r="A30" t="s">
        <v>157</v>
      </c>
      <c r="B30" t="s">
        <v>158</v>
      </c>
    </row>
    <row r="31" spans="1:2">
      <c r="A31" t="s">
        <v>159</v>
      </c>
      <c r="B31" t="s">
        <v>160</v>
      </c>
    </row>
    <row r="32" spans="1:2">
      <c r="A32" t="s">
        <v>161</v>
      </c>
      <c r="B32" t="s">
        <v>162</v>
      </c>
    </row>
    <row r="33" spans="1:2">
      <c r="A33" t="s">
        <v>163</v>
      </c>
      <c r="B33">
        <v>1</v>
      </c>
    </row>
  </sheetData>
  <autoFilter ref="A1:B34">
    <extLst/>
  </autoFilter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LibreOffice/7.4.0.3$Linux_X86_64 LibreOffice_project/f85e47c08ddd19c015c0114a68350214f7066f5a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R-1418-01 V1</vt:lpstr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R-0076</dc:title>
  <dc:creator>Jonathan Rocha Plata</dc:creator>
  <cp:lastModifiedBy>lesly.alvarado</cp:lastModifiedBy>
  <cp:revision>1</cp:revision>
  <dcterms:created xsi:type="dcterms:W3CDTF">2018-03-05T04:38:00Z</dcterms:created>
  <cp:lastPrinted>2023-05-06T04:12:00Z</cp:lastPrinted>
  <dcterms:modified xsi:type="dcterms:W3CDTF">2024-07-22T19:29:33Z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0x01010026B98647CC929749A848E26543DEC8D0</vt:lpwstr>
  </property>
  <property fmtid="{D5CDD505-2E9C-101B-9397-08002B2CF9AE}" pid="3" name="_dlc_DocIdItemGuid">
    <vt:lpwstr>2db1b515-e525-4c6a-a765-0f35d1a084eb</vt:lpwstr>
  </property>
  <property fmtid="{D5CDD505-2E9C-101B-9397-08002B2CF9AE}" pid="4" name="ICV">
    <vt:lpwstr/>
  </property>
  <property fmtid="{D5CDD505-2E9C-101B-9397-08002B2CF9AE}" pid="5" name="KSOProductBuildVer">
    <vt:lpwstr>1033-11.1.0.11719</vt:lpwstr>
  </property>
</Properties>
</file>