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nStorage/Learneage In HITSZ/2B/大物实验/"/>
    </mc:Choice>
  </mc:AlternateContent>
  <xr:revisionPtr revIDLastSave="0" documentId="13_ncr:1_{D9DB8A66-0E9F-4D48-9A77-BF618FBDA37A}" xr6:coauthVersionLast="47" xr6:coauthVersionMax="47" xr10:uidLastSave="{00000000-0000-0000-0000-000000000000}"/>
  <bookViews>
    <workbookView xWindow="0" yWindow="760" windowWidth="34560" windowHeight="21580" xr2:uid="{171514C8-343B-0C43-A3B7-E5A2E27EF0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3" i="1" l="1"/>
  <c r="K73" i="1"/>
  <c r="K84" i="1" s="1"/>
  <c r="G73" i="1"/>
  <c r="H84" i="1" s="1"/>
  <c r="H73" i="1"/>
  <c r="L72" i="1"/>
  <c r="K72" i="1"/>
  <c r="K83" i="1" s="1"/>
  <c r="L71" i="1"/>
  <c r="K71" i="1"/>
  <c r="K82" i="1" s="1"/>
  <c r="L70" i="1"/>
  <c r="K70" i="1"/>
  <c r="L69" i="1"/>
  <c r="K69" i="1"/>
  <c r="K80" i="1" s="1"/>
  <c r="L68" i="1"/>
  <c r="K68" i="1"/>
  <c r="K79" i="1" s="1"/>
  <c r="L67" i="1"/>
  <c r="K67" i="1"/>
  <c r="K78" i="1" s="1"/>
  <c r="G72" i="1"/>
  <c r="H83" i="1" s="1"/>
  <c r="G71" i="1"/>
  <c r="H82" i="1" s="1"/>
  <c r="G70" i="1"/>
  <c r="H81" i="1" s="1"/>
  <c r="G69" i="1"/>
  <c r="H80" i="1" s="1"/>
  <c r="G68" i="1"/>
  <c r="H79" i="1" s="1"/>
  <c r="G67" i="1"/>
  <c r="H78" i="1" s="1"/>
  <c r="H67" i="1"/>
  <c r="H72" i="1"/>
  <c r="H71" i="1"/>
  <c r="H70" i="1"/>
  <c r="H69" i="1"/>
  <c r="H68" i="1"/>
  <c r="L86" i="1"/>
  <c r="H86" i="1"/>
  <c r="L32" i="1"/>
  <c r="L4" i="1"/>
  <c r="A6" i="1"/>
  <c r="D6" i="1"/>
  <c r="G88" i="1" l="1"/>
  <c r="K76" i="1"/>
  <c r="K88" i="1"/>
  <c r="K81" i="1"/>
  <c r="G76" i="1"/>
  <c r="G90" i="1" s="1"/>
  <c r="K90" i="1" l="1"/>
</calcChain>
</file>

<file path=xl/sharedStrings.xml><?xml version="1.0" encoding="utf-8"?>
<sst xmlns="http://schemas.openxmlformats.org/spreadsheetml/2006/main" count="34" uniqueCount="15">
  <si>
    <t>UG2A=</t>
    <phoneticPr fontId="1"/>
  </si>
  <si>
    <t>IA</t>
    <phoneticPr fontId="1"/>
  </si>
  <si>
    <t>UG2K</t>
    <phoneticPr fontId="1"/>
  </si>
  <si>
    <t>除非在这个范围测出了非零值，否则不要修改</t>
    <phoneticPr fontId="1"/>
  </si>
  <si>
    <t>V</t>
    <phoneticPr fontId="1"/>
  </si>
  <si>
    <t>峰值</t>
    <rPh sb="0" eb="1">
      <t>feng zhi</t>
    </rPh>
    <phoneticPr fontId="1"/>
  </si>
  <si>
    <r>
      <t>最好</t>
    </r>
    <r>
      <rPr>
        <sz val="12"/>
        <color theme="1"/>
        <rFont val="游ゴシック"/>
        <family val="3"/>
        <charset val="1"/>
        <scheme val="minor"/>
      </rPr>
      <t>亲自检查一下峰值求取是否正确，不过不检查也没什么</t>
    </r>
    <rPh sb="0" eb="1">
      <t>zui hao</t>
    </rPh>
    <rPh sb="2" eb="3">
      <t>qin zi</t>
    </rPh>
    <rPh sb="4" eb="5">
      <t>jian cha yi xia</t>
    </rPh>
    <rPh sb="8" eb="9">
      <t>feng zhi</t>
    </rPh>
    <rPh sb="10" eb="11">
      <t>qiu qu shi fou zheng que</t>
    </rPh>
    <rPh sb="17" eb="18">
      <t>bu guo</t>
    </rPh>
    <rPh sb="19" eb="20">
      <t>bu jian cha</t>
    </rPh>
    <rPh sb="22" eb="23">
      <t>ye mei shen me</t>
    </rPh>
    <phoneticPr fontId="1"/>
  </si>
  <si>
    <t>逐差法</t>
    <rPh sb="0" eb="1">
      <t>zhu cha fa</t>
    </rPh>
    <phoneticPr fontId="1"/>
  </si>
  <si>
    <t>x^2</t>
    <phoneticPr fontId="1"/>
  </si>
  <si>
    <t>xy</t>
    <phoneticPr fontId="1"/>
  </si>
  <si>
    <t>最小平方法</t>
    <rPh sb="0" eb="1">
      <t>zui xiao ping fang fa</t>
    </rPh>
    <phoneticPr fontId="1"/>
  </si>
  <si>
    <r>
      <t>弗兰克-赫兹实验速成表</t>
    </r>
    <r>
      <rPr>
        <sz val="22"/>
        <color theme="1"/>
        <rFont val="Yu Gothic"/>
        <family val="3"/>
        <charset val="1"/>
      </rPr>
      <t xml:space="preserve"> By Amamitsu 2024.03.24</t>
    </r>
    <rPh sb="0" eb="1">
      <t>fu lan ke</t>
    </rPh>
    <rPh sb="4" eb="5">
      <t>he zi</t>
    </rPh>
    <rPh sb="6" eb="7">
      <t>shi yan</t>
    </rPh>
    <rPh sb="8" eb="9">
      <t>su cheng biao</t>
    </rPh>
    <phoneticPr fontId="1"/>
  </si>
  <si>
    <t>第一激发电位</t>
    <rPh sb="0" eb="1">
      <t>di yi ji fa dian wei</t>
    </rPh>
    <rPh sb="2" eb="3">
      <t>ji fa</t>
    </rPh>
    <rPh sb="4" eb="5">
      <t>dian wei</t>
    </rPh>
    <phoneticPr fontId="1"/>
  </si>
  <si>
    <r>
      <t>比如</t>
    </r>
    <r>
      <rPr>
        <sz val="12"/>
        <color theme="1"/>
        <rFont val="Yu Gothic"/>
        <family val="3"/>
        <charset val="1"/>
      </rPr>
      <t>说，我测的UG2K都是11.2,11.7,12.2,12.7这样的小数点后不是0和5的，那你就把黄色的11改成11.2（因为11离11.2近），其余类推</t>
    </r>
    <rPh sb="0" eb="1">
      <t>bi ru guo</t>
    </rPh>
    <rPh sb="2" eb="3">
      <t>shuo</t>
    </rPh>
    <rPh sb="4" eb="5">
      <t>wo ce de</t>
    </rPh>
    <rPh sb="7" eb="8">
      <t>dou shi</t>
    </rPh>
    <rPh sb="28" eb="29">
      <t>zhe yang de</t>
    </rPh>
    <rPh sb="31" eb="32">
      <t>xiao shu dian hou</t>
    </rPh>
    <rPh sb="35" eb="36">
      <t>bu shi</t>
    </rPh>
    <rPh sb="38" eb="39">
      <t>he</t>
    </rPh>
    <rPh sb="40" eb="41">
      <t>de</t>
    </rPh>
    <rPh sb="42" eb="43">
      <t>na ni jiu ba</t>
    </rPh>
    <rPh sb="45" eb="46">
      <t>ba</t>
    </rPh>
    <rPh sb="46" eb="47">
      <t>huang se</t>
    </rPh>
    <rPh sb="48" eb="49">
      <t>de</t>
    </rPh>
    <rPh sb="51" eb="52">
      <t>gai cheng</t>
    </rPh>
    <rPh sb="58" eb="59">
      <t>yin wei</t>
    </rPh>
    <rPh sb="62" eb="63">
      <t>li de</t>
    </rPh>
    <rPh sb="67" eb="68">
      <t>jin</t>
    </rPh>
    <rPh sb="70" eb="71">
      <t>qi yu yi ci lei tui</t>
    </rPh>
    <phoneticPr fontId="1"/>
  </si>
  <si>
    <r>
      <t>按UG2K填入，没有数据的话就自己插个值，如果你的UG2K和我的有点区别，保</t>
    </r>
    <r>
      <rPr>
        <sz val="12"/>
        <color theme="1"/>
        <rFont val="游ゴシック"/>
        <family val="3"/>
        <charset val="128"/>
      </rPr>
      <t>证在对应的范围附近做修改</t>
    </r>
    <rPh sb="0" eb="1">
      <t>an</t>
    </rPh>
    <rPh sb="1" eb="2">
      <t>tian ru</t>
    </rPh>
    <rPh sb="4" eb="5">
      <t>bu tian</t>
    </rPh>
    <rPh sb="6" eb="7">
      <t>liu kong</t>
    </rPh>
    <rPh sb="8" eb="9">
      <t>mei you shu ju de hua</t>
    </rPh>
    <rPh sb="14" eb="15">
      <t>jiu</t>
    </rPh>
    <rPh sb="15" eb="16">
      <t>zi ji</t>
    </rPh>
    <rPh sb="17" eb="18">
      <t>cha ge zhi</t>
    </rPh>
    <rPh sb="23" eb="24">
      <t>he wo de</t>
    </rPh>
    <rPh sb="29" eb="30">
      <t>bao zheng</t>
    </rPh>
    <rPh sb="31" eb="32">
      <t>zai</t>
    </rPh>
    <rPh sb="32" eb="33">
      <t>dui ying de fan wei fu jin zuo xiu gai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</si>
</sst>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Microsoft YaHei"/>
      <family val="2"/>
      <charset val="134"/>
    </font>
    <font>
      <sz val="12"/>
      <color theme="1"/>
      <name val="游ゴシック"/>
      <family val="3"/>
      <charset val="1"/>
      <scheme val="minor"/>
    </font>
    <font>
      <sz val="22"/>
      <color theme="1"/>
      <name val="游ゴシック"/>
      <family val="2"/>
      <charset val="128"/>
      <scheme val="minor"/>
    </font>
    <font>
      <sz val="22"/>
      <color theme="1"/>
      <name val="Yu Gothic"/>
      <family val="3"/>
      <charset val="1"/>
    </font>
    <font>
      <sz val="12"/>
      <color theme="1"/>
      <name val="Yu Gothic"/>
      <family val="3"/>
      <charset val="1"/>
    </font>
    <font>
      <sz val="12"/>
      <color theme="1"/>
      <name val="游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 wrapText="1"/>
    </xf>
    <xf numFmtId="176" fontId="0" fillId="3" borderId="1" xfId="0" applyNumberForma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Border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0" xfId="0" applyFill="1" applyAlignment="1">
      <alignment horizontal="center" vertical="center"/>
    </xf>
    <xf numFmtId="2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</a:t>
            </a:r>
            <a:r>
              <a:rPr lang="en-US" altLang="ja-JP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</a:t>
            </a:r>
            <a:r>
              <a:rPr lang="en-US" altLang="ja-JP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--</a:t>
            </a:r>
            <a:r>
              <a:rPr lang="en-US" altLang="ja-JP"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</a:t>
            </a:r>
            <a:r>
              <a:rPr lang="en-US" altLang="ja-JP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</a:t>
            </a:r>
            <a:r>
              <a:rPr lang="en-US" altLang="zh-CN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2K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Sheet1!$A$5:$A$176</c:f>
              <c:numCache>
                <c:formatCode>General</c:formatCode>
                <c:ptCount val="172"/>
                <c:pt idx="0">
                  <c:v>0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8.5</c:v>
                </c:pt>
                <c:pt idx="9">
                  <c:v>9</c:v>
                </c:pt>
                <c:pt idx="10">
                  <c:v>9.5</c:v>
                </c:pt>
                <c:pt idx="11">
                  <c:v>10</c:v>
                </c:pt>
                <c:pt idx="12">
                  <c:v>10.5</c:v>
                </c:pt>
                <c:pt idx="13">
                  <c:v>11</c:v>
                </c:pt>
                <c:pt idx="14">
                  <c:v>11.5</c:v>
                </c:pt>
                <c:pt idx="15">
                  <c:v>12</c:v>
                </c:pt>
                <c:pt idx="16">
                  <c:v>12.5</c:v>
                </c:pt>
                <c:pt idx="17">
                  <c:v>13</c:v>
                </c:pt>
                <c:pt idx="18">
                  <c:v>13.5</c:v>
                </c:pt>
                <c:pt idx="19">
                  <c:v>14</c:v>
                </c:pt>
                <c:pt idx="20">
                  <c:v>14.5</c:v>
                </c:pt>
                <c:pt idx="21">
                  <c:v>15</c:v>
                </c:pt>
                <c:pt idx="22">
                  <c:v>15.5</c:v>
                </c:pt>
                <c:pt idx="23">
                  <c:v>16</c:v>
                </c:pt>
                <c:pt idx="24">
                  <c:v>16.5</c:v>
                </c:pt>
                <c:pt idx="25">
                  <c:v>17</c:v>
                </c:pt>
                <c:pt idx="26">
                  <c:v>17.5</c:v>
                </c:pt>
                <c:pt idx="27">
                  <c:v>18</c:v>
                </c:pt>
                <c:pt idx="28">
                  <c:v>18.5</c:v>
                </c:pt>
                <c:pt idx="29">
                  <c:v>19</c:v>
                </c:pt>
                <c:pt idx="30">
                  <c:v>19.5</c:v>
                </c:pt>
                <c:pt idx="31">
                  <c:v>20</c:v>
                </c:pt>
                <c:pt idx="32">
                  <c:v>20.5</c:v>
                </c:pt>
                <c:pt idx="33">
                  <c:v>21</c:v>
                </c:pt>
                <c:pt idx="34">
                  <c:v>21.5</c:v>
                </c:pt>
                <c:pt idx="35">
                  <c:v>22</c:v>
                </c:pt>
                <c:pt idx="36">
                  <c:v>22.5</c:v>
                </c:pt>
                <c:pt idx="37">
                  <c:v>23</c:v>
                </c:pt>
                <c:pt idx="38">
                  <c:v>23.5</c:v>
                </c:pt>
                <c:pt idx="39">
                  <c:v>24</c:v>
                </c:pt>
                <c:pt idx="40">
                  <c:v>24.5</c:v>
                </c:pt>
                <c:pt idx="41">
                  <c:v>25</c:v>
                </c:pt>
                <c:pt idx="42">
                  <c:v>25.5</c:v>
                </c:pt>
                <c:pt idx="43">
                  <c:v>26</c:v>
                </c:pt>
                <c:pt idx="44">
                  <c:v>26.5</c:v>
                </c:pt>
                <c:pt idx="45">
                  <c:v>27</c:v>
                </c:pt>
                <c:pt idx="46">
                  <c:v>27.5</c:v>
                </c:pt>
                <c:pt idx="47">
                  <c:v>28</c:v>
                </c:pt>
                <c:pt idx="48">
                  <c:v>28.5</c:v>
                </c:pt>
                <c:pt idx="49">
                  <c:v>29</c:v>
                </c:pt>
                <c:pt idx="50">
                  <c:v>29.5</c:v>
                </c:pt>
                <c:pt idx="51">
                  <c:v>30</c:v>
                </c:pt>
                <c:pt idx="52">
                  <c:v>30.5</c:v>
                </c:pt>
                <c:pt idx="53">
                  <c:v>31</c:v>
                </c:pt>
                <c:pt idx="54">
                  <c:v>31.5</c:v>
                </c:pt>
                <c:pt idx="55">
                  <c:v>32</c:v>
                </c:pt>
                <c:pt idx="56">
                  <c:v>32.5</c:v>
                </c:pt>
                <c:pt idx="57">
                  <c:v>33</c:v>
                </c:pt>
                <c:pt idx="58">
                  <c:v>33.5</c:v>
                </c:pt>
                <c:pt idx="59">
                  <c:v>34</c:v>
                </c:pt>
                <c:pt idx="60">
                  <c:v>34.5</c:v>
                </c:pt>
                <c:pt idx="61">
                  <c:v>35</c:v>
                </c:pt>
                <c:pt idx="62">
                  <c:v>35.5</c:v>
                </c:pt>
                <c:pt idx="63">
                  <c:v>36</c:v>
                </c:pt>
                <c:pt idx="64">
                  <c:v>36.5</c:v>
                </c:pt>
                <c:pt idx="65">
                  <c:v>37</c:v>
                </c:pt>
                <c:pt idx="66">
                  <c:v>37.5</c:v>
                </c:pt>
                <c:pt idx="67">
                  <c:v>38</c:v>
                </c:pt>
                <c:pt idx="68">
                  <c:v>38.5</c:v>
                </c:pt>
                <c:pt idx="69">
                  <c:v>39</c:v>
                </c:pt>
                <c:pt idx="70">
                  <c:v>39.5</c:v>
                </c:pt>
                <c:pt idx="71">
                  <c:v>40</c:v>
                </c:pt>
                <c:pt idx="72">
                  <c:v>40.5</c:v>
                </c:pt>
                <c:pt idx="73">
                  <c:v>41</c:v>
                </c:pt>
                <c:pt idx="74">
                  <c:v>41.5</c:v>
                </c:pt>
                <c:pt idx="75">
                  <c:v>42</c:v>
                </c:pt>
                <c:pt idx="76">
                  <c:v>42.5</c:v>
                </c:pt>
                <c:pt idx="77">
                  <c:v>43</c:v>
                </c:pt>
                <c:pt idx="78">
                  <c:v>43.5</c:v>
                </c:pt>
                <c:pt idx="79">
                  <c:v>44</c:v>
                </c:pt>
                <c:pt idx="80">
                  <c:v>44.5</c:v>
                </c:pt>
                <c:pt idx="81">
                  <c:v>45</c:v>
                </c:pt>
                <c:pt idx="82">
                  <c:v>45.5</c:v>
                </c:pt>
                <c:pt idx="83">
                  <c:v>46</c:v>
                </c:pt>
                <c:pt idx="84">
                  <c:v>46.5</c:v>
                </c:pt>
                <c:pt idx="85">
                  <c:v>47</c:v>
                </c:pt>
                <c:pt idx="86">
                  <c:v>47.5</c:v>
                </c:pt>
                <c:pt idx="87">
                  <c:v>48</c:v>
                </c:pt>
                <c:pt idx="88">
                  <c:v>48.5</c:v>
                </c:pt>
                <c:pt idx="89">
                  <c:v>49</c:v>
                </c:pt>
                <c:pt idx="90">
                  <c:v>49.5</c:v>
                </c:pt>
                <c:pt idx="91">
                  <c:v>50</c:v>
                </c:pt>
                <c:pt idx="92">
                  <c:v>50.5</c:v>
                </c:pt>
                <c:pt idx="93">
                  <c:v>51</c:v>
                </c:pt>
                <c:pt idx="94">
                  <c:v>51.5</c:v>
                </c:pt>
                <c:pt idx="95">
                  <c:v>52</c:v>
                </c:pt>
                <c:pt idx="96">
                  <c:v>52.5</c:v>
                </c:pt>
                <c:pt idx="97">
                  <c:v>53</c:v>
                </c:pt>
                <c:pt idx="98">
                  <c:v>53.5</c:v>
                </c:pt>
                <c:pt idx="99">
                  <c:v>54</c:v>
                </c:pt>
                <c:pt idx="100">
                  <c:v>54.5</c:v>
                </c:pt>
                <c:pt idx="101">
                  <c:v>55</c:v>
                </c:pt>
                <c:pt idx="102">
                  <c:v>55.5</c:v>
                </c:pt>
                <c:pt idx="103">
                  <c:v>56</c:v>
                </c:pt>
                <c:pt idx="104">
                  <c:v>56.5</c:v>
                </c:pt>
                <c:pt idx="105">
                  <c:v>57</c:v>
                </c:pt>
                <c:pt idx="106">
                  <c:v>57.5</c:v>
                </c:pt>
                <c:pt idx="107">
                  <c:v>58</c:v>
                </c:pt>
                <c:pt idx="108">
                  <c:v>58.5</c:v>
                </c:pt>
                <c:pt idx="109">
                  <c:v>59</c:v>
                </c:pt>
                <c:pt idx="110">
                  <c:v>59.5</c:v>
                </c:pt>
                <c:pt idx="111">
                  <c:v>60</c:v>
                </c:pt>
                <c:pt idx="112">
                  <c:v>60.5</c:v>
                </c:pt>
                <c:pt idx="113">
                  <c:v>61</c:v>
                </c:pt>
                <c:pt idx="114">
                  <c:v>61.5</c:v>
                </c:pt>
                <c:pt idx="115">
                  <c:v>62</c:v>
                </c:pt>
                <c:pt idx="116">
                  <c:v>62.5</c:v>
                </c:pt>
                <c:pt idx="117">
                  <c:v>63</c:v>
                </c:pt>
                <c:pt idx="118">
                  <c:v>63.5</c:v>
                </c:pt>
                <c:pt idx="119">
                  <c:v>64</c:v>
                </c:pt>
                <c:pt idx="120">
                  <c:v>64.5</c:v>
                </c:pt>
                <c:pt idx="121">
                  <c:v>65</c:v>
                </c:pt>
                <c:pt idx="122">
                  <c:v>65.5</c:v>
                </c:pt>
                <c:pt idx="123">
                  <c:v>66</c:v>
                </c:pt>
                <c:pt idx="124">
                  <c:v>66.5</c:v>
                </c:pt>
                <c:pt idx="125">
                  <c:v>67</c:v>
                </c:pt>
                <c:pt idx="126">
                  <c:v>67.5</c:v>
                </c:pt>
                <c:pt idx="127">
                  <c:v>68</c:v>
                </c:pt>
                <c:pt idx="128">
                  <c:v>68.5</c:v>
                </c:pt>
                <c:pt idx="129">
                  <c:v>69</c:v>
                </c:pt>
                <c:pt idx="130">
                  <c:v>69.5</c:v>
                </c:pt>
                <c:pt idx="131">
                  <c:v>70</c:v>
                </c:pt>
                <c:pt idx="132">
                  <c:v>70.5</c:v>
                </c:pt>
                <c:pt idx="133">
                  <c:v>71</c:v>
                </c:pt>
                <c:pt idx="134">
                  <c:v>71.5</c:v>
                </c:pt>
                <c:pt idx="135">
                  <c:v>72</c:v>
                </c:pt>
                <c:pt idx="136">
                  <c:v>72.5</c:v>
                </c:pt>
                <c:pt idx="137">
                  <c:v>73</c:v>
                </c:pt>
                <c:pt idx="138">
                  <c:v>73.5</c:v>
                </c:pt>
                <c:pt idx="139">
                  <c:v>74</c:v>
                </c:pt>
                <c:pt idx="140">
                  <c:v>74.5</c:v>
                </c:pt>
                <c:pt idx="141">
                  <c:v>75</c:v>
                </c:pt>
                <c:pt idx="142">
                  <c:v>75.5</c:v>
                </c:pt>
                <c:pt idx="143">
                  <c:v>76</c:v>
                </c:pt>
                <c:pt idx="144">
                  <c:v>76.5</c:v>
                </c:pt>
                <c:pt idx="145">
                  <c:v>77</c:v>
                </c:pt>
                <c:pt idx="146">
                  <c:v>77.5</c:v>
                </c:pt>
                <c:pt idx="147">
                  <c:v>78</c:v>
                </c:pt>
                <c:pt idx="148">
                  <c:v>78.5</c:v>
                </c:pt>
                <c:pt idx="149">
                  <c:v>79</c:v>
                </c:pt>
                <c:pt idx="150">
                  <c:v>79.5</c:v>
                </c:pt>
                <c:pt idx="151">
                  <c:v>80</c:v>
                </c:pt>
                <c:pt idx="152">
                  <c:v>80.5</c:v>
                </c:pt>
                <c:pt idx="153">
                  <c:v>81</c:v>
                </c:pt>
                <c:pt idx="154">
                  <c:v>81.5</c:v>
                </c:pt>
                <c:pt idx="155">
                  <c:v>82</c:v>
                </c:pt>
                <c:pt idx="156">
                  <c:v>82.5</c:v>
                </c:pt>
                <c:pt idx="157">
                  <c:v>83</c:v>
                </c:pt>
                <c:pt idx="158">
                  <c:v>83.5</c:v>
                </c:pt>
                <c:pt idx="159">
                  <c:v>84</c:v>
                </c:pt>
                <c:pt idx="160">
                  <c:v>84.5</c:v>
                </c:pt>
                <c:pt idx="161">
                  <c:v>85</c:v>
                </c:pt>
                <c:pt idx="162">
                  <c:v>85.5</c:v>
                </c:pt>
                <c:pt idx="163">
                  <c:v>86</c:v>
                </c:pt>
                <c:pt idx="164">
                  <c:v>86.5</c:v>
                </c:pt>
                <c:pt idx="165">
                  <c:v>87</c:v>
                </c:pt>
                <c:pt idx="166">
                  <c:v>87.5</c:v>
                </c:pt>
                <c:pt idx="167">
                  <c:v>88</c:v>
                </c:pt>
                <c:pt idx="168">
                  <c:v>88.5</c:v>
                </c:pt>
                <c:pt idx="169">
                  <c:v>89</c:v>
                </c:pt>
                <c:pt idx="170">
                  <c:v>89.5</c:v>
                </c:pt>
                <c:pt idx="171">
                  <c:v>90</c:v>
                </c:pt>
              </c:numCache>
            </c:numRef>
          </c:xVal>
          <c:yVal>
            <c:numRef>
              <c:f>Sheet1!$B$5:$B$176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AB-9B40-B279-ABA023B2C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20943"/>
        <c:axId val="361185599"/>
      </c:scatterChart>
      <c:valAx>
        <c:axId val="283020943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/>
                  <a:t>U</a:t>
                </a:r>
                <a:r>
                  <a:rPr lang="en-US" altLang="ja-JP" sz="1600"/>
                  <a:t>G</a:t>
                </a:r>
                <a:r>
                  <a:rPr lang="en-US" altLang="zh-CN" sz="1600"/>
                  <a:t>2K  </a:t>
                </a:r>
                <a:r>
                  <a:rPr lang="en-US" altLang="zh-CN" sz="2400"/>
                  <a:t>(V)</a:t>
                </a:r>
                <a:endParaRPr lang="ja-JP" alt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CN"/>
          </a:p>
        </c:txPr>
        <c:crossAx val="361185599"/>
        <c:crosses val="autoZero"/>
        <c:crossBetween val="midCat"/>
      </c:valAx>
      <c:valAx>
        <c:axId val="361185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 b="0"/>
                  <a:t>I</a:t>
                </a:r>
                <a:r>
                  <a:rPr lang="en-US" altLang="ja-JP" sz="1600" b="0"/>
                  <a:t>A</a:t>
                </a:r>
                <a:r>
                  <a:rPr lang="en-US" altLang="ja-JP" sz="2400" b="0"/>
                  <a:t>  (nA)</a:t>
                </a:r>
                <a:endParaRPr lang="ja-JP" altLang="en-US" sz="24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CN"/>
          </a:p>
        </c:txPr>
        <c:crossAx val="28302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</a:t>
            </a:r>
            <a:r>
              <a:rPr lang="en-US" altLang="ja-JP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</a:t>
            </a:r>
            <a:r>
              <a:rPr lang="en-US" altLang="ja-JP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--</a:t>
            </a:r>
            <a:r>
              <a:rPr lang="en-US" altLang="ja-JP"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</a:t>
            </a:r>
            <a:r>
              <a:rPr lang="en-US" altLang="ja-JP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</a:t>
            </a:r>
            <a:r>
              <a:rPr lang="en-US" altLang="zh-CN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2K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Sheet1!$D$5:$D$176</c:f>
              <c:numCache>
                <c:formatCode>General</c:formatCode>
                <c:ptCount val="172"/>
                <c:pt idx="0">
                  <c:v>0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8.5</c:v>
                </c:pt>
                <c:pt idx="9">
                  <c:v>9</c:v>
                </c:pt>
                <c:pt idx="10">
                  <c:v>9.5</c:v>
                </c:pt>
                <c:pt idx="11">
                  <c:v>10</c:v>
                </c:pt>
                <c:pt idx="12">
                  <c:v>10.5</c:v>
                </c:pt>
                <c:pt idx="13">
                  <c:v>11</c:v>
                </c:pt>
                <c:pt idx="14">
                  <c:v>11.5</c:v>
                </c:pt>
                <c:pt idx="15">
                  <c:v>12</c:v>
                </c:pt>
                <c:pt idx="16">
                  <c:v>12.5</c:v>
                </c:pt>
                <c:pt idx="17">
                  <c:v>13</c:v>
                </c:pt>
                <c:pt idx="18">
                  <c:v>13.5</c:v>
                </c:pt>
                <c:pt idx="19">
                  <c:v>14</c:v>
                </c:pt>
                <c:pt idx="20">
                  <c:v>14.5</c:v>
                </c:pt>
                <c:pt idx="21">
                  <c:v>15</c:v>
                </c:pt>
                <c:pt idx="22">
                  <c:v>15.5</c:v>
                </c:pt>
                <c:pt idx="23">
                  <c:v>16</c:v>
                </c:pt>
                <c:pt idx="24">
                  <c:v>16.5</c:v>
                </c:pt>
                <c:pt idx="25">
                  <c:v>17</c:v>
                </c:pt>
                <c:pt idx="26">
                  <c:v>17.5</c:v>
                </c:pt>
                <c:pt idx="27">
                  <c:v>18</c:v>
                </c:pt>
                <c:pt idx="28">
                  <c:v>18.5</c:v>
                </c:pt>
                <c:pt idx="29">
                  <c:v>19</c:v>
                </c:pt>
                <c:pt idx="30">
                  <c:v>19.5</c:v>
                </c:pt>
                <c:pt idx="31">
                  <c:v>20</c:v>
                </c:pt>
                <c:pt idx="32">
                  <c:v>20.5</c:v>
                </c:pt>
                <c:pt idx="33">
                  <c:v>21</c:v>
                </c:pt>
                <c:pt idx="34">
                  <c:v>21.5</c:v>
                </c:pt>
                <c:pt idx="35">
                  <c:v>22</c:v>
                </c:pt>
                <c:pt idx="36">
                  <c:v>22.5</c:v>
                </c:pt>
                <c:pt idx="37">
                  <c:v>23</c:v>
                </c:pt>
                <c:pt idx="38">
                  <c:v>23.5</c:v>
                </c:pt>
                <c:pt idx="39">
                  <c:v>24</c:v>
                </c:pt>
                <c:pt idx="40">
                  <c:v>24.5</c:v>
                </c:pt>
                <c:pt idx="41">
                  <c:v>25</c:v>
                </c:pt>
                <c:pt idx="42">
                  <c:v>25.5</c:v>
                </c:pt>
                <c:pt idx="43">
                  <c:v>26</c:v>
                </c:pt>
                <c:pt idx="44">
                  <c:v>26.5</c:v>
                </c:pt>
                <c:pt idx="45">
                  <c:v>27</c:v>
                </c:pt>
                <c:pt idx="46">
                  <c:v>27.5</c:v>
                </c:pt>
                <c:pt idx="47">
                  <c:v>28</c:v>
                </c:pt>
                <c:pt idx="48">
                  <c:v>28.5</c:v>
                </c:pt>
                <c:pt idx="49">
                  <c:v>29</c:v>
                </c:pt>
                <c:pt idx="50">
                  <c:v>29.5</c:v>
                </c:pt>
                <c:pt idx="51">
                  <c:v>30</c:v>
                </c:pt>
                <c:pt idx="52">
                  <c:v>30.5</c:v>
                </c:pt>
                <c:pt idx="53">
                  <c:v>31</c:v>
                </c:pt>
                <c:pt idx="54">
                  <c:v>31.5</c:v>
                </c:pt>
                <c:pt idx="55">
                  <c:v>32</c:v>
                </c:pt>
                <c:pt idx="56">
                  <c:v>32.5</c:v>
                </c:pt>
                <c:pt idx="57">
                  <c:v>33</c:v>
                </c:pt>
                <c:pt idx="58">
                  <c:v>33.5</c:v>
                </c:pt>
                <c:pt idx="59">
                  <c:v>34</c:v>
                </c:pt>
                <c:pt idx="60">
                  <c:v>34.5</c:v>
                </c:pt>
                <c:pt idx="61">
                  <c:v>35</c:v>
                </c:pt>
                <c:pt idx="62">
                  <c:v>35.5</c:v>
                </c:pt>
                <c:pt idx="63">
                  <c:v>36</c:v>
                </c:pt>
                <c:pt idx="64">
                  <c:v>36.5</c:v>
                </c:pt>
                <c:pt idx="65">
                  <c:v>37</c:v>
                </c:pt>
                <c:pt idx="66">
                  <c:v>37.5</c:v>
                </c:pt>
                <c:pt idx="67">
                  <c:v>38</c:v>
                </c:pt>
                <c:pt idx="68">
                  <c:v>38.5</c:v>
                </c:pt>
                <c:pt idx="69">
                  <c:v>39</c:v>
                </c:pt>
                <c:pt idx="70">
                  <c:v>39.5</c:v>
                </c:pt>
                <c:pt idx="71">
                  <c:v>40</c:v>
                </c:pt>
                <c:pt idx="72">
                  <c:v>40.5</c:v>
                </c:pt>
                <c:pt idx="73">
                  <c:v>41</c:v>
                </c:pt>
                <c:pt idx="74">
                  <c:v>41.5</c:v>
                </c:pt>
                <c:pt idx="75">
                  <c:v>42</c:v>
                </c:pt>
                <c:pt idx="76">
                  <c:v>42.5</c:v>
                </c:pt>
                <c:pt idx="77">
                  <c:v>43</c:v>
                </c:pt>
                <c:pt idx="78">
                  <c:v>43.5</c:v>
                </c:pt>
                <c:pt idx="79">
                  <c:v>44</c:v>
                </c:pt>
                <c:pt idx="80">
                  <c:v>44.5</c:v>
                </c:pt>
                <c:pt idx="81">
                  <c:v>45</c:v>
                </c:pt>
                <c:pt idx="82">
                  <c:v>45.5</c:v>
                </c:pt>
                <c:pt idx="83">
                  <c:v>46</c:v>
                </c:pt>
                <c:pt idx="84">
                  <c:v>46.5</c:v>
                </c:pt>
                <c:pt idx="85">
                  <c:v>47</c:v>
                </c:pt>
                <c:pt idx="86">
                  <c:v>47.5</c:v>
                </c:pt>
                <c:pt idx="87">
                  <c:v>48</c:v>
                </c:pt>
                <c:pt idx="88">
                  <c:v>48.5</c:v>
                </c:pt>
                <c:pt idx="89">
                  <c:v>49</c:v>
                </c:pt>
                <c:pt idx="90">
                  <c:v>49.5</c:v>
                </c:pt>
                <c:pt idx="91">
                  <c:v>50</c:v>
                </c:pt>
                <c:pt idx="92">
                  <c:v>50.5</c:v>
                </c:pt>
                <c:pt idx="93">
                  <c:v>51</c:v>
                </c:pt>
                <c:pt idx="94">
                  <c:v>51.5</c:v>
                </c:pt>
                <c:pt idx="95">
                  <c:v>52</c:v>
                </c:pt>
                <c:pt idx="96">
                  <c:v>52.5</c:v>
                </c:pt>
                <c:pt idx="97">
                  <c:v>53</c:v>
                </c:pt>
                <c:pt idx="98">
                  <c:v>53.5</c:v>
                </c:pt>
                <c:pt idx="99">
                  <c:v>54</c:v>
                </c:pt>
                <c:pt idx="100">
                  <c:v>54.5</c:v>
                </c:pt>
                <c:pt idx="101">
                  <c:v>55</c:v>
                </c:pt>
                <c:pt idx="102">
                  <c:v>55.5</c:v>
                </c:pt>
                <c:pt idx="103">
                  <c:v>56</c:v>
                </c:pt>
                <c:pt idx="104">
                  <c:v>56.5</c:v>
                </c:pt>
                <c:pt idx="105">
                  <c:v>57</c:v>
                </c:pt>
                <c:pt idx="106">
                  <c:v>57.5</c:v>
                </c:pt>
                <c:pt idx="107">
                  <c:v>58</c:v>
                </c:pt>
                <c:pt idx="108">
                  <c:v>58.5</c:v>
                </c:pt>
                <c:pt idx="109">
                  <c:v>59</c:v>
                </c:pt>
                <c:pt idx="110">
                  <c:v>59.5</c:v>
                </c:pt>
                <c:pt idx="111">
                  <c:v>60</c:v>
                </c:pt>
                <c:pt idx="112">
                  <c:v>60.5</c:v>
                </c:pt>
                <c:pt idx="113">
                  <c:v>61</c:v>
                </c:pt>
                <c:pt idx="114">
                  <c:v>61.5</c:v>
                </c:pt>
                <c:pt idx="115">
                  <c:v>62</c:v>
                </c:pt>
                <c:pt idx="116">
                  <c:v>62.5</c:v>
                </c:pt>
                <c:pt idx="117">
                  <c:v>63</c:v>
                </c:pt>
                <c:pt idx="118">
                  <c:v>63.5</c:v>
                </c:pt>
                <c:pt idx="119">
                  <c:v>64</c:v>
                </c:pt>
                <c:pt idx="120">
                  <c:v>64.5</c:v>
                </c:pt>
                <c:pt idx="121">
                  <c:v>65</c:v>
                </c:pt>
                <c:pt idx="122">
                  <c:v>65.5</c:v>
                </c:pt>
                <c:pt idx="123">
                  <c:v>66</c:v>
                </c:pt>
                <c:pt idx="124">
                  <c:v>66.5</c:v>
                </c:pt>
                <c:pt idx="125">
                  <c:v>67</c:v>
                </c:pt>
                <c:pt idx="126">
                  <c:v>67.5</c:v>
                </c:pt>
                <c:pt idx="127">
                  <c:v>68</c:v>
                </c:pt>
                <c:pt idx="128">
                  <c:v>68.5</c:v>
                </c:pt>
                <c:pt idx="129">
                  <c:v>69</c:v>
                </c:pt>
                <c:pt idx="130">
                  <c:v>69.5</c:v>
                </c:pt>
                <c:pt idx="131">
                  <c:v>70</c:v>
                </c:pt>
                <c:pt idx="132">
                  <c:v>70.5</c:v>
                </c:pt>
                <c:pt idx="133">
                  <c:v>71</c:v>
                </c:pt>
                <c:pt idx="134">
                  <c:v>71.5</c:v>
                </c:pt>
                <c:pt idx="135">
                  <c:v>72</c:v>
                </c:pt>
                <c:pt idx="136">
                  <c:v>72.5</c:v>
                </c:pt>
                <c:pt idx="137">
                  <c:v>73</c:v>
                </c:pt>
                <c:pt idx="138">
                  <c:v>73.5</c:v>
                </c:pt>
                <c:pt idx="139">
                  <c:v>74</c:v>
                </c:pt>
                <c:pt idx="140">
                  <c:v>74.5</c:v>
                </c:pt>
                <c:pt idx="141">
                  <c:v>75</c:v>
                </c:pt>
                <c:pt idx="142">
                  <c:v>75.5</c:v>
                </c:pt>
                <c:pt idx="143">
                  <c:v>76</c:v>
                </c:pt>
                <c:pt idx="144">
                  <c:v>76.5</c:v>
                </c:pt>
                <c:pt idx="145">
                  <c:v>77</c:v>
                </c:pt>
                <c:pt idx="146">
                  <c:v>77.5</c:v>
                </c:pt>
                <c:pt idx="147">
                  <c:v>78</c:v>
                </c:pt>
                <c:pt idx="148">
                  <c:v>78.5</c:v>
                </c:pt>
                <c:pt idx="149">
                  <c:v>79</c:v>
                </c:pt>
                <c:pt idx="150">
                  <c:v>79.5</c:v>
                </c:pt>
                <c:pt idx="151">
                  <c:v>80</c:v>
                </c:pt>
                <c:pt idx="152">
                  <c:v>80.5</c:v>
                </c:pt>
                <c:pt idx="153">
                  <c:v>81</c:v>
                </c:pt>
                <c:pt idx="154">
                  <c:v>81.5</c:v>
                </c:pt>
                <c:pt idx="155">
                  <c:v>82</c:v>
                </c:pt>
                <c:pt idx="156">
                  <c:v>82.5</c:v>
                </c:pt>
                <c:pt idx="157">
                  <c:v>83</c:v>
                </c:pt>
                <c:pt idx="158">
                  <c:v>83.5</c:v>
                </c:pt>
                <c:pt idx="159">
                  <c:v>84</c:v>
                </c:pt>
                <c:pt idx="160">
                  <c:v>84.5</c:v>
                </c:pt>
                <c:pt idx="161">
                  <c:v>85</c:v>
                </c:pt>
                <c:pt idx="162">
                  <c:v>85.5</c:v>
                </c:pt>
                <c:pt idx="163">
                  <c:v>86</c:v>
                </c:pt>
                <c:pt idx="164">
                  <c:v>86.5</c:v>
                </c:pt>
                <c:pt idx="165">
                  <c:v>87</c:v>
                </c:pt>
                <c:pt idx="166">
                  <c:v>87.5</c:v>
                </c:pt>
                <c:pt idx="167">
                  <c:v>88</c:v>
                </c:pt>
                <c:pt idx="168">
                  <c:v>88.5</c:v>
                </c:pt>
                <c:pt idx="169">
                  <c:v>89</c:v>
                </c:pt>
                <c:pt idx="170">
                  <c:v>89.5</c:v>
                </c:pt>
                <c:pt idx="171">
                  <c:v>90</c:v>
                </c:pt>
              </c:numCache>
            </c:numRef>
          </c:xVal>
          <c:yVal>
            <c:numRef>
              <c:f>Sheet1!$E$5:$E$176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7C-BA44-A395-2C019BA7D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20943"/>
        <c:axId val="361185599"/>
      </c:scatterChart>
      <c:valAx>
        <c:axId val="283020943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/>
                  <a:t>U</a:t>
                </a:r>
                <a:r>
                  <a:rPr lang="en-US" altLang="ja-JP" sz="1600"/>
                  <a:t>G</a:t>
                </a:r>
                <a:r>
                  <a:rPr lang="en-US" altLang="zh-CN" sz="1600"/>
                  <a:t>2K  </a:t>
                </a:r>
                <a:r>
                  <a:rPr lang="en-US" altLang="zh-CN" sz="2400"/>
                  <a:t>(V)</a:t>
                </a:r>
                <a:endParaRPr lang="ja-JP" alt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CN"/>
          </a:p>
        </c:txPr>
        <c:crossAx val="361185599"/>
        <c:crosses val="autoZero"/>
        <c:crossBetween val="midCat"/>
      </c:valAx>
      <c:valAx>
        <c:axId val="361185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 b="0"/>
                  <a:t>I</a:t>
                </a:r>
                <a:r>
                  <a:rPr lang="en-US" altLang="ja-JP" sz="1600" b="0"/>
                  <a:t>A</a:t>
                </a:r>
                <a:r>
                  <a:rPr lang="en-US" altLang="ja-JP" sz="2400" b="0"/>
                  <a:t>  (nA)</a:t>
                </a:r>
                <a:endParaRPr lang="ja-JP" altLang="en-US" sz="24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CN"/>
          </a:p>
        </c:txPr>
        <c:crossAx val="28302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187479</xdr:colOff>
      <xdr:row>4</xdr:row>
      <xdr:rowOff>80297</xdr:rowOff>
    </xdr:from>
    <xdr:to>
      <xdr:col>16</xdr:col>
      <xdr:colOff>551886</xdr:colOff>
      <xdr:row>30</xdr:row>
      <xdr:rowOff>148303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126F98-9249-89D6-BE73-319B13C70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164196</xdr:colOff>
      <xdr:row>32</xdr:row>
      <xdr:rowOff>114165</xdr:rowOff>
    </xdr:from>
    <xdr:to>
      <xdr:col>16</xdr:col>
      <xdr:colOff>528603</xdr:colOff>
      <xdr:row>58</xdr:row>
      <xdr:rowOff>182171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27DF948-95EB-FC4E-BBB4-7007F1385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757902</xdr:colOff>
      <xdr:row>1</xdr:row>
      <xdr:rowOff>40968</xdr:rowOff>
    </xdr:from>
    <xdr:to>
      <xdr:col>13</xdr:col>
      <xdr:colOff>543231</xdr:colOff>
      <xdr:row>2</xdr:row>
      <xdr:rowOff>201562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D27228D-9B13-CAA8-3A08-96851A601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45483" y="532581"/>
          <a:ext cx="3759200" cy="406400"/>
        </a:xfrm>
        <a:prstGeom prst="rect">
          <a:avLst/>
        </a:prstGeom>
      </xdr:spPr>
    </xdr:pic>
    <xdr:clientData/>
  </xdr:twoCellAnchor>
  <xdr:twoCellAnchor editAs="oneCell">
    <xdr:from>
      <xdr:col>5</xdr:col>
      <xdr:colOff>743271</xdr:colOff>
      <xdr:row>76</xdr:row>
      <xdr:rowOff>47918</xdr:rowOff>
    </xdr:from>
    <xdr:to>
      <xdr:col>16</xdr:col>
      <xdr:colOff>749128</xdr:colOff>
      <xdr:row>79</xdr:row>
      <xdr:rowOff>235930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13617AE1-ACAA-E03F-A048-48180B4B0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05771" y="19245329"/>
          <a:ext cx="10732821" cy="936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C0FBB-C3A0-0E43-8688-BB2244FA0A5F}">
  <dimension ref="A1:Q176"/>
  <sheetViews>
    <sheetView tabSelected="1" workbookViewId="0">
      <selection activeCell="F9" sqref="F9"/>
    </sheetView>
  </sheetViews>
  <sheetFormatPr baseColWidth="10" defaultRowHeight="20"/>
  <cols>
    <col min="3" max="3" width="10.7109375" customWidth="1"/>
    <col min="7" max="7" width="12.140625" bestFit="1" customWidth="1"/>
    <col min="10" max="10" width="10.7109375" customWidth="1"/>
    <col min="11" max="11" width="12.140625" bestFit="1" customWidth="1"/>
  </cols>
  <sheetData>
    <row r="1" spans="1:17" ht="38">
      <c r="A1" s="20" t="s">
        <v>11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3" spans="1:17">
      <c r="A3" t="s">
        <v>0</v>
      </c>
      <c r="B3" s="9"/>
      <c r="D3" t="s">
        <v>0</v>
      </c>
      <c r="E3" s="9"/>
    </row>
    <row r="4" spans="1:17">
      <c r="A4" t="s">
        <v>2</v>
      </c>
      <c r="B4" t="s">
        <v>1</v>
      </c>
      <c r="D4" t="s">
        <v>2</v>
      </c>
      <c r="E4" t="s">
        <v>1</v>
      </c>
      <c r="G4" s="10"/>
      <c r="H4" s="10"/>
      <c r="I4" s="10"/>
      <c r="J4" s="10"/>
      <c r="K4" s="14" t="s">
        <v>0</v>
      </c>
      <c r="L4" s="14">
        <f>B3</f>
        <v>0</v>
      </c>
      <c r="M4" s="14" t="s">
        <v>4</v>
      </c>
      <c r="N4" s="10"/>
      <c r="O4" s="10"/>
      <c r="P4" s="10"/>
      <c r="Q4" s="10"/>
    </row>
    <row r="5" spans="1:17" ht="20" customHeight="1">
      <c r="A5">
        <v>0</v>
      </c>
      <c r="B5">
        <v>0</v>
      </c>
      <c r="C5" s="12"/>
      <c r="D5">
        <v>0</v>
      </c>
      <c r="E5">
        <v>0</v>
      </c>
    </row>
    <row r="6" spans="1:17">
      <c r="A6" s="10">
        <f t="shared" ref="A6" si="0">A7-0.5</f>
        <v>5</v>
      </c>
      <c r="B6" s="10">
        <v>0</v>
      </c>
      <c r="C6" s="22" t="s">
        <v>3</v>
      </c>
      <c r="D6" s="10">
        <f t="shared" ref="D6" si="1">D7-0.5</f>
        <v>5</v>
      </c>
      <c r="E6" s="10">
        <v>0</v>
      </c>
    </row>
    <row r="7" spans="1:17">
      <c r="A7" s="11">
        <v>5.5</v>
      </c>
      <c r="B7" s="10">
        <v>0</v>
      </c>
      <c r="C7" s="22"/>
      <c r="D7" s="11">
        <v>5.5</v>
      </c>
      <c r="E7" s="10">
        <v>0</v>
      </c>
    </row>
    <row r="8" spans="1:17">
      <c r="A8" s="10">
        <v>6</v>
      </c>
      <c r="B8" s="10">
        <v>0</v>
      </c>
      <c r="C8" s="22"/>
      <c r="D8" s="10">
        <v>6</v>
      </c>
      <c r="E8" s="10">
        <v>0</v>
      </c>
    </row>
    <row r="9" spans="1:17">
      <c r="A9" s="11">
        <v>6.5</v>
      </c>
      <c r="B9" s="10">
        <v>0</v>
      </c>
      <c r="C9" s="23"/>
      <c r="D9" s="11">
        <v>6.5</v>
      </c>
      <c r="E9" s="10">
        <v>0</v>
      </c>
    </row>
    <row r="10" spans="1:17">
      <c r="A10" s="8">
        <v>7</v>
      </c>
      <c r="B10" s="1"/>
      <c r="C10" s="13"/>
      <c r="D10" s="8">
        <v>7</v>
      </c>
      <c r="E10" s="1"/>
    </row>
    <row r="11" spans="1:17">
      <c r="A11" s="6">
        <v>7.5</v>
      </c>
      <c r="B11" s="2"/>
      <c r="C11" s="7"/>
      <c r="D11" s="6">
        <v>7.5</v>
      </c>
      <c r="E11" s="3"/>
    </row>
    <row r="12" spans="1:17">
      <c r="A12" s="8">
        <v>8</v>
      </c>
      <c r="B12" s="2"/>
      <c r="C12" s="6"/>
      <c r="D12" s="8">
        <v>8</v>
      </c>
      <c r="E12" s="2"/>
    </row>
    <row r="13" spans="1:17" ht="20" customHeight="1">
      <c r="A13" s="6">
        <v>8.5</v>
      </c>
      <c r="B13" s="2"/>
      <c r="C13" s="24" t="s">
        <v>14</v>
      </c>
      <c r="D13" s="6">
        <v>8.5</v>
      </c>
      <c r="E13" s="2"/>
    </row>
    <row r="14" spans="1:17">
      <c r="A14" s="8">
        <v>9</v>
      </c>
      <c r="B14" s="2"/>
      <c r="C14" s="25"/>
      <c r="D14" s="8">
        <v>9</v>
      </c>
      <c r="E14" s="2"/>
    </row>
    <row r="15" spans="1:17">
      <c r="A15" s="6">
        <v>9.5</v>
      </c>
      <c r="B15" s="2"/>
      <c r="C15" s="25"/>
      <c r="D15" s="6">
        <v>9.5</v>
      </c>
      <c r="E15" s="2"/>
    </row>
    <row r="16" spans="1:17">
      <c r="A16" s="8">
        <v>10</v>
      </c>
      <c r="B16" s="2"/>
      <c r="C16" s="25"/>
      <c r="D16" s="8">
        <v>10</v>
      </c>
      <c r="E16" s="2"/>
    </row>
    <row r="17" spans="1:17">
      <c r="A17" s="6">
        <v>10.5</v>
      </c>
      <c r="B17" s="2"/>
      <c r="C17" s="25"/>
      <c r="D17" s="6">
        <v>10.5</v>
      </c>
      <c r="E17" s="2"/>
    </row>
    <row r="18" spans="1:17">
      <c r="A18" s="18">
        <v>11</v>
      </c>
      <c r="B18" s="2"/>
      <c r="C18" s="25"/>
      <c r="D18" s="8">
        <v>11</v>
      </c>
      <c r="E18" s="2"/>
    </row>
    <row r="19" spans="1:17">
      <c r="A19" s="19">
        <v>11.5</v>
      </c>
      <c r="B19" s="2"/>
      <c r="C19" s="25"/>
      <c r="D19" s="6">
        <v>11.5</v>
      </c>
      <c r="E19" s="2"/>
    </row>
    <row r="20" spans="1:17">
      <c r="A20" s="18">
        <v>12</v>
      </c>
      <c r="B20" s="4"/>
      <c r="C20" s="25"/>
      <c r="D20" s="8">
        <v>12</v>
      </c>
      <c r="E20" s="2"/>
    </row>
    <row r="21" spans="1:17">
      <c r="A21" s="19">
        <v>12.5</v>
      </c>
      <c r="B21" s="2"/>
      <c r="C21" s="26"/>
      <c r="D21" s="6">
        <v>12.5</v>
      </c>
      <c r="E21" s="2"/>
    </row>
    <row r="22" spans="1:17">
      <c r="A22" s="8">
        <v>13</v>
      </c>
      <c r="B22" s="2"/>
      <c r="C22" s="7"/>
      <c r="D22" s="8">
        <v>13</v>
      </c>
      <c r="E22" s="2"/>
    </row>
    <row r="23" spans="1:17" ht="20" customHeight="1">
      <c r="A23" s="6">
        <v>13.5</v>
      </c>
      <c r="B23" s="4"/>
      <c r="C23" s="24" t="s">
        <v>13</v>
      </c>
      <c r="D23" s="6">
        <v>13.5</v>
      </c>
      <c r="E23" s="4"/>
    </row>
    <row r="24" spans="1:17">
      <c r="A24" s="8">
        <v>14</v>
      </c>
      <c r="B24" s="2"/>
      <c r="C24" s="25"/>
      <c r="D24" s="8">
        <v>14</v>
      </c>
      <c r="E24" s="2"/>
    </row>
    <row r="25" spans="1:17">
      <c r="A25" s="6">
        <v>14.5</v>
      </c>
      <c r="B25" s="2"/>
      <c r="C25" s="25"/>
      <c r="D25" s="6">
        <v>14.5</v>
      </c>
      <c r="E25" s="2"/>
    </row>
    <row r="26" spans="1:17">
      <c r="A26" s="8">
        <v>15</v>
      </c>
      <c r="B26" s="2"/>
      <c r="C26" s="25"/>
      <c r="D26" s="8">
        <v>15</v>
      </c>
      <c r="E26" s="2"/>
    </row>
    <row r="27" spans="1:17">
      <c r="A27" s="6">
        <v>15.5</v>
      </c>
      <c r="B27" s="4"/>
      <c r="C27" s="25"/>
      <c r="D27" s="6">
        <v>15.5</v>
      </c>
      <c r="E27" s="2"/>
    </row>
    <row r="28" spans="1:17">
      <c r="A28" s="8">
        <v>16</v>
      </c>
      <c r="B28" s="2"/>
      <c r="C28" s="25"/>
      <c r="D28" s="8">
        <v>16</v>
      </c>
      <c r="E28" s="2"/>
    </row>
    <row r="29" spans="1:17">
      <c r="A29" s="6">
        <v>16.5</v>
      </c>
      <c r="B29" s="2"/>
      <c r="C29" s="25"/>
      <c r="D29" s="6">
        <v>16.5</v>
      </c>
      <c r="E29" s="2"/>
    </row>
    <row r="30" spans="1:17">
      <c r="A30" s="8">
        <v>17</v>
      </c>
      <c r="B30" s="2"/>
      <c r="C30" s="25"/>
      <c r="D30" s="8">
        <v>17</v>
      </c>
      <c r="E30" s="2"/>
    </row>
    <row r="31" spans="1:17">
      <c r="A31" s="6">
        <v>17.5</v>
      </c>
      <c r="B31" s="2"/>
      <c r="C31" s="25"/>
      <c r="D31" s="6">
        <v>17.5</v>
      </c>
      <c r="E31" s="2"/>
    </row>
    <row r="32" spans="1:17">
      <c r="A32" s="8">
        <v>18</v>
      </c>
      <c r="B32" s="2"/>
      <c r="C32" s="25"/>
      <c r="D32" s="8">
        <v>18</v>
      </c>
      <c r="E32" s="2"/>
      <c r="G32" s="10"/>
      <c r="H32" s="10"/>
      <c r="I32" s="10"/>
      <c r="J32" s="10"/>
      <c r="K32" s="14" t="s">
        <v>0</v>
      </c>
      <c r="L32" s="14">
        <f>E3</f>
        <v>0</v>
      </c>
      <c r="M32" s="14" t="s">
        <v>4</v>
      </c>
      <c r="N32" s="10"/>
      <c r="O32" s="10"/>
      <c r="P32" s="10"/>
      <c r="Q32" s="10"/>
    </row>
    <row r="33" spans="1:5">
      <c r="A33" s="6">
        <v>18.5</v>
      </c>
      <c r="B33" s="2"/>
      <c r="C33" s="25"/>
      <c r="D33" s="6">
        <v>18.5</v>
      </c>
      <c r="E33" s="2"/>
    </row>
    <row r="34" spans="1:5">
      <c r="A34" s="8">
        <v>19</v>
      </c>
      <c r="B34" s="4"/>
      <c r="C34" s="26"/>
      <c r="D34" s="8">
        <v>19</v>
      </c>
      <c r="E34" s="2"/>
    </row>
    <row r="35" spans="1:5">
      <c r="A35" s="6">
        <v>19.5</v>
      </c>
      <c r="B35" s="2"/>
      <c r="C35" s="6"/>
      <c r="D35" s="6">
        <v>19.5</v>
      </c>
      <c r="E35" s="2"/>
    </row>
    <row r="36" spans="1:5">
      <c r="A36" s="8">
        <v>20</v>
      </c>
      <c r="B36" s="2"/>
      <c r="C36" s="6"/>
      <c r="D36" s="8">
        <v>20</v>
      </c>
      <c r="E36" s="2"/>
    </row>
    <row r="37" spans="1:5">
      <c r="A37" s="6">
        <v>20.5</v>
      </c>
      <c r="B37" s="2"/>
      <c r="C37" s="6"/>
      <c r="D37" s="6">
        <v>20.5</v>
      </c>
      <c r="E37" s="2"/>
    </row>
    <row r="38" spans="1:5">
      <c r="A38" s="8">
        <v>21</v>
      </c>
      <c r="B38" s="2"/>
      <c r="C38" s="7"/>
      <c r="D38" s="8">
        <v>21</v>
      </c>
      <c r="E38" s="2"/>
    </row>
    <row r="39" spans="1:5">
      <c r="A39" s="6">
        <v>21.5</v>
      </c>
      <c r="B39" s="2"/>
      <c r="C39" s="6"/>
      <c r="D39" s="6">
        <v>21.5</v>
      </c>
      <c r="E39" s="2"/>
    </row>
    <row r="40" spans="1:5">
      <c r="A40" s="8">
        <v>22</v>
      </c>
      <c r="B40" s="2"/>
      <c r="C40" s="6"/>
      <c r="D40" s="8">
        <v>22</v>
      </c>
      <c r="E40" s="2"/>
    </row>
    <row r="41" spans="1:5">
      <c r="A41" s="6">
        <v>22.5</v>
      </c>
      <c r="B41" s="2"/>
      <c r="C41" s="6"/>
      <c r="D41" s="6">
        <v>22.5</v>
      </c>
      <c r="E41" s="2"/>
    </row>
    <row r="42" spans="1:5">
      <c r="A42" s="8">
        <v>23</v>
      </c>
      <c r="B42" s="2"/>
      <c r="C42" s="6"/>
      <c r="D42" s="8">
        <v>23</v>
      </c>
      <c r="E42" s="2"/>
    </row>
    <row r="43" spans="1:5">
      <c r="A43" s="6">
        <v>23.5</v>
      </c>
      <c r="B43" s="2"/>
      <c r="C43" s="6"/>
      <c r="D43" s="6">
        <v>23.5</v>
      </c>
      <c r="E43" s="2"/>
    </row>
    <row r="44" spans="1:5">
      <c r="A44" s="8">
        <v>24</v>
      </c>
      <c r="B44" s="2"/>
      <c r="C44" s="6"/>
      <c r="D44" s="8">
        <v>24</v>
      </c>
      <c r="E44" s="2"/>
    </row>
    <row r="45" spans="1:5">
      <c r="A45" s="6">
        <v>24.5</v>
      </c>
      <c r="B45" s="4"/>
      <c r="C45" s="6"/>
      <c r="D45" s="6">
        <v>24.5</v>
      </c>
      <c r="E45" s="2"/>
    </row>
    <row r="46" spans="1:5">
      <c r="A46" s="8">
        <v>25</v>
      </c>
      <c r="B46" s="2"/>
      <c r="C46" s="6"/>
      <c r="D46" s="8">
        <v>25</v>
      </c>
      <c r="E46" s="4"/>
    </row>
    <row r="47" spans="1:5">
      <c r="A47" s="6">
        <v>25.5</v>
      </c>
      <c r="B47" s="2"/>
      <c r="C47" s="6"/>
      <c r="D47" s="6">
        <v>25.5</v>
      </c>
      <c r="E47" s="2"/>
    </row>
    <row r="48" spans="1:5">
      <c r="A48" s="8">
        <v>26</v>
      </c>
      <c r="B48" s="2"/>
      <c r="C48" s="7"/>
      <c r="D48" s="8">
        <v>26</v>
      </c>
      <c r="E48" s="2"/>
    </row>
    <row r="49" spans="1:17">
      <c r="A49" s="6">
        <v>26.5</v>
      </c>
      <c r="B49" s="2"/>
      <c r="C49" s="6"/>
      <c r="D49" s="6">
        <v>26.5</v>
      </c>
      <c r="E49" s="2"/>
    </row>
    <row r="50" spans="1:17">
      <c r="A50" s="8">
        <v>27</v>
      </c>
      <c r="B50" s="4"/>
      <c r="C50" s="6"/>
      <c r="D50" s="8">
        <v>27</v>
      </c>
      <c r="E50" s="2"/>
    </row>
    <row r="51" spans="1:17">
      <c r="A51" s="6">
        <v>27.5</v>
      </c>
      <c r="B51" s="2"/>
      <c r="C51" s="6"/>
      <c r="D51" s="6">
        <v>27.5</v>
      </c>
      <c r="E51" s="2"/>
    </row>
    <row r="52" spans="1:17">
      <c r="A52" s="8">
        <v>28</v>
      </c>
      <c r="B52" s="2"/>
      <c r="C52" s="6"/>
      <c r="D52" s="8">
        <v>28</v>
      </c>
      <c r="E52" s="2"/>
    </row>
    <row r="53" spans="1:17">
      <c r="A53" s="6">
        <v>28.5</v>
      </c>
      <c r="B53" s="2"/>
      <c r="C53" s="6"/>
      <c r="D53" s="6">
        <v>28.5</v>
      </c>
      <c r="E53" s="2"/>
    </row>
    <row r="54" spans="1:17">
      <c r="A54" s="8">
        <v>29</v>
      </c>
      <c r="B54" s="2"/>
      <c r="C54" s="6"/>
      <c r="D54" s="8">
        <v>29</v>
      </c>
      <c r="E54" s="4"/>
    </row>
    <row r="55" spans="1:17">
      <c r="A55" s="6">
        <v>29.5</v>
      </c>
      <c r="B55" s="2"/>
      <c r="C55" s="6"/>
      <c r="D55" s="6">
        <v>29.5</v>
      </c>
      <c r="E55" s="2"/>
    </row>
    <row r="56" spans="1:17">
      <c r="A56" s="8">
        <v>30</v>
      </c>
      <c r="B56" s="2"/>
      <c r="C56" s="6"/>
      <c r="D56" s="8">
        <v>30</v>
      </c>
      <c r="E56" s="2"/>
    </row>
    <row r="57" spans="1:17">
      <c r="A57" s="6">
        <v>30.5</v>
      </c>
      <c r="B57" s="2"/>
      <c r="C57" s="6"/>
      <c r="D57" s="6">
        <v>30.5</v>
      </c>
      <c r="E57" s="2"/>
    </row>
    <row r="58" spans="1:17">
      <c r="A58" s="8">
        <v>31</v>
      </c>
      <c r="B58" s="2"/>
      <c r="C58" s="6"/>
      <c r="D58" s="8">
        <v>31</v>
      </c>
      <c r="E58" s="2"/>
    </row>
    <row r="59" spans="1:17">
      <c r="A59" s="6">
        <v>31.5</v>
      </c>
      <c r="B59" s="2"/>
      <c r="C59" s="6"/>
      <c r="D59" s="6">
        <v>31.5</v>
      </c>
      <c r="E59" s="2"/>
    </row>
    <row r="60" spans="1:17">
      <c r="A60" s="8">
        <v>32</v>
      </c>
      <c r="B60" s="4"/>
      <c r="C60" s="6"/>
      <c r="D60" s="8">
        <v>32</v>
      </c>
      <c r="E60" s="2"/>
    </row>
    <row r="61" spans="1:17">
      <c r="A61" s="6">
        <v>32.5</v>
      </c>
      <c r="B61" s="2"/>
      <c r="C61" s="6"/>
      <c r="D61" s="6">
        <v>32.5</v>
      </c>
      <c r="E61" s="2"/>
    </row>
    <row r="62" spans="1:17">
      <c r="A62" s="8">
        <v>33</v>
      </c>
      <c r="B62" s="2"/>
      <c r="C62" s="6"/>
      <c r="D62" s="8">
        <v>33</v>
      </c>
      <c r="E62" s="2"/>
    </row>
    <row r="63" spans="1:17">
      <c r="A63" s="6">
        <v>33.5</v>
      </c>
      <c r="B63" s="2"/>
      <c r="C63" s="6"/>
      <c r="D63" s="6">
        <v>33.5</v>
      </c>
      <c r="E63" s="2"/>
      <c r="G63" s="21" t="s">
        <v>6</v>
      </c>
      <c r="H63" s="21"/>
      <c r="I63" s="21"/>
      <c r="J63" s="21"/>
      <c r="K63" s="21"/>
      <c r="L63" s="21"/>
      <c r="M63" s="21"/>
      <c r="N63" s="21"/>
      <c r="O63" s="21"/>
      <c r="P63" s="21"/>
      <c r="Q63" s="21"/>
    </row>
    <row r="64" spans="1:17">
      <c r="A64" s="8">
        <v>34</v>
      </c>
      <c r="B64" s="2"/>
      <c r="C64" s="6"/>
      <c r="D64" s="8">
        <v>34</v>
      </c>
      <c r="E64" s="2"/>
    </row>
    <row r="65" spans="1:12">
      <c r="A65" s="6">
        <v>34.5</v>
      </c>
      <c r="B65" s="2"/>
      <c r="C65" s="6"/>
      <c r="D65" s="6">
        <v>34.5</v>
      </c>
      <c r="E65" s="2"/>
    </row>
    <row r="66" spans="1:12">
      <c r="A66" s="8">
        <v>35</v>
      </c>
      <c r="B66" s="2"/>
      <c r="C66" s="6"/>
      <c r="D66" s="8">
        <v>35</v>
      </c>
      <c r="E66" s="2"/>
      <c r="G66" s="5" t="s">
        <v>5</v>
      </c>
      <c r="K66" s="5" t="s">
        <v>5</v>
      </c>
    </row>
    <row r="67" spans="1:12">
      <c r="A67" s="6">
        <v>35.5</v>
      </c>
      <c r="B67" s="2"/>
      <c r="C67" s="6"/>
      <c r="D67" s="6">
        <v>35.5</v>
      </c>
      <c r="E67" s="2"/>
      <c r="G67" t="e">
        <f>INDEX(A16:A36,MATCH(MAX(B16:B36),B16:B36,0))</f>
        <v>#N/A</v>
      </c>
      <c r="H67">
        <f>MAX(B16:B36)</f>
        <v>0</v>
      </c>
      <c r="I67">
        <v>1</v>
      </c>
      <c r="J67" s="17">
        <v>1</v>
      </c>
      <c r="K67" t="e">
        <f>INDEX(D16:D36,MATCH(MAX(E16:E36),E16:E36,0))</f>
        <v>#N/A</v>
      </c>
      <c r="L67">
        <f>MAX(E16:E36)</f>
        <v>0</v>
      </c>
    </row>
    <row r="68" spans="1:12">
      <c r="A68" s="8">
        <v>36</v>
      </c>
      <c r="B68" s="2"/>
      <c r="C68" s="6"/>
      <c r="D68" s="8">
        <v>36</v>
      </c>
      <c r="E68" s="2"/>
      <c r="G68" t="e">
        <f>INDEX(A40:A56,MATCH(MAX(B40:B56),B40:B56,0))</f>
        <v>#N/A</v>
      </c>
      <c r="H68">
        <f>MAX(B40:B56)</f>
        <v>0</v>
      </c>
      <c r="I68">
        <v>2</v>
      </c>
      <c r="J68" s="17">
        <v>2</v>
      </c>
      <c r="K68" t="e">
        <f>INDEX(D40:D56,MATCH(MAX(E40:E56),E40:E56,0))</f>
        <v>#N/A</v>
      </c>
      <c r="L68">
        <f>MAX(E40:E56)</f>
        <v>0</v>
      </c>
    </row>
    <row r="69" spans="1:12">
      <c r="A69" s="6">
        <v>36.5</v>
      </c>
      <c r="B69" s="2"/>
      <c r="C69" s="6"/>
      <c r="D69" s="6">
        <v>36.5</v>
      </c>
      <c r="E69" s="2"/>
      <c r="G69" t="e">
        <f>INDEX(A62:A80,MATCH(MAX(B62:B80),B62:B80,0))</f>
        <v>#N/A</v>
      </c>
      <c r="H69">
        <f>MAX(B62:B80)</f>
        <v>0</v>
      </c>
      <c r="I69">
        <v>3</v>
      </c>
      <c r="J69" s="17">
        <v>3</v>
      </c>
      <c r="K69" t="e">
        <f>INDEX(D62:D80,MATCH(MAX(E62:E80),E62:E80,0))</f>
        <v>#N/A</v>
      </c>
      <c r="L69">
        <f>MAX(E62:E80)</f>
        <v>0</v>
      </c>
    </row>
    <row r="70" spans="1:12">
      <c r="A70" s="8">
        <v>37</v>
      </c>
      <c r="B70" s="2"/>
      <c r="C70" s="6"/>
      <c r="D70" s="8">
        <v>37</v>
      </c>
      <c r="E70" s="2"/>
      <c r="G70" t="e">
        <f>INDEX(A86:A102,MATCH(MAX(B86:B102),B86:B102,0))</f>
        <v>#N/A</v>
      </c>
      <c r="H70">
        <f>MAX(B86:B102)</f>
        <v>0</v>
      </c>
      <c r="I70">
        <v>4</v>
      </c>
      <c r="J70" s="17">
        <v>4</v>
      </c>
      <c r="K70" t="e">
        <f>INDEX(D86:D102,MATCH(MAX(E86:E102),E86:E102,0))</f>
        <v>#N/A</v>
      </c>
      <c r="L70">
        <f>MAX(E86:E102)</f>
        <v>0</v>
      </c>
    </row>
    <row r="71" spans="1:12">
      <c r="A71" s="6">
        <v>37.5</v>
      </c>
      <c r="B71" s="2"/>
      <c r="C71" s="6"/>
      <c r="D71" s="6">
        <v>37.5</v>
      </c>
      <c r="E71" s="2"/>
      <c r="G71" t="e">
        <f>INDEX(A106:A122,MATCH(MAX(B106:B122),B106:B122,0))</f>
        <v>#N/A</v>
      </c>
      <c r="H71">
        <f>MAX(B106:B122)</f>
        <v>0</v>
      </c>
      <c r="I71">
        <v>5</v>
      </c>
      <c r="J71" s="17">
        <v>5</v>
      </c>
      <c r="K71" t="e">
        <f>INDEX(D106:D122,MATCH(MAX(E106:E122),E106:E122,0))</f>
        <v>#N/A</v>
      </c>
      <c r="L71">
        <f>MAX(E106:E122)</f>
        <v>0</v>
      </c>
    </row>
    <row r="72" spans="1:12">
      <c r="A72" s="8">
        <v>38</v>
      </c>
      <c r="B72" s="2"/>
      <c r="C72" s="6"/>
      <c r="D72" s="8">
        <v>38</v>
      </c>
      <c r="E72" s="2"/>
      <c r="G72" t="e">
        <f>INDEX(A128:A146,MATCH(MAX(B128:B146),B128:B146,0))</f>
        <v>#N/A</v>
      </c>
      <c r="H72">
        <f>MAX(B128:B146)</f>
        <v>0</v>
      </c>
      <c r="I72">
        <v>6</v>
      </c>
      <c r="J72" s="17">
        <v>6</v>
      </c>
      <c r="K72" t="e">
        <f>INDEX(D128:D146,MATCH(MAX(E128:E146),E128:E146,0))</f>
        <v>#N/A</v>
      </c>
      <c r="L72">
        <f>MAX(E128:E146)</f>
        <v>0</v>
      </c>
    </row>
    <row r="73" spans="1:12">
      <c r="A73" s="6">
        <v>38.5</v>
      </c>
      <c r="B73" s="2"/>
      <c r="C73" s="6"/>
      <c r="D73" s="6">
        <v>38.5</v>
      </c>
      <c r="E73" s="2"/>
      <c r="G73" t="e">
        <f>INDEX(A156:A176,MATCH(MAX(B156:B176),B156:B176,0))</f>
        <v>#N/A</v>
      </c>
      <c r="H73">
        <f>MAX(B156:B176)</f>
        <v>0</v>
      </c>
      <c r="I73">
        <v>7</v>
      </c>
      <c r="J73" s="17">
        <v>7</v>
      </c>
      <c r="K73" t="e">
        <f>INDEX(D156:D176,MATCH(MAX(E156:E176),E156:E176,0))</f>
        <v>#N/A</v>
      </c>
      <c r="L73">
        <f>MAX(E156:E176)</f>
        <v>0</v>
      </c>
    </row>
    <row r="74" spans="1:12">
      <c r="A74" s="8">
        <v>39</v>
      </c>
      <c r="B74" s="2"/>
      <c r="C74" s="6"/>
      <c r="D74" s="8">
        <v>39</v>
      </c>
      <c r="E74" s="2"/>
    </row>
    <row r="75" spans="1:12">
      <c r="A75" s="6">
        <v>39.5</v>
      </c>
      <c r="B75" s="2"/>
      <c r="C75" s="6"/>
      <c r="D75" s="6">
        <v>39.5</v>
      </c>
      <c r="E75" s="2"/>
    </row>
    <row r="76" spans="1:12">
      <c r="A76" s="8">
        <v>40</v>
      </c>
      <c r="B76" s="2"/>
      <c r="C76" s="6"/>
      <c r="D76" s="8">
        <v>40</v>
      </c>
      <c r="E76" s="2"/>
      <c r="G76" t="e">
        <f>AVERAGE(G67:G73)</f>
        <v>#N/A</v>
      </c>
      <c r="K76" t="e">
        <f>AVERAGE(K67:K73)</f>
        <v>#N/A</v>
      </c>
    </row>
    <row r="77" spans="1:12">
      <c r="A77" s="6">
        <v>40.5</v>
      </c>
      <c r="B77" s="2"/>
      <c r="C77" s="6"/>
      <c r="D77" s="6">
        <v>40.5</v>
      </c>
      <c r="E77" s="2"/>
      <c r="H77" t="s">
        <v>9</v>
      </c>
      <c r="I77" t="s">
        <v>8</v>
      </c>
      <c r="J77" t="s">
        <v>8</v>
      </c>
      <c r="K77" t="s">
        <v>9</v>
      </c>
    </row>
    <row r="78" spans="1:12">
      <c r="A78" s="8">
        <v>41</v>
      </c>
      <c r="B78" s="2"/>
      <c r="C78" s="6"/>
      <c r="D78" s="8">
        <v>41</v>
      </c>
      <c r="E78" s="4"/>
      <c r="H78" t="e">
        <f>I67*G67</f>
        <v>#N/A</v>
      </c>
      <c r="I78">
        <v>1</v>
      </c>
      <c r="J78">
        <v>1</v>
      </c>
      <c r="K78" t="e">
        <f>J67*K67</f>
        <v>#N/A</v>
      </c>
    </row>
    <row r="79" spans="1:12">
      <c r="A79" s="6">
        <v>41.5</v>
      </c>
      <c r="B79" s="2"/>
      <c r="C79" s="6"/>
      <c r="D79" s="6">
        <v>41.5</v>
      </c>
      <c r="E79" s="2"/>
      <c r="H79" t="e">
        <f t="shared" ref="H79:H84" si="2">I68*G68</f>
        <v>#N/A</v>
      </c>
      <c r="I79">
        <v>4</v>
      </c>
      <c r="J79">
        <v>4</v>
      </c>
      <c r="K79" t="e">
        <f t="shared" ref="K79:K84" si="3">J68*K68</f>
        <v>#N/A</v>
      </c>
    </row>
    <row r="80" spans="1:12">
      <c r="A80" s="8">
        <v>42</v>
      </c>
      <c r="B80" s="2"/>
      <c r="C80" s="6"/>
      <c r="D80" s="8">
        <v>42</v>
      </c>
      <c r="E80" s="2"/>
      <c r="H80" t="e">
        <f t="shared" si="2"/>
        <v>#N/A</v>
      </c>
      <c r="I80">
        <v>9</v>
      </c>
      <c r="J80">
        <v>9</v>
      </c>
      <c r="K80" t="e">
        <f t="shared" si="3"/>
        <v>#N/A</v>
      </c>
    </row>
    <row r="81" spans="1:13">
      <c r="A81" s="6">
        <v>42.5</v>
      </c>
      <c r="B81" s="2"/>
      <c r="C81" s="6"/>
      <c r="D81" s="6">
        <v>42.5</v>
      </c>
      <c r="E81" s="2"/>
      <c r="H81" t="e">
        <f t="shared" si="2"/>
        <v>#N/A</v>
      </c>
      <c r="I81">
        <v>16</v>
      </c>
      <c r="J81">
        <v>16</v>
      </c>
      <c r="K81" t="e">
        <f t="shared" si="3"/>
        <v>#N/A</v>
      </c>
    </row>
    <row r="82" spans="1:13">
      <c r="A82" s="8">
        <v>43</v>
      </c>
      <c r="B82" s="2"/>
      <c r="C82" s="6"/>
      <c r="D82" s="8">
        <v>43</v>
      </c>
      <c r="E82" s="2"/>
      <c r="H82" t="e">
        <f t="shared" si="2"/>
        <v>#N/A</v>
      </c>
      <c r="I82">
        <v>25</v>
      </c>
      <c r="J82">
        <v>25</v>
      </c>
      <c r="K82" t="e">
        <f t="shared" si="3"/>
        <v>#N/A</v>
      </c>
    </row>
    <row r="83" spans="1:13">
      <c r="A83" s="6">
        <v>43.5</v>
      </c>
      <c r="B83" s="2"/>
      <c r="C83" s="6"/>
      <c r="D83" s="6">
        <v>43.5</v>
      </c>
      <c r="E83" s="2"/>
      <c r="H83" t="e">
        <f t="shared" si="2"/>
        <v>#N/A</v>
      </c>
      <c r="I83">
        <v>36</v>
      </c>
      <c r="J83">
        <v>36</v>
      </c>
      <c r="K83" t="e">
        <f t="shared" si="3"/>
        <v>#N/A</v>
      </c>
    </row>
    <row r="84" spans="1:13">
      <c r="A84" s="8">
        <v>44</v>
      </c>
      <c r="B84" s="2"/>
      <c r="C84" s="6"/>
      <c r="D84" s="8">
        <v>44</v>
      </c>
      <c r="E84" s="4"/>
      <c r="H84" t="e">
        <f t="shared" si="2"/>
        <v>#N/A</v>
      </c>
      <c r="I84">
        <v>49</v>
      </c>
      <c r="J84">
        <v>49</v>
      </c>
      <c r="K84" t="e">
        <f t="shared" si="3"/>
        <v>#N/A</v>
      </c>
    </row>
    <row r="85" spans="1:13">
      <c r="A85" s="6">
        <v>44.5</v>
      </c>
      <c r="B85" s="2"/>
      <c r="C85" s="6"/>
      <c r="D85" s="6">
        <v>44.5</v>
      </c>
      <c r="E85" s="2"/>
      <c r="G85" s="21" t="s">
        <v>12</v>
      </c>
      <c r="H85" s="21"/>
      <c r="I85" s="21"/>
      <c r="J85" s="21"/>
      <c r="K85" s="21"/>
      <c r="L85" s="21"/>
      <c r="M85" s="21"/>
    </row>
    <row r="86" spans="1:13">
      <c r="A86" s="8">
        <v>45</v>
      </c>
      <c r="B86" s="2"/>
      <c r="C86" s="6"/>
      <c r="D86" s="8">
        <v>45</v>
      </c>
      <c r="E86" s="2"/>
      <c r="G86" s="14" t="s">
        <v>0</v>
      </c>
      <c r="H86" s="14">
        <f>B3</f>
        <v>0</v>
      </c>
      <c r="I86" s="14" t="s">
        <v>4</v>
      </c>
      <c r="K86" s="14" t="s">
        <v>0</v>
      </c>
      <c r="L86" s="14">
        <f>E3</f>
        <v>0</v>
      </c>
      <c r="M86" s="14" t="s">
        <v>4</v>
      </c>
    </row>
    <row r="87" spans="1:13">
      <c r="A87" s="6">
        <v>45.5</v>
      </c>
      <c r="B87" s="2"/>
      <c r="C87" s="6"/>
      <c r="D87" s="6">
        <v>45.5</v>
      </c>
      <c r="E87" s="2"/>
      <c r="G87" t="s">
        <v>7</v>
      </c>
      <c r="K87" t="s">
        <v>7</v>
      </c>
    </row>
    <row r="88" spans="1:13">
      <c r="A88" s="8">
        <v>46</v>
      </c>
      <c r="B88" s="2"/>
      <c r="C88" s="6"/>
      <c r="D88" s="8">
        <v>46</v>
      </c>
      <c r="E88" s="2"/>
      <c r="G88" s="15" t="e">
        <f>(SUM(G70:G72)-SUM(G67:G69))/9</f>
        <v>#N/A</v>
      </c>
      <c r="H88" s="16" t="s">
        <v>4</v>
      </c>
      <c r="K88" s="15" t="e">
        <f>(SUM(K70:K72)-SUM(K67:K69))/9</f>
        <v>#N/A</v>
      </c>
      <c r="L88" s="16" t="s">
        <v>4</v>
      </c>
    </row>
    <row r="89" spans="1:13">
      <c r="A89" s="6">
        <v>46.5</v>
      </c>
      <c r="B89" s="2"/>
      <c r="C89" s="6"/>
      <c r="D89" s="6">
        <v>46.5</v>
      </c>
      <c r="E89" s="2"/>
      <c r="G89" t="s">
        <v>10</v>
      </c>
      <c r="K89" t="s">
        <v>10</v>
      </c>
    </row>
    <row r="90" spans="1:13">
      <c r="A90" s="8">
        <v>47</v>
      </c>
      <c r="B90" s="2"/>
      <c r="C90" s="6"/>
      <c r="D90" s="8">
        <v>47</v>
      </c>
      <c r="E90" s="4"/>
      <c r="G90" s="15" t="e">
        <f>(SUM(H78:H84)-7*G76*4)/(SUM(I78:I84)-7*4*4)</f>
        <v>#N/A</v>
      </c>
      <c r="H90" s="16" t="s">
        <v>4</v>
      </c>
      <c r="K90" s="15" t="e">
        <f>(SUM(K78:K84)-7*K76*4)/(SUM(J78:J84)-7*4*4)</f>
        <v>#N/A</v>
      </c>
      <c r="L90" s="16" t="s">
        <v>4</v>
      </c>
    </row>
    <row r="91" spans="1:13">
      <c r="A91" s="6">
        <v>47.5</v>
      </c>
      <c r="B91" s="2"/>
      <c r="C91" s="6"/>
      <c r="D91" s="6">
        <v>47.5</v>
      </c>
      <c r="E91" s="4"/>
    </row>
    <row r="92" spans="1:13">
      <c r="A92" s="8">
        <v>48</v>
      </c>
      <c r="B92" s="2"/>
      <c r="C92" s="6"/>
      <c r="D92" s="8">
        <v>48</v>
      </c>
      <c r="E92" s="2"/>
    </row>
    <row r="93" spans="1:13">
      <c r="A93" s="6">
        <v>48.5</v>
      </c>
      <c r="B93" s="2"/>
      <c r="C93" s="7"/>
      <c r="D93" s="6">
        <v>48.5</v>
      </c>
      <c r="E93" s="2"/>
    </row>
    <row r="94" spans="1:13">
      <c r="A94" s="8">
        <v>49</v>
      </c>
      <c r="B94" s="2"/>
      <c r="C94" s="6"/>
      <c r="D94" s="8">
        <v>49</v>
      </c>
      <c r="E94" s="2"/>
    </row>
    <row r="95" spans="1:13">
      <c r="A95" s="6">
        <v>49.5</v>
      </c>
      <c r="B95" s="2"/>
      <c r="C95" s="6"/>
      <c r="D95" s="6">
        <v>49.5</v>
      </c>
      <c r="E95" s="2"/>
    </row>
    <row r="96" spans="1:13">
      <c r="A96" s="8">
        <v>50</v>
      </c>
      <c r="B96" s="2"/>
      <c r="C96" s="6"/>
      <c r="D96" s="8">
        <v>50</v>
      </c>
      <c r="E96" s="2"/>
    </row>
    <row r="97" spans="1:5">
      <c r="A97" s="6">
        <v>50.5</v>
      </c>
      <c r="B97" s="2"/>
      <c r="C97" s="7"/>
      <c r="D97" s="6">
        <v>50.5</v>
      </c>
      <c r="E97" s="2"/>
    </row>
    <row r="98" spans="1:5">
      <c r="A98" s="8">
        <v>51</v>
      </c>
      <c r="B98" s="2"/>
      <c r="C98" s="6"/>
      <c r="D98" s="8">
        <v>51</v>
      </c>
      <c r="E98" s="2"/>
    </row>
    <row r="99" spans="1:5">
      <c r="A99" s="6">
        <v>51.5</v>
      </c>
      <c r="B99" s="2"/>
      <c r="C99" s="6"/>
      <c r="D99" s="6">
        <v>51.5</v>
      </c>
      <c r="E99" s="2"/>
    </row>
    <row r="100" spans="1:5">
      <c r="A100" s="8">
        <v>52</v>
      </c>
      <c r="B100" s="2"/>
      <c r="C100" s="7"/>
      <c r="D100" s="8">
        <v>52</v>
      </c>
      <c r="E100" s="2"/>
    </row>
    <row r="101" spans="1:5">
      <c r="A101" s="6">
        <v>52.5</v>
      </c>
      <c r="B101" s="2"/>
      <c r="C101" s="6"/>
      <c r="D101" s="6">
        <v>52.5</v>
      </c>
      <c r="E101" s="2"/>
    </row>
    <row r="102" spans="1:5">
      <c r="A102" s="8">
        <v>53</v>
      </c>
      <c r="B102" s="2"/>
      <c r="C102" s="6"/>
      <c r="D102" s="8">
        <v>53</v>
      </c>
      <c r="E102" s="2"/>
    </row>
    <row r="103" spans="1:5">
      <c r="A103" s="6">
        <v>53.5</v>
      </c>
      <c r="B103" s="2"/>
      <c r="C103" s="6"/>
      <c r="D103" s="6">
        <v>53.5</v>
      </c>
      <c r="E103" s="2"/>
    </row>
    <row r="104" spans="1:5">
      <c r="A104" s="8">
        <v>54</v>
      </c>
      <c r="B104" s="2"/>
      <c r="C104" s="6"/>
      <c r="D104" s="8">
        <v>54</v>
      </c>
      <c r="E104" s="2"/>
    </row>
    <row r="105" spans="1:5">
      <c r="A105" s="6">
        <v>54.5</v>
      </c>
      <c r="B105" s="4"/>
      <c r="C105" s="6"/>
      <c r="D105" s="6">
        <v>54.5</v>
      </c>
      <c r="E105" s="4"/>
    </row>
    <row r="106" spans="1:5">
      <c r="A106" s="8">
        <v>55</v>
      </c>
      <c r="B106" s="2"/>
      <c r="C106" s="6"/>
      <c r="D106" s="8">
        <v>55</v>
      </c>
      <c r="E106" s="2"/>
    </row>
    <row r="107" spans="1:5">
      <c r="A107" s="6">
        <v>55.5</v>
      </c>
      <c r="B107" s="2"/>
      <c r="C107" s="7"/>
      <c r="D107" s="6">
        <v>55.5</v>
      </c>
      <c r="E107" s="2"/>
    </row>
    <row r="108" spans="1:5">
      <c r="A108" s="8">
        <v>56</v>
      </c>
      <c r="B108" s="2"/>
      <c r="C108" s="6"/>
      <c r="D108" s="8">
        <v>56</v>
      </c>
      <c r="E108" s="2"/>
    </row>
    <row r="109" spans="1:5">
      <c r="A109" s="6">
        <v>56.5</v>
      </c>
      <c r="B109" s="4"/>
      <c r="C109" s="6"/>
      <c r="D109" s="6">
        <v>56.5</v>
      </c>
      <c r="E109" s="2"/>
    </row>
    <row r="110" spans="1:5">
      <c r="A110" s="8">
        <v>57</v>
      </c>
      <c r="B110" s="2"/>
      <c r="C110" s="6"/>
      <c r="D110" s="8">
        <v>57</v>
      </c>
      <c r="E110" s="2"/>
    </row>
    <row r="111" spans="1:5">
      <c r="A111" s="6">
        <v>57.5</v>
      </c>
      <c r="B111" s="2"/>
      <c r="C111" s="6"/>
      <c r="D111" s="6">
        <v>57.5</v>
      </c>
      <c r="E111" s="2"/>
    </row>
    <row r="112" spans="1:5">
      <c r="A112" s="8">
        <v>58</v>
      </c>
      <c r="B112" s="4"/>
      <c r="C112" s="6"/>
      <c r="D112" s="8">
        <v>58</v>
      </c>
      <c r="E112" s="2"/>
    </row>
    <row r="113" spans="1:5">
      <c r="A113" s="6">
        <v>58.5</v>
      </c>
      <c r="B113" s="2"/>
      <c r="C113" s="6"/>
      <c r="D113" s="6">
        <v>58.5</v>
      </c>
      <c r="E113" s="2"/>
    </row>
    <row r="114" spans="1:5">
      <c r="A114" s="8">
        <v>59</v>
      </c>
      <c r="B114" s="2"/>
      <c r="C114" s="7"/>
      <c r="D114" s="8">
        <v>59</v>
      </c>
      <c r="E114" s="2"/>
    </row>
    <row r="115" spans="1:5">
      <c r="A115" s="6">
        <v>59.5</v>
      </c>
      <c r="B115" s="2"/>
      <c r="C115" s="6"/>
      <c r="D115" s="6">
        <v>59.5</v>
      </c>
      <c r="E115" s="2"/>
    </row>
    <row r="116" spans="1:5">
      <c r="A116" s="8">
        <v>60</v>
      </c>
      <c r="B116" s="2"/>
      <c r="C116" s="6"/>
      <c r="D116" s="8">
        <v>60</v>
      </c>
      <c r="E116" s="2"/>
    </row>
    <row r="117" spans="1:5">
      <c r="A117" s="6">
        <v>60.5</v>
      </c>
      <c r="B117" s="2"/>
      <c r="C117" s="6"/>
      <c r="D117" s="6">
        <v>60.5</v>
      </c>
      <c r="E117" s="2"/>
    </row>
    <row r="118" spans="1:5">
      <c r="A118" s="8">
        <v>61</v>
      </c>
      <c r="B118" s="2"/>
      <c r="C118" s="6"/>
      <c r="D118" s="8">
        <v>61</v>
      </c>
      <c r="E118" s="2"/>
    </row>
    <row r="119" spans="1:5">
      <c r="A119" s="6">
        <v>61.5</v>
      </c>
      <c r="B119" s="4"/>
      <c r="C119" s="7"/>
      <c r="D119" s="6">
        <v>61.5</v>
      </c>
      <c r="E119" s="2"/>
    </row>
    <row r="120" spans="1:5">
      <c r="A120" s="8">
        <v>62</v>
      </c>
      <c r="B120" s="2"/>
      <c r="C120" s="6"/>
      <c r="D120" s="8">
        <v>62</v>
      </c>
      <c r="E120" s="2"/>
    </row>
    <row r="121" spans="1:5">
      <c r="A121" s="6">
        <v>62.5</v>
      </c>
      <c r="B121" s="2"/>
      <c r="C121" s="6"/>
      <c r="D121" s="6">
        <v>62.5</v>
      </c>
      <c r="E121" s="2"/>
    </row>
    <row r="122" spans="1:5">
      <c r="A122" s="8">
        <v>63</v>
      </c>
      <c r="B122" s="2"/>
      <c r="C122" s="6"/>
      <c r="D122" s="8">
        <v>63</v>
      </c>
      <c r="E122" s="2"/>
    </row>
    <row r="123" spans="1:5">
      <c r="A123" s="6">
        <v>63.5</v>
      </c>
      <c r="B123" s="2"/>
      <c r="C123" s="6"/>
      <c r="D123" s="6">
        <v>63.5</v>
      </c>
      <c r="E123" s="2"/>
    </row>
    <row r="124" spans="1:5">
      <c r="A124" s="8">
        <v>64</v>
      </c>
      <c r="B124" s="2"/>
      <c r="C124" s="6"/>
      <c r="D124" s="8">
        <v>64</v>
      </c>
      <c r="E124" s="2"/>
    </row>
    <row r="125" spans="1:5">
      <c r="A125" s="6">
        <v>64.5</v>
      </c>
      <c r="B125" s="2"/>
      <c r="C125" s="6"/>
      <c r="D125" s="6">
        <v>64.5</v>
      </c>
      <c r="E125" s="2"/>
    </row>
    <row r="126" spans="1:5">
      <c r="A126" s="8">
        <v>65</v>
      </c>
      <c r="B126" s="4"/>
      <c r="C126" s="6"/>
      <c r="D126" s="8">
        <v>65</v>
      </c>
      <c r="E126" s="2"/>
    </row>
    <row r="127" spans="1:5">
      <c r="A127" s="6">
        <v>65.5</v>
      </c>
      <c r="B127" s="2"/>
      <c r="C127" s="6"/>
      <c r="D127" s="6">
        <v>65.5</v>
      </c>
      <c r="E127" s="2"/>
    </row>
    <row r="128" spans="1:5">
      <c r="A128" s="8">
        <v>66</v>
      </c>
      <c r="B128" s="2"/>
      <c r="C128" s="6"/>
      <c r="D128" s="8">
        <v>66</v>
      </c>
      <c r="E128" s="2"/>
    </row>
    <row r="129" spans="1:5">
      <c r="A129" s="6">
        <v>66.5</v>
      </c>
      <c r="B129" s="2"/>
      <c r="C129" s="6"/>
      <c r="D129" s="6">
        <v>66.5</v>
      </c>
      <c r="E129" s="2"/>
    </row>
    <row r="130" spans="1:5">
      <c r="A130" s="8">
        <v>67</v>
      </c>
      <c r="B130" s="2"/>
      <c r="C130" s="6"/>
      <c r="D130" s="8">
        <v>67</v>
      </c>
      <c r="E130" s="4"/>
    </row>
    <row r="131" spans="1:5">
      <c r="A131" s="6">
        <v>67.5</v>
      </c>
      <c r="B131" s="4"/>
      <c r="C131" s="6"/>
      <c r="D131" s="6">
        <v>67.5</v>
      </c>
      <c r="E131" s="2"/>
    </row>
    <row r="132" spans="1:5">
      <c r="A132" s="8">
        <v>68</v>
      </c>
      <c r="B132" s="2"/>
      <c r="C132" s="7"/>
      <c r="D132" s="8">
        <v>68</v>
      </c>
      <c r="E132" s="4"/>
    </row>
    <row r="133" spans="1:5">
      <c r="A133" s="6">
        <v>68.5</v>
      </c>
      <c r="B133" s="2"/>
      <c r="C133" s="6"/>
      <c r="D133" s="6">
        <v>68.5</v>
      </c>
      <c r="E133" s="2"/>
    </row>
    <row r="134" spans="1:5">
      <c r="A134" s="8">
        <v>69</v>
      </c>
      <c r="B134" s="2"/>
      <c r="C134" s="6"/>
      <c r="D134" s="8">
        <v>69</v>
      </c>
      <c r="E134" s="4"/>
    </row>
    <row r="135" spans="1:5">
      <c r="A135" s="6">
        <v>69.5</v>
      </c>
      <c r="B135" s="2"/>
      <c r="C135" s="6"/>
      <c r="D135" s="6">
        <v>69.5</v>
      </c>
      <c r="E135" s="2"/>
    </row>
    <row r="136" spans="1:5">
      <c r="A136" s="8">
        <v>70</v>
      </c>
      <c r="B136" s="2"/>
      <c r="C136" s="7"/>
      <c r="D136" s="8">
        <v>70</v>
      </c>
      <c r="E136" s="2"/>
    </row>
    <row r="137" spans="1:5">
      <c r="A137" s="6">
        <v>70.5</v>
      </c>
      <c r="B137" s="2"/>
      <c r="C137" s="6"/>
      <c r="D137" s="6">
        <v>70.5</v>
      </c>
      <c r="E137" s="2"/>
    </row>
    <row r="138" spans="1:5">
      <c r="A138" s="8">
        <v>71</v>
      </c>
      <c r="B138" s="2"/>
      <c r="C138" s="6"/>
      <c r="D138" s="8">
        <v>71</v>
      </c>
      <c r="E138" s="4"/>
    </row>
    <row r="139" spans="1:5">
      <c r="A139" s="6">
        <v>71.5</v>
      </c>
      <c r="B139" s="2"/>
      <c r="C139" s="6"/>
      <c r="D139" s="6">
        <v>71.5</v>
      </c>
      <c r="E139" s="2"/>
    </row>
    <row r="140" spans="1:5">
      <c r="A140" s="8">
        <v>72</v>
      </c>
      <c r="B140" s="2"/>
      <c r="C140" s="6"/>
      <c r="D140" s="8">
        <v>72</v>
      </c>
      <c r="E140" s="2"/>
    </row>
    <row r="141" spans="1:5">
      <c r="A141" s="6">
        <v>72.5</v>
      </c>
      <c r="B141" s="2"/>
      <c r="C141" s="6"/>
      <c r="D141" s="6">
        <v>72.5</v>
      </c>
      <c r="E141" s="2"/>
    </row>
    <row r="142" spans="1:5">
      <c r="A142" s="8">
        <v>73</v>
      </c>
      <c r="B142" s="2"/>
      <c r="C142" s="6"/>
      <c r="D142" s="8">
        <v>73</v>
      </c>
      <c r="E142" s="2"/>
    </row>
    <row r="143" spans="1:5">
      <c r="A143" s="6">
        <v>73.5</v>
      </c>
      <c r="B143" s="2"/>
      <c r="C143" s="7"/>
      <c r="D143" s="6">
        <v>73.5</v>
      </c>
      <c r="E143" s="2"/>
    </row>
    <row r="144" spans="1:5">
      <c r="A144" s="8">
        <v>74</v>
      </c>
      <c r="B144" s="4"/>
      <c r="C144" s="6"/>
      <c r="D144" s="8">
        <v>74</v>
      </c>
      <c r="E144" s="2"/>
    </row>
    <row r="145" spans="1:5">
      <c r="A145" s="6">
        <v>74.5</v>
      </c>
      <c r="B145" s="2"/>
      <c r="C145" s="6"/>
      <c r="D145" s="6">
        <v>74.5</v>
      </c>
      <c r="E145" s="4"/>
    </row>
    <row r="146" spans="1:5">
      <c r="A146" s="8">
        <v>75</v>
      </c>
      <c r="B146" s="2"/>
      <c r="C146" s="6"/>
      <c r="D146" s="8">
        <v>75</v>
      </c>
      <c r="E146" s="4"/>
    </row>
    <row r="147" spans="1:5">
      <c r="A147" s="6">
        <v>75.5</v>
      </c>
      <c r="B147" s="2"/>
      <c r="C147" s="6"/>
      <c r="D147" s="6">
        <v>75.5</v>
      </c>
      <c r="E147" s="2"/>
    </row>
    <row r="148" spans="1:5">
      <c r="A148" s="8">
        <v>76</v>
      </c>
      <c r="B148" s="4"/>
      <c r="C148" s="6"/>
      <c r="D148" s="8">
        <v>76</v>
      </c>
      <c r="E148" s="2"/>
    </row>
    <row r="149" spans="1:5">
      <c r="A149" s="6">
        <v>76.5</v>
      </c>
      <c r="B149" s="2"/>
      <c r="C149" s="7"/>
      <c r="D149" s="6">
        <v>76.5</v>
      </c>
      <c r="E149" s="2"/>
    </row>
    <row r="150" spans="1:5">
      <c r="A150" s="8">
        <v>77</v>
      </c>
      <c r="B150" s="2"/>
      <c r="C150" s="6"/>
      <c r="D150" s="8">
        <v>77</v>
      </c>
      <c r="E150" s="4"/>
    </row>
    <row r="151" spans="1:5">
      <c r="A151" s="6">
        <v>77.5</v>
      </c>
      <c r="B151" s="2"/>
      <c r="C151" s="6"/>
      <c r="D151" s="6">
        <v>77.5</v>
      </c>
      <c r="E151" s="2"/>
    </row>
    <row r="152" spans="1:5">
      <c r="A152" s="8">
        <v>78</v>
      </c>
      <c r="B152" s="2"/>
      <c r="C152" s="6"/>
      <c r="D152" s="8">
        <v>78</v>
      </c>
      <c r="E152" s="2"/>
    </row>
    <row r="153" spans="1:5">
      <c r="A153" s="6">
        <v>78.5</v>
      </c>
      <c r="B153" s="2"/>
      <c r="C153" s="6"/>
      <c r="D153" s="6">
        <v>78.5</v>
      </c>
      <c r="E153" s="2"/>
    </row>
    <row r="154" spans="1:5">
      <c r="A154" s="8">
        <v>79</v>
      </c>
      <c r="B154" s="2"/>
      <c r="C154" s="6"/>
      <c r="D154" s="8">
        <v>79</v>
      </c>
      <c r="E154" s="2"/>
    </row>
    <row r="155" spans="1:5">
      <c r="A155" s="6">
        <v>79.5</v>
      </c>
      <c r="B155" s="4"/>
      <c r="C155" s="6"/>
      <c r="D155" s="6">
        <v>79.5</v>
      </c>
      <c r="E155" s="2"/>
    </row>
    <row r="156" spans="1:5">
      <c r="A156" s="8">
        <v>80</v>
      </c>
      <c r="B156" s="2"/>
      <c r="C156" s="6"/>
      <c r="D156" s="8">
        <v>80</v>
      </c>
      <c r="E156" s="2"/>
    </row>
    <row r="157" spans="1:5">
      <c r="A157" s="6">
        <v>80.5</v>
      </c>
      <c r="B157" s="2"/>
      <c r="C157" s="6"/>
      <c r="D157" s="6">
        <v>80.5</v>
      </c>
      <c r="E157" s="2"/>
    </row>
    <row r="158" spans="1:5">
      <c r="A158" s="8">
        <v>81</v>
      </c>
      <c r="B158" s="2"/>
      <c r="C158" s="6"/>
      <c r="D158" s="8">
        <v>81</v>
      </c>
      <c r="E158" s="2"/>
    </row>
    <row r="159" spans="1:5">
      <c r="A159" s="6">
        <v>81.5</v>
      </c>
      <c r="B159" s="2"/>
      <c r="C159" s="6"/>
      <c r="D159" s="6">
        <v>81.5</v>
      </c>
      <c r="E159" s="2"/>
    </row>
    <row r="160" spans="1:5">
      <c r="A160" s="8">
        <v>82</v>
      </c>
      <c r="B160" s="2"/>
      <c r="C160" s="6"/>
      <c r="D160" s="8">
        <v>82</v>
      </c>
      <c r="E160" s="2"/>
    </row>
    <row r="161" spans="1:5">
      <c r="A161" s="6">
        <v>82.5</v>
      </c>
      <c r="B161" s="4"/>
      <c r="C161" s="6"/>
      <c r="D161" s="6">
        <v>82.5</v>
      </c>
      <c r="E161" s="2"/>
    </row>
    <row r="162" spans="1:5">
      <c r="A162" s="8">
        <v>83</v>
      </c>
      <c r="B162" s="2"/>
      <c r="C162" s="6"/>
      <c r="D162" s="8">
        <v>83</v>
      </c>
      <c r="E162" s="2"/>
    </row>
    <row r="163" spans="1:5">
      <c r="A163" s="6">
        <v>83.5</v>
      </c>
      <c r="B163" s="2"/>
      <c r="C163" s="6"/>
      <c r="D163" s="6">
        <v>83.5</v>
      </c>
      <c r="E163" s="4"/>
    </row>
    <row r="164" spans="1:5">
      <c r="A164" s="8">
        <v>84</v>
      </c>
      <c r="B164" s="2"/>
      <c r="C164" s="6"/>
      <c r="D164" s="8">
        <v>84</v>
      </c>
      <c r="E164" s="2"/>
    </row>
    <row r="165" spans="1:5">
      <c r="A165" s="6">
        <v>84.5</v>
      </c>
      <c r="B165" s="2"/>
      <c r="C165" s="8"/>
      <c r="D165" s="6">
        <v>84.5</v>
      </c>
      <c r="E165" s="2"/>
    </row>
    <row r="166" spans="1:5">
      <c r="A166" s="8">
        <v>85</v>
      </c>
      <c r="B166" s="2"/>
      <c r="C166" s="8"/>
      <c r="D166" s="8">
        <v>85</v>
      </c>
      <c r="E166" s="2"/>
    </row>
    <row r="167" spans="1:5">
      <c r="A167" s="6">
        <v>85.5</v>
      </c>
      <c r="B167" s="2"/>
      <c r="C167" s="8"/>
      <c r="D167" s="6">
        <v>85.5</v>
      </c>
      <c r="E167" s="2"/>
    </row>
    <row r="168" spans="1:5">
      <c r="A168" s="8">
        <v>86</v>
      </c>
      <c r="B168" s="2"/>
      <c r="C168" s="8"/>
      <c r="D168" s="8">
        <v>86</v>
      </c>
      <c r="E168" s="2"/>
    </row>
    <row r="169" spans="1:5">
      <c r="A169" s="6">
        <v>86.5</v>
      </c>
      <c r="B169" s="2"/>
      <c r="C169" s="8"/>
      <c r="D169" s="6">
        <v>86.5</v>
      </c>
      <c r="E169" s="2"/>
    </row>
    <row r="170" spans="1:5">
      <c r="A170" s="8">
        <v>87</v>
      </c>
      <c r="B170" s="2"/>
      <c r="C170" s="8"/>
      <c r="D170" s="8">
        <v>87</v>
      </c>
      <c r="E170" s="2"/>
    </row>
    <row r="171" spans="1:5">
      <c r="A171" s="6">
        <v>87.5</v>
      </c>
      <c r="B171" s="2"/>
      <c r="C171" s="8"/>
      <c r="D171" s="6">
        <v>87.5</v>
      </c>
      <c r="E171" s="4"/>
    </row>
    <row r="172" spans="1:5">
      <c r="A172" s="8">
        <v>88</v>
      </c>
      <c r="B172" s="2"/>
      <c r="C172" s="8"/>
      <c r="D172" s="8">
        <v>88</v>
      </c>
      <c r="E172" s="2"/>
    </row>
    <row r="173" spans="1:5">
      <c r="A173" s="6">
        <v>88.5</v>
      </c>
      <c r="B173" s="2"/>
      <c r="C173" s="8"/>
      <c r="D173" s="6">
        <v>88.5</v>
      </c>
      <c r="E173" s="2"/>
    </row>
    <row r="174" spans="1:5">
      <c r="A174" s="8">
        <v>89</v>
      </c>
      <c r="B174" s="2"/>
      <c r="C174" s="8"/>
      <c r="D174" s="8">
        <v>89</v>
      </c>
      <c r="E174" s="2"/>
    </row>
    <row r="175" spans="1:5">
      <c r="A175" s="6">
        <v>89.5</v>
      </c>
      <c r="B175" s="2"/>
      <c r="C175" s="8"/>
      <c r="D175" s="6">
        <v>89.5</v>
      </c>
      <c r="E175" s="2"/>
    </row>
    <row r="176" spans="1:5">
      <c r="A176" s="8">
        <v>90</v>
      </c>
      <c r="B176" s="2"/>
      <c r="C176" s="8"/>
      <c r="D176" s="8">
        <v>90</v>
      </c>
      <c r="E176" s="2"/>
    </row>
  </sheetData>
  <mergeCells count="6">
    <mergeCell ref="A1:Q1"/>
    <mergeCell ref="G85:M85"/>
    <mergeCell ref="C6:C9"/>
    <mergeCell ref="G63:Q63"/>
    <mergeCell ref="C23:C34"/>
    <mergeCell ref="C13:C21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Chiaki Amamitsu</dc:creator>
  <cp:lastModifiedBy>Chiaki Amamitsu</cp:lastModifiedBy>
  <dcterms:created xsi:type="dcterms:W3CDTF">2024-03-24T07:19:38Z</dcterms:created>
  <dcterms:modified xsi:type="dcterms:W3CDTF">2024-03-25T07:23:44Z</dcterms:modified>
</cp:coreProperties>
</file>