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ogan's Pc\Downloads\"/>
    </mc:Choice>
  </mc:AlternateContent>
  <xr:revisionPtr revIDLastSave="0" documentId="8_{46B853E7-18AD-4028-BA79-E48577FBA615}" xr6:coauthVersionLast="47" xr6:coauthVersionMax="47" xr10:uidLastSave="{00000000-0000-0000-0000-000000000000}"/>
  <bookViews>
    <workbookView xWindow="-28920" yWindow="-120" windowWidth="29040" windowHeight="15840" xr2:uid="{2216FB74-A0F6-E544-9033-5AA42E49BACE}"/>
  </bookViews>
  <sheets>
    <sheet name="Analyst Case Study Data" sheetId="1" r:id="rId1"/>
    <sheet name="Program #2 Agent Monthly" sheetId="2" r:id="rId2"/>
  </sheets>
  <definedNames>
    <definedName name="_xlnm.Print_Area" localSheetId="0">'Analyst Case Study Data'!#REF!</definedName>
    <definedName name="_xlnm.Print_Area" localSheetId="1">'Program #2 Agent Monthly'!$A$1:$L$5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C203" i="2" l="1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</calcChain>
</file>

<file path=xl/sharedStrings.xml><?xml version="1.0" encoding="utf-8"?>
<sst xmlns="http://schemas.openxmlformats.org/spreadsheetml/2006/main" count="267" uniqueCount="266">
  <si>
    <t>Performance Metric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</si>
  <si>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</si>
  <si>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</si>
  <si>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</si>
  <si>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</si>
  <si>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</si>
  <si>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</si>
  <si>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</si>
  <si>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</si>
  <si>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</si>
  <si>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</si>
  <si>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</si>
  <si>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</si>
  <si>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</si>
  <si>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</si>
  <si>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</si>
  <si>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</si>
  <si>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</si>
  <si>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</si>
  <si>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</si>
  <si>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</si>
  <si>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</si>
  <si>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</si>
  <si>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</si>
  <si>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</si>
  <si>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</si>
  <si>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</si>
  <si>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Customer Satisfaction (survey)</t>
  </si>
  <si>
    <t>First Call Resolution</t>
  </si>
  <si>
    <t>Attrition</t>
  </si>
  <si>
    <t>Absenteism</t>
  </si>
  <si>
    <t>Phone: Service Level</t>
  </si>
  <si>
    <t>Phone: ASA</t>
  </si>
  <si>
    <t>Phone: Volume</t>
  </si>
  <si>
    <t>Abandonement Rate</t>
  </si>
  <si>
    <t>Phone: Agent Utilization</t>
  </si>
  <si>
    <t>Phone: Cost per Call</t>
  </si>
  <si>
    <t>Phone: AHT</t>
  </si>
  <si>
    <t>Phone: Critical Quality Monitoring Scores</t>
  </si>
  <si>
    <t>Phone: Non-Critical Quality Monitoring Scores</t>
  </si>
  <si>
    <t>Agent Performance Data for Last Month</t>
  </si>
  <si>
    <t>Phone</t>
  </si>
  <si>
    <t>Email</t>
  </si>
  <si>
    <t>Sales</t>
  </si>
  <si>
    <t>Quality</t>
  </si>
  <si>
    <t>Customer Satisfaction</t>
  </si>
  <si>
    <t>Other</t>
  </si>
  <si>
    <t>Agent</t>
  </si>
  <si>
    <t># of Calls</t>
  </si>
  <si>
    <t>AHT</t>
  </si>
  <si>
    <t>Talk</t>
  </si>
  <si>
    <t>Hold</t>
  </si>
  <si>
    <t>ACW/WORK/WRAP</t>
  </si>
  <si>
    <t>Total Logged In Time</t>
  </si>
  <si>
    <t>Ready/
Available Time</t>
  </si>
  <si>
    <t>AUX Time</t>
  </si>
  <si>
    <t>Payroll Hours</t>
  </si>
  <si>
    <t>Agent Utilization</t>
  </si>
  <si>
    <t>Calls per Hour</t>
  </si>
  <si>
    <t>Emails per Hour</t>
  </si>
  <si>
    <t>Conversion Rate</t>
  </si>
  <si>
    <t>Revenue per Call</t>
  </si>
  <si>
    <t>Non-Critical Error Score</t>
  </si>
  <si>
    <t>Critical Error Score</t>
  </si>
  <si>
    <t>Tenure</t>
  </si>
  <si>
    <t>New Hire Training Score</t>
  </si>
  <si>
    <t>Performance Rating</t>
  </si>
  <si>
    <t>Agent 1</t>
  </si>
  <si>
    <t>Agent 2</t>
  </si>
  <si>
    <t>Agent 3</t>
  </si>
  <si>
    <t>Agent 4</t>
  </si>
  <si>
    <t>Agent 5</t>
  </si>
  <si>
    <t>Agent 6</t>
  </si>
  <si>
    <t>Agent 7</t>
  </si>
  <si>
    <t>Agent 8</t>
  </si>
  <si>
    <t>Agent 9</t>
  </si>
  <si>
    <t>Agent 10</t>
  </si>
  <si>
    <t>Agent 11</t>
  </si>
  <si>
    <t>Agent 12</t>
  </si>
  <si>
    <t>Agent 13</t>
  </si>
  <si>
    <t>Agent 14</t>
  </si>
  <si>
    <t>Agent 15</t>
  </si>
  <si>
    <t>Agent 16</t>
  </si>
  <si>
    <t>Agent 17</t>
  </si>
  <si>
    <t>Agent 18</t>
  </si>
  <si>
    <t>Agent 19</t>
  </si>
  <si>
    <t>Agent 20</t>
  </si>
  <si>
    <t>Agent 21</t>
  </si>
  <si>
    <t>Agent 22</t>
  </si>
  <si>
    <t>Agent 23</t>
  </si>
  <si>
    <t>Agent 24</t>
  </si>
  <si>
    <t>Agent 25</t>
  </si>
  <si>
    <t>Agent 26</t>
  </si>
  <si>
    <t>Agent 27</t>
  </si>
  <si>
    <t>Agent 28</t>
  </si>
  <si>
    <t>Agent 29</t>
  </si>
  <si>
    <t>Agent 30</t>
  </si>
  <si>
    <t>Agent 31</t>
  </si>
  <si>
    <t>Agent 32</t>
  </si>
  <si>
    <t>Agent 33</t>
  </si>
  <si>
    <t>Agent 34</t>
  </si>
  <si>
    <t>Agent 35</t>
  </si>
  <si>
    <t>Agent 36</t>
  </si>
  <si>
    <t>Agent 37</t>
  </si>
  <si>
    <t>Agent 38</t>
  </si>
  <si>
    <t>Agent 39</t>
  </si>
  <si>
    <t>Agent 40</t>
  </si>
  <si>
    <t>Agent 41</t>
  </si>
  <si>
    <t>Agent 42</t>
  </si>
  <si>
    <t>Agent 43</t>
  </si>
  <si>
    <t>Agent 44</t>
  </si>
  <si>
    <t>Agent 45</t>
  </si>
  <si>
    <t>Agent 46</t>
  </si>
  <si>
    <t>Agent 47</t>
  </si>
  <si>
    <t>Agent 48</t>
  </si>
  <si>
    <t>Agent 49</t>
  </si>
  <si>
    <t>Agent 50</t>
  </si>
  <si>
    <t>Agent 51</t>
  </si>
  <si>
    <t>Agent 52</t>
  </si>
  <si>
    <t>Agent 53</t>
  </si>
  <si>
    <t>Agent 54</t>
  </si>
  <si>
    <t>Agent 55</t>
  </si>
  <si>
    <t>Agent 56</t>
  </si>
  <si>
    <t>Agent 57</t>
  </si>
  <si>
    <t>Agent 58</t>
  </si>
  <si>
    <t>Agent 59</t>
  </si>
  <si>
    <t>Agent 60</t>
  </si>
  <si>
    <t>Agent 61</t>
  </si>
  <si>
    <t>Agent 62</t>
  </si>
  <si>
    <t>Agent 63</t>
  </si>
  <si>
    <t>Agent 64</t>
  </si>
  <si>
    <t>Agent 65</t>
  </si>
  <si>
    <t>Agent 66</t>
  </si>
  <si>
    <t>Agent 67</t>
  </si>
  <si>
    <t>Agent 68</t>
  </si>
  <si>
    <t>Agent 69</t>
  </si>
  <si>
    <t>Agent 70</t>
  </si>
  <si>
    <t>Agent 71</t>
  </si>
  <si>
    <t>Agent 72</t>
  </si>
  <si>
    <t>Agent 73</t>
  </si>
  <si>
    <t>Agent 74</t>
  </si>
  <si>
    <t>Agent 75</t>
  </si>
  <si>
    <t>Agent 76</t>
  </si>
  <si>
    <t>Agent 77</t>
  </si>
  <si>
    <t>Agent 78</t>
  </si>
  <si>
    <t>Agent 79</t>
  </si>
  <si>
    <t>Agent 80</t>
  </si>
  <si>
    <t>Agent 81</t>
  </si>
  <si>
    <t>Agent 82</t>
  </si>
  <si>
    <t>Agent 83</t>
  </si>
  <si>
    <t>Agent 84</t>
  </si>
  <si>
    <t>Agent 85</t>
  </si>
  <si>
    <t>Agent 86</t>
  </si>
  <si>
    <t>Agent 87</t>
  </si>
  <si>
    <t>Agent 88</t>
  </si>
  <si>
    <t>Agent 89</t>
  </si>
  <si>
    <t>Agent 90</t>
  </si>
  <si>
    <t>Agent 91</t>
  </si>
  <si>
    <t>Agent 92</t>
  </si>
  <si>
    <t>Agent 93</t>
  </si>
  <si>
    <t>Agent 94</t>
  </si>
  <si>
    <t>Agent 95</t>
  </si>
  <si>
    <t>Agent 96</t>
  </si>
  <si>
    <t>Agent 97</t>
  </si>
  <si>
    <t>Agent 98</t>
  </si>
  <si>
    <t>Agent 99</t>
  </si>
  <si>
    <t>Agent 100</t>
  </si>
  <si>
    <t>Agent 101</t>
  </si>
  <si>
    <t>Agent 102</t>
  </si>
  <si>
    <t>Agent 103</t>
  </si>
  <si>
    <t>Agent 104</t>
  </si>
  <si>
    <t>Agent 105</t>
  </si>
  <si>
    <t>Agent 106</t>
  </si>
  <si>
    <t>Agent 107</t>
  </si>
  <si>
    <t>Agent 108</t>
  </si>
  <si>
    <t>Agent 109</t>
  </si>
  <si>
    <t>Agent 110</t>
  </si>
  <si>
    <t>Agent 111</t>
  </si>
  <si>
    <t>Agent 112</t>
  </si>
  <si>
    <t>Agent 113</t>
  </si>
  <si>
    <t>Agent 114</t>
  </si>
  <si>
    <t>Agent 115</t>
  </si>
  <si>
    <t>Agent 116</t>
  </si>
  <si>
    <t>Agent 117</t>
  </si>
  <si>
    <t>Agent 118</t>
  </si>
  <si>
    <t>Agent 119</t>
  </si>
  <si>
    <t>Agent 120</t>
  </si>
  <si>
    <t>Agent 121</t>
  </si>
  <si>
    <t>Agent 122</t>
  </si>
  <si>
    <t>Agent 123</t>
  </si>
  <si>
    <t>Agent 124</t>
  </si>
  <si>
    <t>Agent 125</t>
  </si>
  <si>
    <t>Agent 126</t>
  </si>
  <si>
    <t>Agent 127</t>
  </si>
  <si>
    <t>Agent 128</t>
  </si>
  <si>
    <t>Agent 129</t>
  </si>
  <si>
    <t>Agent 130</t>
  </si>
  <si>
    <t>Agent 131</t>
  </si>
  <si>
    <t>Agent 132</t>
  </si>
  <si>
    <t>Agent 133</t>
  </si>
  <si>
    <t>Agent 134</t>
  </si>
  <si>
    <t>Agent 135</t>
  </si>
  <si>
    <t>Agent 136</t>
  </si>
  <si>
    <t>Agent 137</t>
  </si>
  <si>
    <t>Agent 138</t>
  </si>
  <si>
    <t>Agent 139</t>
  </si>
  <si>
    <t>Agent 140</t>
  </si>
  <si>
    <t>Agent 141</t>
  </si>
  <si>
    <t>Agent 142</t>
  </si>
  <si>
    <t>Agent 143</t>
  </si>
  <si>
    <t>Agent 144</t>
  </si>
  <si>
    <t>Agent 145</t>
  </si>
  <si>
    <t>Agent 146</t>
  </si>
  <si>
    <t>Agent 147</t>
  </si>
  <si>
    <t>Agent 148</t>
  </si>
  <si>
    <t>Agent 149</t>
  </si>
  <si>
    <t>Agent 150</t>
  </si>
  <si>
    <t>Agent 151</t>
  </si>
  <si>
    <t>Agent 152</t>
  </si>
  <si>
    <t>Agent 153</t>
  </si>
  <si>
    <t>Agent 154</t>
  </si>
  <si>
    <t>Agent 155</t>
  </si>
  <si>
    <t>Agent 156</t>
  </si>
  <si>
    <t>Agent 157</t>
  </si>
  <si>
    <t>Agent 158</t>
  </si>
  <si>
    <t>Agent 159</t>
  </si>
  <si>
    <t>Agent 160</t>
  </si>
  <si>
    <t>Agent 161</t>
  </si>
  <si>
    <t>Agent 162</t>
  </si>
  <si>
    <t>Agent 163</t>
  </si>
  <si>
    <t>Agent 164</t>
  </si>
  <si>
    <t>Agent 165</t>
  </si>
  <si>
    <t>Agent 166</t>
  </si>
  <si>
    <t>Agent 167</t>
  </si>
  <si>
    <t>Agent 168</t>
  </si>
  <si>
    <t>Agent 169</t>
  </si>
  <si>
    <t>Agent 170</t>
  </si>
  <si>
    <t>Agent 171</t>
  </si>
  <si>
    <t>Agent 172</t>
  </si>
  <si>
    <t>Agent 173</t>
  </si>
  <si>
    <t>Agent 174</t>
  </si>
  <si>
    <t>Agent 175</t>
  </si>
  <si>
    <t>Agent 176</t>
  </si>
  <si>
    <t>Agent 177</t>
  </si>
  <si>
    <t>Agent 178</t>
  </si>
  <si>
    <t>Agent 179</t>
  </si>
  <si>
    <t>Agent 180</t>
  </si>
  <si>
    <t>Agent 181</t>
  </si>
  <si>
    <t>Agent 182</t>
  </si>
  <si>
    <t>Agent 183</t>
  </si>
  <si>
    <t>Agent 184</t>
  </si>
  <si>
    <t>Agent 185</t>
  </si>
  <si>
    <t>Agent 186</t>
  </si>
  <si>
    <t>Agent 187</t>
  </si>
  <si>
    <t>Agent 188</t>
  </si>
  <si>
    <t>Agent 189</t>
  </si>
  <si>
    <t>Agent 190</t>
  </si>
  <si>
    <t>Agent 191</t>
  </si>
  <si>
    <t>Agent 192</t>
  </si>
  <si>
    <t>Agent 193</t>
  </si>
  <si>
    <t>Agent 194</t>
  </si>
  <si>
    <t>Agent 195</t>
  </si>
  <si>
    <t>Agent 196</t>
  </si>
  <si>
    <t>Column1</t>
  </si>
  <si>
    <t>Column2</t>
  </si>
  <si>
    <t>Correlation of Customer Satisfaction and Attrition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</si>
</sst>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venir Book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venir Book"/>
    </font>
    <font>
      <sz val="12"/>
      <color theme="1"/>
      <name val="Avenir Book"/>
    </font>
    <font>
      <sz val="12"/>
      <color theme="0"/>
      <name val="Avenir Book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2" fillId="0" borderId="0" xfId="0" applyFont="1"/>
    <xf numFmtId="0" fontId="6" fillId="0" borderId="0" xfId="0" applyFont="1"/>
    <xf numFmtId="0" fontId="7" fillId="0" borderId="0" xfId="0" applyFont="1"/>
    <xf numFmtId="0" fontId="7" fillId="0" borderId="1" xfId="0" applyFont="1" applyBorder="1"/>
    <xf numFmtId="9" fontId="7" fillId="0" borderId="1" xfId="2" applyFont="1" applyBorder="1"/>
    <xf numFmtId="0" fontId="7" fillId="4" borderId="1" xfId="4" applyFont="1" applyBorder="1"/>
    <xf numFmtId="44" fontId="7" fillId="0" borderId="1" xfId="1" applyFont="1" applyBorder="1"/>
    <xf numFmtId="2" fontId="7" fillId="0" borderId="1" xfId="0" applyNumberFormat="1" applyFont="1" applyBorder="1"/>
    <xf numFmtId="0" fontId="8" fillId="3" borderId="1" xfId="3" applyFont="1" applyBorder="1" applyAlignment="1">
      <alignment horizontal="center" wrapText="1"/>
    </xf>
    <xf numFmtId="164" fontId="7" fillId="0" borderId="1" xfId="0" applyNumberFormat="1" applyFont="1" applyBorder="1"/>
    <xf numFmtId="1" fontId="7" fillId="0" borderId="1" xfId="2" applyNumberFormat="1" applyFont="1" applyBorder="1"/>
    <xf numFmtId="1" fontId="7" fillId="0" borderId="1" xfId="0" applyNumberFormat="1" applyFont="1" applyBorder="1"/>
    <xf numFmtId="2" fontId="7" fillId="0" borderId="0" xfId="0" applyNumberFormat="1" applyFont="1"/>
    <xf numFmtId="0" fontId="8" fillId="3" borderId="2" xfId="3" applyFont="1" applyBorder="1" applyAlignment="1">
      <alignment horizontal="center" wrapText="1"/>
    </xf>
    <xf numFmtId="0" fontId="8" fillId="3" borderId="3" xfId="3" applyFont="1" applyBorder="1" applyAlignment="1">
      <alignment horizontal="center" wrapText="1"/>
    </xf>
    <xf numFmtId="0" fontId="8" fillId="3" borderId="1" xfId="3" applyFont="1" applyBorder="1" applyAlignment="1">
      <alignment horizontal="center" wrapText="1"/>
    </xf>
    <xf numFmtId="0" fontId="7" fillId="4" borderId="4" xfId="4" applyFont="1" applyBorder="1"/>
    <xf numFmtId="0" fontId="7" fillId="0" borderId="3" xfId="0" applyFont="1" applyBorder="1"/>
    <xf numFmtId="0" fontId="7" fillId="4" borderId="3" xfId="4" applyFont="1" applyBorder="1"/>
    <xf numFmtId="0" fontId="7" fillId="0" borderId="2" xfId="0" applyFont="1" applyBorder="1"/>
    <xf numFmtId="0" fontId="7" fillId="4" borderId="2" xfId="4" applyFont="1" applyBorder="1"/>
    <xf numFmtId="0" fontId="8" fillId="3" borderId="5" xfId="3" applyFont="1" applyBorder="1"/>
    <xf numFmtId="0" fontId="8" fillId="3" borderId="6" xfId="3" applyFont="1" applyBorder="1"/>
    <xf numFmtId="0" fontId="8" fillId="3" borderId="7" xfId="3" applyFont="1" applyBorder="1"/>
    <xf numFmtId="0" fontId="7" fillId="4" borderId="8" xfId="4" applyFont="1" applyBorder="1"/>
    <xf numFmtId="0" fontId="7" fillId="4" borderId="9" xfId="4" applyFont="1" applyBorder="1"/>
  </cellXfs>
  <cellStyles count="5">
    <cellStyle name="60% - Accent3" xfId="4" builtinId="40"/>
    <cellStyle name="Accent3" xfId="3" builtinId="37"/>
    <cellStyle name="Currency" xfId="1" builtinId="4"/>
    <cellStyle name="Normal" xfId="0" builtinId="0"/>
    <cellStyle name="Percent" xfId="2" builtinId="5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venir Book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venir Book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'Analyst Case Study Data'!$A$2</c:f>
              <c:strCache>
                <c:ptCount val="1"/>
                <c:pt idx="0">
                  <c:v>Customer Satisfaction (survey)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'Analyst Case Study Data'!$B$2:$M$2</c:f>
              <c:numCache>
                <c:formatCode>0%</c:formatCode>
                <c:ptCount val="12"/>
                <c:pt idx="0">
                  <c:v>0.61</c:v>
                </c:pt>
                <c:pt idx="1">
                  <c:v>0.62</c:v>
                </c:pt>
                <c:pt idx="2">
                  <c:v>0.55259999999999998</c:v>
                </c:pt>
                <c:pt idx="3">
                  <c:v>0.60829999999999995</c:v>
                </c:pt>
                <c:pt idx="4">
                  <c:v>0.67549999999999999</c:v>
                </c:pt>
                <c:pt idx="5">
                  <c:v>0.70250000000000001</c:v>
                </c:pt>
                <c:pt idx="6">
                  <c:v>0.7036</c:v>
                </c:pt>
                <c:pt idx="7">
                  <c:v>0.62949999999999995</c:v>
                </c:pt>
                <c:pt idx="8">
                  <c:v>0.57579999999999998</c:v>
                </c:pt>
                <c:pt idx="9">
                  <c:v>0.55049999999999999</c:v>
                </c:pt>
                <c:pt idx="10">
                  <c:v>0.65539999999999998</c:v>
                </c:pt>
                <c:pt idx="11">
                  <c:v>0.58809999999999996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9-4332-AF22-90B934AB9DC3}"/>
            </c:ext>
          </c:extLst>
        </c:ser>
        <c:ser>
          <c:idx val="1"/>
          <c:order val="1"/>
          <c:tx>
            <c:strRef>
              <c:f>'Analyst Case Study Data'!$A$3</c:f>
              <c:strCache>
                <c:ptCount val="1"/>
                <c:pt idx="0">
                  <c:v>First Call Resolution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'Analyst Case Study Data'!$B$3:$M$3</c:f>
              <c:numCache>
                <c:formatCode>0%</c:formatCode>
                <c:ptCount val="12"/>
                <c:pt idx="2">
                  <c:v>0.4294</c:v>
                </c:pt>
                <c:pt idx="3">
                  <c:v>0.46820000000000001</c:v>
                </c:pt>
                <c:pt idx="4">
                  <c:v>0.51919999999999999</c:v>
                </c:pt>
                <c:pt idx="5">
                  <c:v>0.51229999999999998</c:v>
                </c:pt>
                <c:pt idx="6">
                  <c:v>0.51790000000000003</c:v>
                </c:pt>
                <c:pt idx="7">
                  <c:v>0.47670000000000001</c:v>
                </c:pt>
                <c:pt idx="8">
                  <c:v>0.4801223241590214</c:v>
                </c:pt>
                <c:pt idx="9">
                  <c:v>0.50980392156862742</c:v>
                </c:pt>
                <c:pt idx="10">
                  <c:v>0.54569999999999996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9-4332-AF22-90B934AB9DC3}"/>
            </c:ext>
          </c:extLst>
        </c:ser>
        <c:ser>
          <c:idx val="2"/>
          <c:order val="2"/>
          <c:tx>
            <c:strRef>
              <c:f>'Analyst Case Study Data'!$A$4</c:f>
              <c:strCache>
                <c:ptCount val="1"/>
                <c:pt idx="0">
                  <c:v>Attrition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'Analyst Case Study Data'!$B$4:$M$4</c:f>
              <c:numCache>
                <c:formatCode>0%</c:formatCode>
                <c:ptCount val="12"/>
                <c:pt idx="0">
                  <c:v>1.86</c:v>
                </c:pt>
                <c:pt idx="1">
                  <c:v>1.35</c:v>
                </c:pt>
                <c:pt idx="2">
                  <c:v>1.5572519083969465</c:v>
                </c:pt>
                <c:pt idx="3">
                  <c:v>1.3411764705882354</c:v>
                </c:pt>
                <c:pt idx="4">
                  <c:v>1.9220779220779218</c:v>
                </c:pt>
                <c:pt idx="5">
                  <c:v>1.1300448430493273</c:v>
                </c:pt>
                <c:pt idx="6">
                  <c:v>0.65853658536585369</c:v>
                </c:pt>
                <c:pt idx="7">
                  <c:v>1.0337078651685394</c:v>
                </c:pt>
                <c:pt idx="8">
                  <c:v>1.5157894736842106</c:v>
                </c:pt>
                <c:pt idx="9">
                  <c:v>1.0754716981132075</c:v>
                </c:pt>
                <c:pt idx="10">
                  <c:v>1.4545454545454546</c:v>
                </c:pt>
                <c:pt idx="11">
                  <c:v>1.21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99-4332-AF22-90B934AB9DC3}"/>
            </c:ext>
          </c:extLst>
        </c:ser>
        <c:ser>
          <c:idx val="3"/>
          <c:order val="3"/>
          <c:tx>
            <c:strRef>
              <c:f>'Analyst Case Study Data'!$A$5</c:f>
              <c:strCache>
                <c:ptCount val="1"/>
                <c:pt idx="0">
                  <c:v>Absenteism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'Analyst Case Study Data'!$B$5:$M$5</c:f>
              <c:numCache>
                <c:formatCode>0%</c:formatCode>
                <c:ptCount val="12"/>
                <c:pt idx="0">
                  <c:v>0.16</c:v>
                </c:pt>
                <c:pt idx="1">
                  <c:v>0.17</c:v>
                </c:pt>
                <c:pt idx="2">
                  <c:v>0.15861290653534421</c:v>
                </c:pt>
                <c:pt idx="3">
                  <c:v>0.17254685777287762</c:v>
                </c:pt>
                <c:pt idx="4">
                  <c:v>0.14076994434137291</c:v>
                </c:pt>
                <c:pt idx="5">
                  <c:v>0.18413597733711048</c:v>
                </c:pt>
                <c:pt idx="6">
                  <c:v>0.11240223463687149</c:v>
                </c:pt>
                <c:pt idx="7">
                  <c:v>0.15941164778374084</c:v>
                </c:pt>
                <c:pt idx="8">
                  <c:v>0.12938526207216819</c:v>
                </c:pt>
                <c:pt idx="9">
                  <c:v>0.13950000000000001</c:v>
                </c:pt>
                <c:pt idx="10">
                  <c:v>0.12295912716983783</c:v>
                </c:pt>
                <c:pt idx="11">
                  <c:v>7.7192435255872133E-2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99-4332-AF22-90B934AB9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34031"/>
        <c:axId val="19134511"/>
      </c:barChart>
      <c:catAx>
        <c:axId val="1913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511"/>
        <c:crosses val="autoZero"/>
        <c:auto val="1"/>
        <c:lblAlgn val="ctr"/>
        <c:lblOffset val="100"/>
        <c:noMultiLvlLbl val="0"/>
      </c:catAx>
      <c:valAx>
        <c:axId val="1913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980514</xdr:colOff>
      <xdr:row>21</xdr:row>
      <xdr:rowOff>186017</xdr:rowOff>
    </xdr:from>
    <xdr:to>
      <xdr:col>6</xdr:col>
      <xdr:colOff>661148</xdr:colOff>
      <xdr:row>38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2F83A0-D04F-CED6-2FBF-1F0041CE4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118533</xdr:colOff>
      <xdr:row>0</xdr:row>
      <xdr:rowOff>127000</xdr:rowOff>
    </xdr:from>
    <xdr:to>
      <xdr:col>1</xdr:col>
      <xdr:colOff>664170</xdr:colOff>
      <xdr:row>2</xdr:row>
      <xdr:rowOff>112125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AECC2-A1B6-48D8-A0A8-AD3ADE2F2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946" y="128588"/>
          <a:ext cx="1433514" cy="37406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511BA6-B29B-49C7-A8F6-B380790B7267}" name="Table3" displayName="Table3" ref="A1:AC16" totalsRowShown="0" headerRowDxfId="27" dataDxfId="28" headerRowBorderDxfId="32" tableBorderDxfId="33" totalsRowBorderDxfId="31" headerRowCellStyle="Accent3">
  <autoFilter ref="A1:AC16" xr:uid="{A4511BA6-B29B-49C7-A8F6-B380790B7267}"/>
  <tableColumns count="29">
    <tableColumn id="1" xr3:uid="{B8F2D60F-6B3E-4BCC-B582-6D0A361A5097}" name="Performance Metric" dataDxfId="26"/>
    <tableColumn id="4" xr3:uid="{B61AB4B9-CE5B-4225-B414-AAFC35EB6421}" name="Week 1" dataDxfId="25" dataCellStyle="Percent"/>
    <tableColumn id="5" xr3:uid="{4E42CE1E-58AD-45D0-9EA8-B14E09C90045}" name="Week 2" dataDxfId="24" dataCellStyle="Percent"/>
    <tableColumn id="6" xr3:uid="{159E7286-1C2F-4AF6-830D-9F6EA27DAAEC}" name="Week 3" dataDxfId="23" dataCellStyle="Percent"/>
    <tableColumn id="7" xr3:uid="{5F68FAFB-31F6-4192-BC9A-A7AFAFC05087}" name="Week 4" dataDxfId="22" dataCellStyle="Percent"/>
    <tableColumn id="8" xr3:uid="{C23FB234-6985-446D-A197-93E62FADC30E}" name="Week 5" dataDxfId="21" dataCellStyle="Percent"/>
    <tableColumn id="9" xr3:uid="{ADF44AC9-F319-43A8-A64F-F3FBC7D1C342}" name="Week 6" dataDxfId="20" dataCellStyle="Percent"/>
    <tableColumn id="10" xr3:uid="{296531F7-E8A5-4021-9CA3-AA4018344351}" name="Week 7" dataDxfId="19" dataCellStyle="Percent"/>
    <tableColumn id="11" xr3:uid="{1BB28935-B79D-4EFC-B649-06E2C921EC8F}" name="Week 8" dataDxfId="18" dataCellStyle="Percent"/>
    <tableColumn id="12" xr3:uid="{8D598F88-93B6-4326-8754-11F1C1D62295}" name="Week 9" dataDxfId="17" dataCellStyle="Percent"/>
    <tableColumn id="13" xr3:uid="{C87C2555-6801-42DE-898F-106B8E1531A6}" name="Week 10" dataDxfId="16" dataCellStyle="Percent"/>
    <tableColumn id="14" xr3:uid="{63B0099B-1292-492B-B2E0-1437C07C84DF}" name="Week 11" dataDxfId="15" dataCellStyle="Percent"/>
    <tableColumn id="15" xr3:uid="{949D49F2-9DCA-4511-8ACB-9F86DC315B27}" name="Week 12" dataDxfId="14" dataCellStyle="Percent"/>
    <tableColumn id="16" xr3:uid="{7366F509-B5F0-406A-AC16-8A4393B72758}" name="Week 13" dataDxfId="13"/>
    <tableColumn id="17" xr3:uid="{8A1A5EB3-BBA6-4B7C-A442-21E471E55D07}" name="Week 14" dataDxfId="12"/>
    <tableColumn id="18" xr3:uid="{59042B21-5EFC-4041-8862-7831130BA4F9}" name="Week 15" dataDxfId="11"/>
    <tableColumn id="19" xr3:uid="{8FF1FD52-EA38-4FBF-AD6C-67C36197CAF8}" name="Week 16" dataDxfId="10"/>
    <tableColumn id="20" xr3:uid="{8CB098A4-7A83-4930-A515-D12243770A47}" name="Week 17" dataDxfId="9"/>
    <tableColumn id="21" xr3:uid="{6E8E88DF-E9A9-46D8-A1A1-C77099C9FADC}" name="Week 18" dataDxfId="8"/>
    <tableColumn id="22" xr3:uid="{8B725A93-032E-4E06-AF80-393773DE5250}" name="Week 19" dataDxfId="7"/>
    <tableColumn id="23" xr3:uid="{BEABE7D2-6CBF-4042-806B-9499DFEE7F03}" name="Week 20" dataDxfId="6"/>
    <tableColumn id="24" xr3:uid="{1D32F36C-2F87-46BF-AA2A-7A0FAEF3F35A}" name="Week 21" dataDxfId="5"/>
    <tableColumn id="25" xr3:uid="{84FC4DB1-AD57-4F3C-90B9-EFDC99059B61}" name="Week 22" dataDxfId="4"/>
    <tableColumn id="26" xr3:uid="{DC71E5BB-D30D-4A78-B5CD-A757E3B0A984}" name="Week 23" dataDxfId="3"/>
    <tableColumn id="27" xr3:uid="{4AA6425C-C629-46E3-A758-3F1A0119E28A}" name="Week 24" dataDxfId="2"/>
    <tableColumn id="28" xr3:uid="{B7B380F8-310B-4EAA-ADA8-5AEF254F9968}" name="Week 25" dataDxfId="1"/>
    <tableColumn id="29" xr3:uid="{E4001822-5D4E-4B9D-8BDD-12906B56A6AB}" name="Week 26" dataDxfId="0"/>
    <tableColumn id="2" xr3:uid="{4828C88D-B214-48CA-A7A9-DA62ABDEF7F4}" name="Column1" dataDxfId="30"/>
    <tableColumn id="3" xr3:uid="{421F9B07-21BB-4FEA-AC60-6E160AB4B515}" name="Column2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site New">
      <a:dk1>
        <a:srgbClr val="000000"/>
      </a:dk1>
      <a:lt1>
        <a:srgbClr val="FFFFFF"/>
      </a:lt1>
      <a:dk2>
        <a:srgbClr val="333333"/>
      </a:dk2>
      <a:lt2>
        <a:srgbClr val="8F8F8F"/>
      </a:lt2>
      <a:accent1>
        <a:srgbClr val="BFBFBF"/>
      </a:accent1>
      <a:accent2>
        <a:srgbClr val="F7F8F9"/>
      </a:accent2>
      <a:accent3>
        <a:srgbClr val="005EB6"/>
      </a:accent3>
      <a:accent4>
        <a:srgbClr val="0087D6"/>
      </a:accent4>
      <a:accent5>
        <a:srgbClr val="829BAD"/>
      </a:accent5>
      <a:accent6>
        <a:srgbClr val="5EB6E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FA549-870A-6543-8C5D-93BC089DA02D}">
  <dimension ref="A1:AC24"/>
  <sheetViews>
    <sheetView showGridLines="0" tabSelected="1" zoomScale="85" zoomScaleNormal="85" workbookViewId="0">
      <selection activeCell="L24" sqref="L24"/>
    </sheetView>
  </sheetViews>
  <sheetFormatPr defaultColWidth="10.875" defaultRowHeight="15"/>
  <cols>
    <col min="1" max="1" width="42.625" style="2" bestFit="1" customWidth="1"/>
    <col min="2" max="2" width="28.125" style="2" bestFit="1" customWidth="1"/>
    <col min="3" max="3" width="17.75" style="2" bestFit="1" customWidth="1"/>
    <col min="4" max="12" width="10.25" style="2" customWidth="1"/>
    <col min="13" max="29" width="11.5" style="2" customWidth="1"/>
    <col min="30" max="16384" width="10.875" style="2"/>
  </cols>
  <sheetData>
    <row r="1" spans="1:29" s="1" customFormat="1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4" t="s">
        <v>18</v>
      </c>
      <c r="T1" s="24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5" t="s">
        <v>26</v>
      </c>
      <c r="AB1" s="24" t="s">
        <v>263</v>
      </c>
      <c r="AC1" s="24" t="s">
        <v>264</v>
      </c>
    </row>
    <row r="2" spans="1:29" s="1" customFormat="1">
      <c r="A2" s="19" t="s">
        <v>27</v>
      </c>
      <c r="B2" s="6">
        <v>0.61</v>
      </c>
      <c r="C2" s="6">
        <v>0.62</v>
      </c>
      <c r="D2" s="6">
        <v>0.55259999999999998</v>
      </c>
      <c r="E2" s="6">
        <v>0.60829999999999995</v>
      </c>
      <c r="F2" s="6">
        <v>0.67549999999999999</v>
      </c>
      <c r="G2" s="6">
        <v>0.70250000000000001</v>
      </c>
      <c r="H2" s="6">
        <v>0.7036</v>
      </c>
      <c r="I2" s="6">
        <v>0.62949999999999995</v>
      </c>
      <c r="J2" s="6">
        <v>0.57579999999999998</v>
      </c>
      <c r="K2" s="6">
        <v>0.55049999999999999</v>
      </c>
      <c r="L2" s="6">
        <v>0.65539999999999998</v>
      </c>
      <c r="M2" s="6">
        <v>0.58809999999999996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21"/>
      <c r="AB2" s="5"/>
      <c r="AC2" s="5"/>
    </row>
    <row r="3" spans="1:29" s="1" customFormat="1">
      <c r="A3" s="19" t="s">
        <v>28</v>
      </c>
      <c r="B3" s="6"/>
      <c r="C3" s="6"/>
      <c r="D3" s="6">
        <v>0.4294</v>
      </c>
      <c r="E3" s="6">
        <v>0.46820000000000001</v>
      </c>
      <c r="F3" s="6">
        <v>0.51919999999999999</v>
      </c>
      <c r="G3" s="6">
        <v>0.51229999999999998</v>
      </c>
      <c r="H3" s="6">
        <v>0.51790000000000003</v>
      </c>
      <c r="I3" s="6">
        <v>0.47670000000000001</v>
      </c>
      <c r="J3" s="6">
        <v>0.4801223241590214</v>
      </c>
      <c r="K3" s="6">
        <v>0.50980392156862742</v>
      </c>
      <c r="L3" s="6">
        <v>0.54569999999999996</v>
      </c>
      <c r="M3" s="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21"/>
      <c r="AB3" s="5"/>
      <c r="AC3" s="5"/>
    </row>
    <row r="4" spans="1:29">
      <c r="A4" s="19" t="s">
        <v>29</v>
      </c>
      <c r="B4" s="6">
        <v>1.86</v>
      </c>
      <c r="C4" s="6">
        <v>1.35</v>
      </c>
      <c r="D4" s="6">
        <v>1.5572519083969465</v>
      </c>
      <c r="E4" s="6">
        <v>1.3411764705882354</v>
      </c>
      <c r="F4" s="6">
        <v>1.9220779220779218</v>
      </c>
      <c r="G4" s="6">
        <v>1.1300448430493273</v>
      </c>
      <c r="H4" s="6">
        <v>0.65853658536585369</v>
      </c>
      <c r="I4" s="6">
        <v>1.0337078651685394</v>
      </c>
      <c r="J4" s="6">
        <v>1.5157894736842106</v>
      </c>
      <c r="K4" s="6">
        <v>1.0754716981132075</v>
      </c>
      <c r="L4" s="6">
        <v>1.4545454545454546</v>
      </c>
      <c r="M4" s="6">
        <v>1.21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21"/>
      <c r="AB4" s="5"/>
      <c r="AC4" s="5"/>
    </row>
    <row r="5" spans="1:29">
      <c r="A5" s="19" t="s">
        <v>30</v>
      </c>
      <c r="B5" s="6">
        <v>0.16</v>
      </c>
      <c r="C5" s="6">
        <v>0.17</v>
      </c>
      <c r="D5" s="6">
        <v>0.15861290653534421</v>
      </c>
      <c r="E5" s="6">
        <v>0.17254685777287762</v>
      </c>
      <c r="F5" s="6">
        <v>0.14076994434137291</v>
      </c>
      <c r="G5" s="6">
        <v>0.18413597733711048</v>
      </c>
      <c r="H5" s="6">
        <v>0.11240223463687149</v>
      </c>
      <c r="I5" s="6">
        <v>0.15941164778374084</v>
      </c>
      <c r="J5" s="6">
        <v>0.12938526207216819</v>
      </c>
      <c r="K5" s="6">
        <v>0.13950000000000001</v>
      </c>
      <c r="L5" s="6">
        <v>0.12295912716983783</v>
      </c>
      <c r="M5" s="6">
        <v>7.7192435255872133E-2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21"/>
      <c r="AB5" s="5"/>
      <c r="AC5" s="5"/>
    </row>
    <row r="6" spans="1:29">
      <c r="A6" s="20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22"/>
      <c r="AB6" s="7"/>
      <c r="AC6" s="7"/>
    </row>
    <row r="7" spans="1:29">
      <c r="A7" s="19" t="s">
        <v>31</v>
      </c>
      <c r="B7" s="6">
        <v>0.63</v>
      </c>
      <c r="C7" s="6">
        <v>0.45</v>
      </c>
      <c r="D7" s="6">
        <v>0.48982232829488198</v>
      </c>
      <c r="E7" s="6">
        <v>0.60159596856495445</v>
      </c>
      <c r="F7" s="6">
        <v>0.95862355815138756</v>
      </c>
      <c r="G7" s="6">
        <v>0.90662135795062093</v>
      </c>
      <c r="H7" s="6">
        <v>0.79126155197933068</v>
      </c>
      <c r="I7" s="6">
        <v>0.69318143882490402</v>
      </c>
      <c r="J7" s="6">
        <v>0.78169972214237804</v>
      </c>
      <c r="K7" s="6">
        <v>0.71798778773600813</v>
      </c>
      <c r="L7" s="6">
        <v>0.7056</v>
      </c>
      <c r="M7" s="6">
        <v>0.82348415488894189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21"/>
      <c r="AB7" s="5"/>
      <c r="AC7" s="5"/>
    </row>
    <row r="8" spans="1:29">
      <c r="A8" s="19" t="s">
        <v>32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21"/>
      <c r="AB8" s="5"/>
      <c r="AC8" s="5"/>
    </row>
    <row r="9" spans="1:29">
      <c r="A9" s="19" t="s">
        <v>33</v>
      </c>
      <c r="B9" s="5">
        <v>173543</v>
      </c>
      <c r="C9" s="5">
        <v>192746</v>
      </c>
      <c r="D9" s="5">
        <v>188550</v>
      </c>
      <c r="E9" s="5">
        <v>173437</v>
      </c>
      <c r="F9" s="5">
        <v>170701</v>
      </c>
      <c r="G9" s="5">
        <v>198343</v>
      </c>
      <c r="H9" s="5">
        <v>191201</v>
      </c>
      <c r="I9" s="5">
        <v>239640</v>
      </c>
      <c r="J9" s="5">
        <v>236630</v>
      </c>
      <c r="K9" s="5">
        <v>178008</v>
      </c>
      <c r="L9" s="5">
        <v>175654</v>
      </c>
      <c r="M9" s="5">
        <v>129977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21"/>
      <c r="AB9" s="5"/>
      <c r="AC9" s="5"/>
    </row>
    <row r="10" spans="1:29">
      <c r="A10" s="19" t="s">
        <v>34</v>
      </c>
      <c r="B10" s="6">
        <v>9.6000000000000002E-2</v>
      </c>
      <c r="C10" s="6">
        <v>0.16300000000000001</v>
      </c>
      <c r="D10" s="6">
        <v>0.18312383983028374</v>
      </c>
      <c r="E10" s="6">
        <v>0.10425111135455525</v>
      </c>
      <c r="F10" s="6">
        <v>1.1101282359212893E-2</v>
      </c>
      <c r="G10" s="6">
        <v>2.433662897102494E-2</v>
      </c>
      <c r="H10" s="6">
        <v>4.3545797354616347E-2</v>
      </c>
      <c r="I10" s="6">
        <v>6.7351026539809719E-2</v>
      </c>
      <c r="J10" s="6">
        <v>5.2448021462105969E-2</v>
      </c>
      <c r="K10" s="6">
        <v>7.1777975193135946E-2</v>
      </c>
      <c r="L10" s="6">
        <v>6.0374372345634031E-2</v>
      </c>
      <c r="M10" s="6">
        <v>2.6343122244704833E-2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21"/>
      <c r="AB10" s="5"/>
      <c r="AC10" s="5"/>
    </row>
    <row r="11" spans="1:29">
      <c r="A11" s="19" t="s">
        <v>35</v>
      </c>
      <c r="B11" s="6">
        <v>0.69</v>
      </c>
      <c r="C11" s="6">
        <v>0.78</v>
      </c>
      <c r="D11" s="6">
        <v>0.75297066808397461</v>
      </c>
      <c r="E11" s="6">
        <v>0.73393165747986577</v>
      </c>
      <c r="F11" s="6">
        <v>0.60667327230138324</v>
      </c>
      <c r="G11" s="6">
        <v>0.6750389007961427</v>
      </c>
      <c r="H11" s="6">
        <v>0.76142206298375692</v>
      </c>
      <c r="I11" s="6">
        <v>0.88588842451358019</v>
      </c>
      <c r="J11" s="6">
        <v>0.82383220785167777</v>
      </c>
      <c r="K11" s="6">
        <v>0.81677468429967492</v>
      </c>
      <c r="L11" s="6">
        <v>0.77982613150320834</v>
      </c>
      <c r="M11" s="6">
        <v>0.66611770359770783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21"/>
      <c r="AB11" s="5"/>
      <c r="AC11" s="5"/>
    </row>
    <row r="12" spans="1:29">
      <c r="A12" s="19" t="s">
        <v>36</v>
      </c>
      <c r="B12" s="8">
        <v>2.94</v>
      </c>
      <c r="C12" s="8">
        <v>2.59</v>
      </c>
      <c r="D12" s="8">
        <v>2.6717567971588285</v>
      </c>
      <c r="E12" s="8">
        <v>2.7952492137615552</v>
      </c>
      <c r="F12" s="8">
        <v>3.0488677262870811</v>
      </c>
      <c r="G12" s="8">
        <v>2.926945575440036</v>
      </c>
      <c r="H12" s="8">
        <v>3.3833693856347193</v>
      </c>
      <c r="I12" s="8">
        <v>2.649436274327484</v>
      </c>
      <c r="J12" s="8">
        <v>3.1935146117024145</v>
      </c>
      <c r="K12" s="8">
        <v>3.0011751918652445</v>
      </c>
      <c r="L12" s="8">
        <v>3.26</v>
      </c>
      <c r="M12" s="8">
        <v>3.42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21"/>
      <c r="AB12" s="5"/>
      <c r="AC12" s="5"/>
    </row>
    <row r="13" spans="1:29">
      <c r="A13" s="19" t="s">
        <v>37</v>
      </c>
      <c r="B13" s="9">
        <v>5.28</v>
      </c>
      <c r="C13" s="9">
        <v>5.78</v>
      </c>
      <c r="D13" s="9">
        <v>5.3707660810360425</v>
      </c>
      <c r="E13" s="9">
        <v>5.6785849918895943</v>
      </c>
      <c r="F13" s="9">
        <v>5.5436275961754919</v>
      </c>
      <c r="G13" s="9">
        <v>5.454340295720594</v>
      </c>
      <c r="H13" s="9">
        <v>5.7018386876281557</v>
      </c>
      <c r="I13" s="9">
        <v>5.8423484712900846</v>
      </c>
      <c r="J13" s="9">
        <v>5.4495402577792165</v>
      </c>
      <c r="K13" s="9">
        <v>5.5250410891968693</v>
      </c>
      <c r="L13" s="9">
        <v>5.6711486689811332</v>
      </c>
      <c r="M13" s="9">
        <v>5.8358920768373732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21"/>
      <c r="AB13" s="5"/>
      <c r="AC13" s="5"/>
    </row>
    <row r="14" spans="1:29">
      <c r="A14" s="19" t="s">
        <v>38</v>
      </c>
      <c r="B14" s="6"/>
      <c r="C14" s="6"/>
      <c r="D14" s="6">
        <v>0.98719999999999997</v>
      </c>
      <c r="E14" s="6">
        <v>0.98240000000000005</v>
      </c>
      <c r="F14" s="6">
        <v>0.98580000000000001</v>
      </c>
      <c r="G14" s="6">
        <v>0.97989999999999999</v>
      </c>
      <c r="H14" s="6">
        <v>0.97119999999999995</v>
      </c>
      <c r="I14" s="6">
        <v>0.97540000000000004</v>
      </c>
      <c r="J14" s="6">
        <v>0.98</v>
      </c>
      <c r="K14" s="6">
        <v>0.95089999999999997</v>
      </c>
      <c r="L14" s="6">
        <v>0.97089999999999999</v>
      </c>
      <c r="M14" s="6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21"/>
      <c r="AB14" s="5"/>
      <c r="AC14" s="5"/>
    </row>
    <row r="15" spans="1:29">
      <c r="A15" s="19" t="s">
        <v>39</v>
      </c>
      <c r="B15" s="6">
        <v>0.82</v>
      </c>
      <c r="C15" s="6">
        <v>0.81</v>
      </c>
      <c r="D15" s="6">
        <v>0.82289999999999996</v>
      </c>
      <c r="E15" s="6">
        <v>0.81359999999999999</v>
      </c>
      <c r="F15" s="6">
        <v>0.81740000000000013</v>
      </c>
      <c r="G15" s="6">
        <v>0.8226</v>
      </c>
      <c r="H15" s="6">
        <v>0.83809999999999985</v>
      </c>
      <c r="I15" s="6">
        <v>0.84189999999999998</v>
      </c>
      <c r="J15" s="6">
        <v>0.86380000000000001</v>
      </c>
      <c r="K15" s="6">
        <v>0.84</v>
      </c>
      <c r="L15" s="6">
        <v>0.85209999999999986</v>
      </c>
      <c r="M15" s="6">
        <v>0.85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21"/>
      <c r="AB15" s="5"/>
      <c r="AC15" s="5"/>
    </row>
    <row r="16" spans="1:29">
      <c r="A16" s="26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27"/>
      <c r="AB16" s="18"/>
      <c r="AC16" s="18"/>
    </row>
    <row r="23" spans="1:1">
      <c r="A23" s="2" t="s">
        <v>265</v>
      </c>
    </row>
    <row r="24" spans="1:1">
      <c r="A24" s="2">
        <f>CORREL(B2:M2,B4:M4)</f>
        <v>-0.22270898106483578</v>
      </c>
    </row>
  </sheetData>
  <phoneticPr fontId="3" type="noConversion"/>
  <pageMargins left="0.7" right="0.7" top="0.75" bottom="0.75" header="0.3" footer="0.3"/>
  <pageSetup scale="37" orientation="portrait" r:id="rId1"/>
  <headerFooter>
    <oddFooter>&amp;L© 2023 Insite Managed Solutions, LLC. All Rights Reserved. Confidential and Proprietary Information of Insite Managed Solutions, LLC.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5A28B-9708-4B0C-9CC2-C4E16FAA4582}">
  <dimension ref="A1:X211"/>
  <sheetViews>
    <sheetView showGridLines="0" zoomScale="85" zoomScaleNormal="85" workbookViewId="0">
      <selection activeCell="W14" sqref="W14"/>
    </sheetView>
  </sheetViews>
  <sheetFormatPr defaultColWidth="10.875" defaultRowHeight="15.75"/>
  <cols>
    <col min="1" max="1" width="11.625" style="2" customWidth="1"/>
    <col min="2" max="2" width="9.375" style="2" bestFit="1" customWidth="1"/>
    <col min="3" max="4" width="5.875" style="2" bestFit="1" customWidth="1"/>
    <col min="5" max="5" width="5.125" style="2" bestFit="1" customWidth="1"/>
    <col min="6" max="6" width="19.5" style="2" bestFit="1" customWidth="1"/>
    <col min="7" max="7" width="15" style="2" bestFit="1" customWidth="1"/>
    <col min="8" max="8" width="13.875" style="2" customWidth="1"/>
    <col min="9" max="9" width="9.75" style="2" bestFit="1" customWidth="1"/>
    <col min="10" max="10" width="13.125" style="2" bestFit="1" customWidth="1"/>
    <col min="11" max="11" width="15.5" style="2" bestFit="1" customWidth="1"/>
    <col min="12" max="12" width="13.875" style="2" customWidth="1"/>
    <col min="13" max="13" width="11.375" style="2" bestFit="1" customWidth="1"/>
    <col min="14" max="14" width="13" style="2" bestFit="1" customWidth="1"/>
    <col min="15" max="15" width="11.25" style="2" bestFit="1" customWidth="1"/>
    <col min="16" max="16" width="7.25" style="2" bestFit="1" customWidth="1"/>
    <col min="17" max="17" width="9" style="2" bestFit="1" customWidth="1"/>
    <col min="18" max="18" width="18.875" style="2" bestFit="1" customWidth="1"/>
    <col min="19" max="19" width="15.375" style="2" bestFit="1" customWidth="1"/>
    <col min="20" max="20" width="10.875" style="2"/>
    <col min="21" max="21" width="8.875" style="2" bestFit="1" customWidth="1"/>
    <col min="25" max="16384" width="10.875" style="2"/>
  </cols>
  <sheetData>
    <row r="1" spans="1:21" s="1" customFormat="1" ht="15"/>
    <row r="2" spans="1:21" s="1" customFormat="1" ht="15"/>
    <row r="3" spans="1:21" s="1" customFormat="1" ht="15"/>
    <row r="5" spans="1:21">
      <c r="A5" s="3" t="s">
        <v>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ht="45.75">
      <c r="A6" s="10"/>
      <c r="B6" s="17" t="s">
        <v>41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5" t="s">
        <v>44</v>
      </c>
      <c r="N6" s="16"/>
      <c r="O6" s="10" t="s">
        <v>45</v>
      </c>
      <c r="P6" s="10" t="s">
        <v>46</v>
      </c>
      <c r="Q6" s="10"/>
      <c r="R6" s="10"/>
      <c r="S6" s="10" t="s">
        <v>42</v>
      </c>
      <c r="T6" s="17" t="s">
        <v>43</v>
      </c>
      <c r="U6" s="17"/>
    </row>
    <row r="7" spans="1:21" ht="60.75">
      <c r="A7" s="10" t="s">
        <v>47</v>
      </c>
      <c r="B7" s="10" t="s">
        <v>48</v>
      </c>
      <c r="C7" s="10" t="s">
        <v>49</v>
      </c>
      <c r="D7" s="10" t="s">
        <v>50</v>
      </c>
      <c r="E7" s="10" t="s">
        <v>51</v>
      </c>
      <c r="F7" s="10" t="s">
        <v>52</v>
      </c>
      <c r="G7" s="10" t="s">
        <v>53</v>
      </c>
      <c r="H7" s="10" t="s">
        <v>54</v>
      </c>
      <c r="I7" s="10" t="s">
        <v>55</v>
      </c>
      <c r="J7" s="10" t="s">
        <v>56</v>
      </c>
      <c r="K7" s="10" t="s">
        <v>57</v>
      </c>
      <c r="L7" s="10" t="s">
        <v>58</v>
      </c>
      <c r="M7" s="10" t="s">
        <v>62</v>
      </c>
      <c r="N7" s="10" t="s">
        <v>63</v>
      </c>
      <c r="O7" s="10" t="s">
        <v>45</v>
      </c>
      <c r="P7" s="10" t="s">
        <v>64</v>
      </c>
      <c r="Q7" s="10" t="s">
        <v>65</v>
      </c>
      <c r="R7" s="10" t="s">
        <v>66</v>
      </c>
      <c r="S7" s="10" t="s">
        <v>59</v>
      </c>
      <c r="T7" s="10" t="s">
        <v>60</v>
      </c>
      <c r="U7" s="10" t="s">
        <v>61</v>
      </c>
    </row>
    <row r="8" spans="1:21">
      <c r="A8" s="5" t="s">
        <v>67</v>
      </c>
      <c r="B8" s="5">
        <v>60</v>
      </c>
      <c r="C8" s="9">
        <f>SUM(D8:F8)</f>
        <v>22.08</v>
      </c>
      <c r="D8" s="9">
        <v>3.79</v>
      </c>
      <c r="E8" s="9">
        <v>0.72</v>
      </c>
      <c r="F8" s="9">
        <v>17.57</v>
      </c>
      <c r="G8" s="9">
        <v>172.12</v>
      </c>
      <c r="H8" s="9">
        <v>109.14</v>
      </c>
      <c r="I8" s="9">
        <v>41.81</v>
      </c>
      <c r="J8" s="11">
        <v>174.78</v>
      </c>
      <c r="K8" s="6">
        <v>0.75077239958805353</v>
      </c>
      <c r="L8" s="11">
        <v>2.9129999999999998</v>
      </c>
      <c r="M8" s="12">
        <v>84</v>
      </c>
      <c r="N8" s="6">
        <v>1</v>
      </c>
      <c r="O8" s="5">
        <v>100</v>
      </c>
      <c r="P8" s="5">
        <v>4.58</v>
      </c>
      <c r="Q8" s="5">
        <v>100</v>
      </c>
      <c r="R8" s="5"/>
      <c r="S8" s="5"/>
      <c r="T8" s="5"/>
      <c r="U8" s="5"/>
    </row>
    <row r="9" spans="1:21">
      <c r="A9" s="5" t="s">
        <v>68</v>
      </c>
      <c r="B9" s="5">
        <v>126</v>
      </c>
      <c r="C9" s="9">
        <f t="shared" ref="C9:C72" si="0">SUM(D9:F9)</f>
        <v>24.59</v>
      </c>
      <c r="D9" s="9">
        <v>11.53</v>
      </c>
      <c r="E9" s="9">
        <v>0.67</v>
      </c>
      <c r="F9" s="9">
        <v>12.39</v>
      </c>
      <c r="G9" s="9">
        <v>159.66</v>
      </c>
      <c r="H9" s="9">
        <v>39.53</v>
      </c>
      <c r="I9" s="9">
        <v>55.74</v>
      </c>
      <c r="J9" s="11">
        <v>159.62</v>
      </c>
      <c r="K9" s="6">
        <v>0.57116276155870194</v>
      </c>
      <c r="L9" s="11">
        <v>1.2668253968253969</v>
      </c>
      <c r="M9" s="12">
        <v>90</v>
      </c>
      <c r="N9" s="6">
        <v>1</v>
      </c>
      <c r="O9" s="5"/>
      <c r="P9" s="5">
        <v>4.58</v>
      </c>
      <c r="Q9" s="5">
        <v>100</v>
      </c>
      <c r="R9" s="5"/>
      <c r="S9" s="5"/>
      <c r="T9" s="5"/>
      <c r="U9" s="5"/>
    </row>
    <row r="10" spans="1:21">
      <c r="A10" s="5" t="s">
        <v>69</v>
      </c>
      <c r="B10" s="5">
        <v>141</v>
      </c>
      <c r="C10" s="9">
        <f t="shared" si="0"/>
        <v>12</v>
      </c>
      <c r="D10" s="9">
        <v>5.73</v>
      </c>
      <c r="E10" s="9">
        <v>0.54</v>
      </c>
      <c r="F10" s="9">
        <v>5.73</v>
      </c>
      <c r="G10" s="9">
        <v>104.91</v>
      </c>
      <c r="H10" s="9">
        <v>45.65</v>
      </c>
      <c r="I10" s="9">
        <v>52.08</v>
      </c>
      <c r="J10" s="11">
        <v>102.63</v>
      </c>
      <c r="K10" s="6">
        <v>0.71957517295137874</v>
      </c>
      <c r="L10" s="11">
        <v>0.72787234042553184</v>
      </c>
      <c r="M10" s="12">
        <v>79</v>
      </c>
      <c r="N10" s="6">
        <v>0.75</v>
      </c>
      <c r="O10" s="5"/>
      <c r="P10" s="5">
        <v>25.32</v>
      </c>
      <c r="Q10" s="5"/>
      <c r="R10" s="5">
        <v>2</v>
      </c>
      <c r="S10" s="5"/>
      <c r="T10" s="5"/>
      <c r="U10" s="5"/>
    </row>
    <row r="11" spans="1:21">
      <c r="A11" s="5" t="s">
        <v>70</v>
      </c>
      <c r="B11" s="5">
        <v>504</v>
      </c>
      <c r="C11" s="9">
        <f t="shared" si="0"/>
        <v>17.82</v>
      </c>
      <c r="D11" s="9">
        <v>7.61</v>
      </c>
      <c r="E11" s="9">
        <v>1.1599999999999999</v>
      </c>
      <c r="F11" s="9">
        <v>9.0500000000000007</v>
      </c>
      <c r="G11" s="9">
        <v>142.88999999999999</v>
      </c>
      <c r="H11" s="9">
        <v>0.66</v>
      </c>
      <c r="I11" s="9">
        <v>27.37</v>
      </c>
      <c r="J11" s="11">
        <v>143.02000000000001</v>
      </c>
      <c r="K11" s="6">
        <v>1.051237589148371</v>
      </c>
      <c r="L11" s="11">
        <v>0.28376984126984128</v>
      </c>
      <c r="M11" s="12">
        <v>90</v>
      </c>
      <c r="N11" s="6">
        <v>0.5</v>
      </c>
      <c r="O11" s="5">
        <v>100</v>
      </c>
      <c r="P11" s="5">
        <v>52.87</v>
      </c>
      <c r="Q11" s="5"/>
      <c r="R11" s="5">
        <v>2</v>
      </c>
      <c r="S11" s="5"/>
      <c r="T11" s="5"/>
      <c r="U11" s="5"/>
    </row>
    <row r="12" spans="1:21">
      <c r="A12" s="5" t="s">
        <v>71</v>
      </c>
      <c r="B12" s="5">
        <v>394</v>
      </c>
      <c r="C12" s="9">
        <f t="shared" si="0"/>
        <v>16.95</v>
      </c>
      <c r="D12" s="9">
        <v>5.17</v>
      </c>
      <c r="E12" s="9">
        <v>0.91</v>
      </c>
      <c r="F12" s="9">
        <v>10.87</v>
      </c>
      <c r="G12" s="9">
        <v>173.26</v>
      </c>
      <c r="H12" s="9">
        <v>106.61</v>
      </c>
      <c r="I12" s="9">
        <v>43.85</v>
      </c>
      <c r="J12" s="11">
        <v>169.52</v>
      </c>
      <c r="K12" s="6">
        <v>1.285482538933459</v>
      </c>
      <c r="L12" s="11">
        <v>0.430253807106599</v>
      </c>
      <c r="M12" s="12">
        <v>84</v>
      </c>
      <c r="N12" s="6">
        <v>1</v>
      </c>
      <c r="O12" s="5">
        <v>100</v>
      </c>
      <c r="P12" s="5">
        <v>51.29</v>
      </c>
      <c r="Q12" s="5"/>
      <c r="R12" s="5">
        <v>3</v>
      </c>
      <c r="S12" s="5"/>
      <c r="T12" s="5"/>
      <c r="U12" s="5"/>
    </row>
    <row r="13" spans="1:21">
      <c r="A13" s="5" t="s">
        <v>72</v>
      </c>
      <c r="B13" s="5">
        <v>228</v>
      </c>
      <c r="C13" s="9">
        <f t="shared" si="0"/>
        <v>23.549999999999997</v>
      </c>
      <c r="D13" s="9">
        <v>8.86</v>
      </c>
      <c r="E13" s="9">
        <v>2.68</v>
      </c>
      <c r="F13" s="9">
        <v>12.01</v>
      </c>
      <c r="G13" s="9">
        <v>107.39</v>
      </c>
      <c r="H13" s="9">
        <v>12.13</v>
      </c>
      <c r="I13" s="9">
        <v>32.64</v>
      </c>
      <c r="J13" s="11">
        <v>105.45</v>
      </c>
      <c r="K13" s="6">
        <v>0.96367946894262668</v>
      </c>
      <c r="L13" s="11">
        <v>0.46250000000000002</v>
      </c>
      <c r="M13" s="12">
        <v>83</v>
      </c>
      <c r="N13" s="6">
        <v>0.5</v>
      </c>
      <c r="O13" s="5">
        <v>50</v>
      </c>
      <c r="P13" s="5">
        <v>6.19</v>
      </c>
      <c r="Q13" s="5">
        <v>96</v>
      </c>
      <c r="R13" s="5"/>
      <c r="S13" s="5"/>
      <c r="T13" s="5"/>
      <c r="U13" s="5"/>
    </row>
    <row r="14" spans="1:21">
      <c r="A14" s="5" t="s">
        <v>73</v>
      </c>
      <c r="B14" s="5">
        <v>53</v>
      </c>
      <c r="C14" s="9">
        <f t="shared" si="0"/>
        <v>21.35</v>
      </c>
      <c r="D14" s="9">
        <v>9.69</v>
      </c>
      <c r="E14" s="9">
        <v>0.89</v>
      </c>
      <c r="F14" s="9">
        <v>10.77</v>
      </c>
      <c r="G14" s="9">
        <v>117.6</v>
      </c>
      <c r="H14" s="9">
        <v>24.68</v>
      </c>
      <c r="I14" s="9">
        <v>34.81</v>
      </c>
      <c r="J14" s="11">
        <v>118.92</v>
      </c>
      <c r="K14" s="6">
        <v>0.36612148222894947</v>
      </c>
      <c r="L14" s="11">
        <v>2.2437735849056604</v>
      </c>
      <c r="M14" s="12">
        <v>86</v>
      </c>
      <c r="N14" s="6">
        <v>1</v>
      </c>
      <c r="O14" s="5"/>
      <c r="P14" s="5">
        <v>5.03</v>
      </c>
      <c r="Q14" s="5">
        <v>92</v>
      </c>
      <c r="R14" s="5"/>
      <c r="S14" s="5"/>
      <c r="T14" s="5"/>
      <c r="U14" s="5"/>
    </row>
    <row r="15" spans="1:21">
      <c r="A15" s="5" t="s">
        <v>74</v>
      </c>
      <c r="B15" s="5">
        <v>309</v>
      </c>
      <c r="C15" s="9">
        <f t="shared" si="0"/>
        <v>18.89</v>
      </c>
      <c r="D15" s="9">
        <v>7.14</v>
      </c>
      <c r="E15" s="9">
        <v>1.84</v>
      </c>
      <c r="F15" s="9">
        <v>9.91</v>
      </c>
      <c r="G15" s="9">
        <v>157.72</v>
      </c>
      <c r="H15" s="9">
        <v>11.65</v>
      </c>
      <c r="I15" s="9">
        <v>49.45</v>
      </c>
      <c r="J15" s="11">
        <v>154.53</v>
      </c>
      <c r="K15" s="6">
        <v>0.70493431696110798</v>
      </c>
      <c r="L15" s="11">
        <v>0.50009708737864078</v>
      </c>
      <c r="M15" s="12">
        <v>48</v>
      </c>
      <c r="N15" s="6">
        <v>0.2</v>
      </c>
      <c r="O15" s="5"/>
      <c r="P15" s="5">
        <v>2.74</v>
      </c>
      <c r="Q15" s="5">
        <v>96</v>
      </c>
      <c r="R15" s="5"/>
      <c r="S15" s="5"/>
      <c r="T15" s="5"/>
      <c r="U15" s="5"/>
    </row>
    <row r="16" spans="1:21">
      <c r="A16" s="5" t="s">
        <v>75</v>
      </c>
      <c r="B16" s="5">
        <v>349</v>
      </c>
      <c r="C16" s="9">
        <f t="shared" si="0"/>
        <v>22.05</v>
      </c>
      <c r="D16" s="9">
        <v>7.17</v>
      </c>
      <c r="E16" s="9">
        <v>2.72</v>
      </c>
      <c r="F16" s="9">
        <v>12.16</v>
      </c>
      <c r="G16" s="9">
        <v>164.53</v>
      </c>
      <c r="H16" s="9">
        <v>17.11</v>
      </c>
      <c r="I16" s="9">
        <v>46.1</v>
      </c>
      <c r="J16" s="11">
        <v>165.41</v>
      </c>
      <c r="K16" s="6">
        <v>0.8788313886705762</v>
      </c>
      <c r="L16" s="11">
        <v>0.47395415472779368</v>
      </c>
      <c r="M16" s="12"/>
      <c r="N16" s="6"/>
      <c r="O16" s="5">
        <v>75</v>
      </c>
      <c r="P16" s="5">
        <v>2.74</v>
      </c>
      <c r="Q16" s="5">
        <v>92</v>
      </c>
      <c r="R16" s="5"/>
      <c r="S16" s="5"/>
      <c r="T16" s="5"/>
      <c r="U16" s="5"/>
    </row>
    <row r="17" spans="1:21">
      <c r="A17" s="5" t="s">
        <v>76</v>
      </c>
      <c r="B17" s="5">
        <v>45</v>
      </c>
      <c r="C17" s="9">
        <f t="shared" si="0"/>
        <v>10.76</v>
      </c>
      <c r="D17" s="9">
        <v>2.94</v>
      </c>
      <c r="E17" s="9">
        <v>0.63</v>
      </c>
      <c r="F17" s="9">
        <v>7.19</v>
      </c>
      <c r="G17" s="9">
        <v>156.78</v>
      </c>
      <c r="H17" s="9">
        <v>77.099999999999994</v>
      </c>
      <c r="I17" s="9">
        <v>42.33</v>
      </c>
      <c r="J17" s="11">
        <v>157.47</v>
      </c>
      <c r="K17" s="6">
        <v>0.5408649266526957</v>
      </c>
      <c r="L17" s="11">
        <v>3.4993333333333334</v>
      </c>
      <c r="M17" s="12">
        <v>95</v>
      </c>
      <c r="N17" s="6">
        <v>1</v>
      </c>
      <c r="O17" s="5"/>
      <c r="P17" s="5">
        <v>46.71</v>
      </c>
      <c r="Q17" s="5"/>
      <c r="R17" s="5">
        <v>3</v>
      </c>
      <c r="S17" s="5"/>
      <c r="T17" s="5"/>
      <c r="U17" s="5"/>
    </row>
    <row r="18" spans="1:21">
      <c r="A18" s="5" t="s">
        <v>77</v>
      </c>
      <c r="B18" s="5">
        <v>38</v>
      </c>
      <c r="C18" s="9">
        <f t="shared" si="0"/>
        <v>44.269999999999996</v>
      </c>
      <c r="D18" s="9">
        <v>11.02</v>
      </c>
      <c r="E18" s="9">
        <v>1.87</v>
      </c>
      <c r="F18" s="9">
        <v>31.38</v>
      </c>
      <c r="G18" s="9">
        <v>159.55000000000001</v>
      </c>
      <c r="H18" s="9">
        <v>69.13</v>
      </c>
      <c r="I18" s="9">
        <v>70.930000000000007</v>
      </c>
      <c r="J18" s="11">
        <v>156.1</v>
      </c>
      <c r="K18" s="6">
        <v>0.62247063847960704</v>
      </c>
      <c r="L18" s="11">
        <v>4.1078947368421055</v>
      </c>
      <c r="M18" s="12"/>
      <c r="N18" s="6"/>
      <c r="O18" s="5"/>
      <c r="P18" s="5">
        <v>6.42</v>
      </c>
      <c r="Q18" s="5">
        <v>88</v>
      </c>
      <c r="R18" s="5"/>
      <c r="S18" s="5"/>
      <c r="T18" s="5"/>
      <c r="U18" s="5"/>
    </row>
    <row r="19" spans="1:21">
      <c r="A19" s="5" t="s">
        <v>78</v>
      </c>
      <c r="B19" s="5">
        <v>482</v>
      </c>
      <c r="C19" s="9">
        <f t="shared" si="0"/>
        <v>9.5500000000000007</v>
      </c>
      <c r="D19" s="9">
        <v>3.49</v>
      </c>
      <c r="E19" s="9">
        <v>0.32</v>
      </c>
      <c r="F19" s="9">
        <v>5.74</v>
      </c>
      <c r="G19" s="9">
        <v>188.24</v>
      </c>
      <c r="H19" s="9">
        <v>103.73</v>
      </c>
      <c r="I19" s="9">
        <v>45.88</v>
      </c>
      <c r="J19" s="11">
        <v>193.07</v>
      </c>
      <c r="K19" s="6">
        <v>0.93462647399043519</v>
      </c>
      <c r="L19" s="11">
        <v>0.40056016597510374</v>
      </c>
      <c r="M19" s="12">
        <v>84</v>
      </c>
      <c r="N19" s="6">
        <v>1</v>
      </c>
      <c r="O19" s="5"/>
      <c r="P19" s="5">
        <v>4.58</v>
      </c>
      <c r="Q19" s="5"/>
      <c r="R19" s="5"/>
      <c r="S19" s="5"/>
      <c r="T19" s="5"/>
      <c r="U19" s="5"/>
    </row>
    <row r="20" spans="1:21">
      <c r="A20" s="5" t="s">
        <v>79</v>
      </c>
      <c r="B20" s="5">
        <v>269</v>
      </c>
      <c r="C20" s="9">
        <f t="shared" si="0"/>
        <v>15.790000000000001</v>
      </c>
      <c r="D20" s="9">
        <v>6.49</v>
      </c>
      <c r="E20" s="9">
        <v>0.5</v>
      </c>
      <c r="F20" s="9">
        <v>8.8000000000000007</v>
      </c>
      <c r="G20" s="9">
        <v>198.72</v>
      </c>
      <c r="H20" s="9">
        <v>83.66</v>
      </c>
      <c r="I20" s="9">
        <v>72.709999999999994</v>
      </c>
      <c r="J20" s="11">
        <v>202.7</v>
      </c>
      <c r="K20" s="6">
        <v>0.76197253741161008</v>
      </c>
      <c r="L20" s="11">
        <v>0.7535315985130111</v>
      </c>
      <c r="M20" s="12">
        <v>100</v>
      </c>
      <c r="N20" s="6">
        <v>1</v>
      </c>
      <c r="O20" s="5"/>
      <c r="P20" s="5">
        <v>49.45</v>
      </c>
      <c r="Q20" s="5"/>
      <c r="R20" s="5">
        <v>3</v>
      </c>
      <c r="S20" s="5"/>
      <c r="T20" s="5"/>
      <c r="U20" s="5"/>
    </row>
    <row r="21" spans="1:21">
      <c r="A21" s="5" t="s">
        <v>80</v>
      </c>
      <c r="B21" s="5">
        <v>172</v>
      </c>
      <c r="C21" s="9">
        <f t="shared" si="0"/>
        <v>27.89</v>
      </c>
      <c r="D21" s="9">
        <v>7.45</v>
      </c>
      <c r="E21" s="9">
        <v>4.7699999999999996</v>
      </c>
      <c r="F21" s="9">
        <v>15.67</v>
      </c>
      <c r="G21" s="9">
        <v>128.21</v>
      </c>
      <c r="H21" s="9">
        <v>23.67</v>
      </c>
      <c r="I21" s="9">
        <v>48.36</v>
      </c>
      <c r="J21" s="11">
        <v>128.22</v>
      </c>
      <c r="K21" s="6">
        <v>0.80815265429210215</v>
      </c>
      <c r="L21" s="11">
        <v>0.74546511627906975</v>
      </c>
      <c r="M21" s="12">
        <v>69</v>
      </c>
      <c r="N21" s="6">
        <v>0.25</v>
      </c>
      <c r="O21" s="5">
        <v>100</v>
      </c>
      <c r="P21" s="5">
        <v>28.52</v>
      </c>
      <c r="Q21" s="5"/>
      <c r="R21" s="5">
        <v>1</v>
      </c>
      <c r="S21" s="5"/>
      <c r="T21" s="5"/>
      <c r="U21" s="5"/>
    </row>
    <row r="22" spans="1:21">
      <c r="A22" s="5" t="s">
        <v>81</v>
      </c>
      <c r="B22" s="5">
        <v>78</v>
      </c>
      <c r="C22" s="9">
        <f t="shared" si="0"/>
        <v>32.76</v>
      </c>
      <c r="D22" s="9">
        <v>10</v>
      </c>
      <c r="E22" s="9">
        <v>2.2799999999999998</v>
      </c>
      <c r="F22" s="9">
        <v>20.48</v>
      </c>
      <c r="G22" s="9">
        <v>85.07</v>
      </c>
      <c r="H22" s="9">
        <v>41.09</v>
      </c>
      <c r="I22" s="9">
        <v>18.09</v>
      </c>
      <c r="J22" s="11">
        <v>92</v>
      </c>
      <c r="K22" s="6">
        <v>0.90954347826086956</v>
      </c>
      <c r="L22" s="11">
        <v>1.1794871794871795</v>
      </c>
      <c r="M22" s="12">
        <v>91</v>
      </c>
      <c r="N22" s="6">
        <v>1</v>
      </c>
      <c r="O22" s="5"/>
      <c r="P22" s="5">
        <v>46.16</v>
      </c>
      <c r="Q22" s="5"/>
      <c r="R22" s="5">
        <v>2</v>
      </c>
      <c r="S22" s="5"/>
      <c r="T22" s="5"/>
      <c r="U22" s="5"/>
    </row>
    <row r="23" spans="1:21">
      <c r="A23" s="5" t="s">
        <v>82</v>
      </c>
      <c r="B23" s="5">
        <v>290</v>
      </c>
      <c r="C23" s="9">
        <f t="shared" si="0"/>
        <v>20.79</v>
      </c>
      <c r="D23" s="9">
        <v>8.8800000000000008</v>
      </c>
      <c r="E23" s="9">
        <v>2.02</v>
      </c>
      <c r="F23" s="9">
        <v>9.89</v>
      </c>
      <c r="G23" s="9">
        <v>150.04</v>
      </c>
      <c r="H23" s="9">
        <v>38.82</v>
      </c>
      <c r="I23" s="9">
        <v>44.72</v>
      </c>
      <c r="J23" s="11">
        <v>153.16999999999999</v>
      </c>
      <c r="K23" s="6">
        <v>0.90947966311940975</v>
      </c>
      <c r="L23" s="11">
        <v>0.52817241379310342</v>
      </c>
      <c r="M23" s="12">
        <v>77</v>
      </c>
      <c r="N23" s="6">
        <v>0.6</v>
      </c>
      <c r="O23" s="5">
        <v>100</v>
      </c>
      <c r="P23" s="5">
        <v>5.03</v>
      </c>
      <c r="Q23" s="5">
        <v>100</v>
      </c>
      <c r="R23" s="5"/>
      <c r="S23" s="5"/>
      <c r="T23" s="5"/>
      <c r="U23" s="5"/>
    </row>
    <row r="24" spans="1:21">
      <c r="A24" s="5" t="s">
        <v>83</v>
      </c>
      <c r="B24" s="5">
        <v>459</v>
      </c>
      <c r="C24" s="9">
        <f t="shared" si="0"/>
        <v>6.6</v>
      </c>
      <c r="D24" s="9">
        <v>4.51</v>
      </c>
      <c r="E24" s="9">
        <v>0.19</v>
      </c>
      <c r="F24" s="9">
        <v>1.9</v>
      </c>
      <c r="G24" s="9">
        <v>151.5</v>
      </c>
      <c r="H24" s="9">
        <v>76.78</v>
      </c>
      <c r="I24" s="9">
        <v>39.35</v>
      </c>
      <c r="J24" s="11">
        <v>151.15</v>
      </c>
      <c r="K24" s="6">
        <v>0.84201124710552422</v>
      </c>
      <c r="L24" s="11">
        <v>0.32930283224400875</v>
      </c>
      <c r="M24" s="12">
        <v>93</v>
      </c>
      <c r="N24" s="6">
        <v>1</v>
      </c>
      <c r="O24" s="5">
        <v>0</v>
      </c>
      <c r="P24" s="5">
        <v>6.42</v>
      </c>
      <c r="Q24" s="5">
        <v>100</v>
      </c>
      <c r="R24" s="5"/>
      <c r="S24" s="5"/>
      <c r="T24" s="5"/>
      <c r="U24" s="5"/>
    </row>
    <row r="25" spans="1:21">
      <c r="A25" s="5" t="s">
        <v>84</v>
      </c>
      <c r="B25" s="5">
        <v>898</v>
      </c>
      <c r="C25" s="9">
        <f t="shared" si="0"/>
        <v>70.010000000000005</v>
      </c>
      <c r="D25" s="9">
        <v>7.4</v>
      </c>
      <c r="E25" s="9">
        <v>1.04</v>
      </c>
      <c r="F25" s="9">
        <v>61.57</v>
      </c>
      <c r="G25" s="9">
        <v>135.38</v>
      </c>
      <c r="H25" s="9">
        <v>3.07</v>
      </c>
      <c r="I25" s="9">
        <v>39.369999999999997</v>
      </c>
      <c r="J25" s="11">
        <v>137.12</v>
      </c>
      <c r="K25" s="6">
        <v>2.2389148191365227E-2</v>
      </c>
      <c r="L25" s="11">
        <v>0.15269487750556793</v>
      </c>
      <c r="M25" s="12">
        <v>83</v>
      </c>
      <c r="N25" s="6">
        <v>0.5</v>
      </c>
      <c r="O25" s="5"/>
      <c r="P25" s="5">
        <v>49.23</v>
      </c>
      <c r="Q25" s="5"/>
      <c r="R25" s="5">
        <v>3</v>
      </c>
      <c r="S25" s="5"/>
      <c r="T25" s="5"/>
      <c r="U25" s="5"/>
    </row>
    <row r="26" spans="1:21">
      <c r="A26" s="5" t="s">
        <v>85</v>
      </c>
      <c r="B26" s="5">
        <v>814</v>
      </c>
      <c r="C26" s="9">
        <f t="shared" si="0"/>
        <v>5.5</v>
      </c>
      <c r="D26" s="9">
        <v>2.4300000000000002</v>
      </c>
      <c r="E26" s="9">
        <v>0</v>
      </c>
      <c r="F26" s="9">
        <v>3.07</v>
      </c>
      <c r="G26" s="9">
        <v>168.05</v>
      </c>
      <c r="H26" s="9">
        <v>143.94999999999999</v>
      </c>
      <c r="I26" s="9">
        <v>35.1</v>
      </c>
      <c r="J26" s="11">
        <v>170.18</v>
      </c>
      <c r="K26" s="6">
        <v>1.2843263994985701</v>
      </c>
      <c r="L26" s="11">
        <v>0.20906633906633906</v>
      </c>
      <c r="M26" s="12"/>
      <c r="N26" s="6"/>
      <c r="O26" s="5"/>
      <c r="P26" s="5">
        <v>51.29</v>
      </c>
      <c r="Q26" s="5"/>
      <c r="R26" s="5">
        <v>3</v>
      </c>
      <c r="S26" s="5"/>
      <c r="T26" s="5"/>
      <c r="U26" s="5"/>
    </row>
    <row r="27" spans="1:21">
      <c r="A27" s="5" t="s">
        <v>86</v>
      </c>
      <c r="B27" s="5">
        <v>327</v>
      </c>
      <c r="C27" s="9">
        <f t="shared" si="0"/>
        <v>25.91</v>
      </c>
      <c r="D27" s="9">
        <v>7.13</v>
      </c>
      <c r="E27" s="9">
        <v>2.0099999999999998</v>
      </c>
      <c r="F27" s="9">
        <v>16.77</v>
      </c>
      <c r="G27" s="9">
        <v>180.42</v>
      </c>
      <c r="H27" s="9">
        <v>35.119999999999997</v>
      </c>
      <c r="I27" s="9">
        <v>46.12</v>
      </c>
      <c r="J27" s="11">
        <v>185.7</v>
      </c>
      <c r="K27" s="6">
        <v>0.9495395799676899</v>
      </c>
      <c r="L27" s="11">
        <v>0.56788990825688068</v>
      </c>
      <c r="M27" s="12">
        <v>63</v>
      </c>
      <c r="N27" s="6">
        <v>0.25</v>
      </c>
      <c r="O27" s="5"/>
      <c r="P27" s="5">
        <v>41.87</v>
      </c>
      <c r="Q27" s="5"/>
      <c r="R27" s="5">
        <v>3</v>
      </c>
      <c r="S27" s="5"/>
      <c r="T27" s="5"/>
      <c r="U27" s="5"/>
    </row>
    <row r="28" spans="1:21">
      <c r="A28" s="5" t="s">
        <v>87</v>
      </c>
      <c r="B28" s="5">
        <v>358</v>
      </c>
      <c r="C28" s="9">
        <f t="shared" si="0"/>
        <v>14.75</v>
      </c>
      <c r="D28" s="9">
        <v>4.75</v>
      </c>
      <c r="E28" s="9">
        <v>1.94</v>
      </c>
      <c r="F28" s="9">
        <v>8.06</v>
      </c>
      <c r="G28" s="9">
        <v>124.7</v>
      </c>
      <c r="H28" s="9">
        <v>11.46</v>
      </c>
      <c r="I28" s="9">
        <v>41.82</v>
      </c>
      <c r="J28" s="11">
        <v>128.16999999999999</v>
      </c>
      <c r="K28" s="6">
        <v>0.77606564198590422</v>
      </c>
      <c r="L28" s="11">
        <v>0.3580167597765363</v>
      </c>
      <c r="M28" s="12">
        <v>67</v>
      </c>
      <c r="N28" s="6">
        <v>0.33333333333333331</v>
      </c>
      <c r="O28" s="5">
        <v>100</v>
      </c>
      <c r="P28" s="5">
        <v>2.74</v>
      </c>
      <c r="Q28" s="5">
        <v>96</v>
      </c>
      <c r="R28" s="5"/>
      <c r="S28" s="5"/>
      <c r="T28" s="5"/>
      <c r="U28" s="5"/>
    </row>
    <row r="29" spans="1:21">
      <c r="A29" s="5" t="s">
        <v>88</v>
      </c>
      <c r="B29" s="5">
        <v>245</v>
      </c>
      <c r="C29" s="9">
        <f t="shared" si="0"/>
        <v>20.329999999999998</v>
      </c>
      <c r="D29" s="9">
        <v>4.46</v>
      </c>
      <c r="E29" s="9">
        <v>2.4500000000000002</v>
      </c>
      <c r="F29" s="9">
        <v>13.42</v>
      </c>
      <c r="G29" s="9">
        <v>112.35</v>
      </c>
      <c r="H29" s="9">
        <v>18.23</v>
      </c>
      <c r="I29" s="9">
        <v>34.68</v>
      </c>
      <c r="J29" s="11">
        <v>113.85</v>
      </c>
      <c r="K29" s="6">
        <v>0.88927682623334792</v>
      </c>
      <c r="L29" s="11">
        <v>0.46469387755102037</v>
      </c>
      <c r="M29" s="12">
        <v>67</v>
      </c>
      <c r="N29" s="6">
        <v>0</v>
      </c>
      <c r="O29" s="5">
        <v>0</v>
      </c>
      <c r="P29" s="5">
        <v>26.68</v>
      </c>
      <c r="Q29" s="5"/>
      <c r="R29" s="5">
        <v>2</v>
      </c>
      <c r="S29" s="5"/>
      <c r="T29" s="5"/>
      <c r="U29" s="5"/>
    </row>
    <row r="30" spans="1:21">
      <c r="A30" s="5" t="s">
        <v>89</v>
      </c>
      <c r="B30" s="5">
        <v>239</v>
      </c>
      <c r="C30" s="9">
        <f t="shared" si="0"/>
        <v>3.1999999999999997</v>
      </c>
      <c r="D30" s="9">
        <v>3.05</v>
      </c>
      <c r="E30" s="9">
        <v>0.09</v>
      </c>
      <c r="F30" s="9">
        <v>0.06</v>
      </c>
      <c r="G30" s="9">
        <v>242.1</v>
      </c>
      <c r="H30" s="9">
        <v>157.58000000000001</v>
      </c>
      <c r="I30" s="9">
        <v>82.89</v>
      </c>
      <c r="J30" s="11">
        <v>242.43</v>
      </c>
      <c r="K30" s="6">
        <v>0.70258081370567449</v>
      </c>
      <c r="L30" s="11">
        <v>1.0143514644351466</v>
      </c>
      <c r="M30" s="12"/>
      <c r="N30" s="6"/>
      <c r="O30" s="5"/>
      <c r="P30" s="5">
        <v>15.87</v>
      </c>
      <c r="Q30" s="5">
        <v>92</v>
      </c>
      <c r="R30" s="5">
        <v>2</v>
      </c>
      <c r="S30" s="5"/>
      <c r="T30" s="5"/>
      <c r="U30" s="5"/>
    </row>
    <row r="31" spans="1:21">
      <c r="A31" s="5" t="s">
        <v>90</v>
      </c>
      <c r="B31" s="5">
        <v>349</v>
      </c>
      <c r="C31" s="9">
        <f t="shared" si="0"/>
        <v>16.73</v>
      </c>
      <c r="D31" s="9">
        <v>7.69</v>
      </c>
      <c r="E31" s="9">
        <v>2.41</v>
      </c>
      <c r="F31" s="9">
        <v>6.63</v>
      </c>
      <c r="G31" s="9">
        <v>145.84</v>
      </c>
      <c r="H31" s="9">
        <v>10.38</v>
      </c>
      <c r="I31" s="9">
        <v>54.13</v>
      </c>
      <c r="J31" s="11">
        <v>146.85</v>
      </c>
      <c r="K31" s="6">
        <v>0.73335262739757134</v>
      </c>
      <c r="L31" s="11">
        <v>0.42077363896848136</v>
      </c>
      <c r="M31" s="12">
        <v>81</v>
      </c>
      <c r="N31" s="6">
        <v>0.5</v>
      </c>
      <c r="O31" s="5">
        <v>75</v>
      </c>
      <c r="P31" s="5">
        <v>5.03</v>
      </c>
      <c r="Q31" s="5">
        <v>96</v>
      </c>
      <c r="R31" s="5"/>
      <c r="S31" s="5"/>
      <c r="T31" s="5"/>
      <c r="U31" s="5"/>
    </row>
    <row r="32" spans="1:21">
      <c r="A32" s="5" t="s">
        <v>91</v>
      </c>
      <c r="B32" s="5">
        <v>143</v>
      </c>
      <c r="C32" s="9">
        <f t="shared" si="0"/>
        <v>13.23</v>
      </c>
      <c r="D32" s="9">
        <v>5.22</v>
      </c>
      <c r="E32" s="9">
        <v>1.38</v>
      </c>
      <c r="F32" s="9">
        <v>6.63</v>
      </c>
      <c r="G32" s="9">
        <v>185.81</v>
      </c>
      <c r="H32" s="9">
        <v>130.79</v>
      </c>
      <c r="I32" s="9">
        <v>38.130000000000003</v>
      </c>
      <c r="J32" s="11">
        <v>185.6</v>
      </c>
      <c r="K32" s="6">
        <v>0.87457704741379305</v>
      </c>
      <c r="L32" s="11">
        <v>1.2979020979020979</v>
      </c>
      <c r="M32" s="12">
        <v>83</v>
      </c>
      <c r="N32" s="6">
        <v>1</v>
      </c>
      <c r="O32" s="5">
        <v>100</v>
      </c>
      <c r="P32" s="5">
        <v>6.19</v>
      </c>
      <c r="Q32" s="5">
        <v>88</v>
      </c>
      <c r="R32" s="5"/>
      <c r="S32" s="5"/>
      <c r="T32" s="5"/>
      <c r="U32" s="5"/>
    </row>
    <row r="33" spans="1:21">
      <c r="A33" s="5" t="s">
        <v>92</v>
      </c>
      <c r="B33" s="5">
        <v>234</v>
      </c>
      <c r="C33" s="9">
        <f t="shared" si="0"/>
        <v>15.32</v>
      </c>
      <c r="D33" s="9">
        <v>6.27</v>
      </c>
      <c r="E33" s="9">
        <v>0.54</v>
      </c>
      <c r="F33" s="9">
        <v>8.51</v>
      </c>
      <c r="G33" s="9">
        <v>158.02000000000001</v>
      </c>
      <c r="H33" s="9">
        <v>54.51</v>
      </c>
      <c r="I33" s="9">
        <v>54.17</v>
      </c>
      <c r="J33" s="11">
        <v>152.07</v>
      </c>
      <c r="K33" s="6">
        <v>0.75135135135135145</v>
      </c>
      <c r="L33" s="11">
        <v>0.64987179487179481</v>
      </c>
      <c r="M33" s="12">
        <v>86</v>
      </c>
      <c r="N33" s="6">
        <v>1</v>
      </c>
      <c r="O33" s="5"/>
      <c r="P33" s="5">
        <v>46.94</v>
      </c>
      <c r="Q33" s="5"/>
      <c r="R33" s="5">
        <v>3</v>
      </c>
      <c r="S33" s="5"/>
      <c r="T33" s="5"/>
      <c r="U33" s="5"/>
    </row>
    <row r="34" spans="1:21">
      <c r="A34" s="5" t="s">
        <v>93</v>
      </c>
      <c r="B34" s="5">
        <v>388</v>
      </c>
      <c r="C34" s="9">
        <f t="shared" si="0"/>
        <v>16.98</v>
      </c>
      <c r="D34" s="9">
        <v>7.44</v>
      </c>
      <c r="E34" s="9">
        <v>2.81</v>
      </c>
      <c r="F34" s="9">
        <v>6.73</v>
      </c>
      <c r="G34" s="9">
        <v>173.02</v>
      </c>
      <c r="H34" s="9">
        <v>26.27</v>
      </c>
      <c r="I34" s="9">
        <v>61.31</v>
      </c>
      <c r="J34" s="11">
        <v>168.81</v>
      </c>
      <c r="K34" s="6">
        <v>0.80607783899058116</v>
      </c>
      <c r="L34" s="11">
        <v>0.43507731958762885</v>
      </c>
      <c r="M34" s="12">
        <v>66</v>
      </c>
      <c r="N34" s="6">
        <v>0.5</v>
      </c>
      <c r="O34" s="5"/>
      <c r="P34" s="5">
        <v>2.74</v>
      </c>
      <c r="Q34" s="5">
        <v>96</v>
      </c>
      <c r="R34" s="5"/>
      <c r="S34" s="5"/>
      <c r="T34" s="5"/>
      <c r="U34" s="5"/>
    </row>
    <row r="35" spans="1:21">
      <c r="A35" s="5" t="s">
        <v>94</v>
      </c>
      <c r="B35" s="5">
        <v>276</v>
      </c>
      <c r="C35" s="9">
        <f t="shared" si="0"/>
        <v>25.61</v>
      </c>
      <c r="D35" s="9">
        <v>10.51</v>
      </c>
      <c r="E35" s="9">
        <v>3.96</v>
      </c>
      <c r="F35" s="9">
        <v>11.14</v>
      </c>
      <c r="G35" s="9">
        <v>190.03</v>
      </c>
      <c r="H35" s="9">
        <v>40.89</v>
      </c>
      <c r="I35" s="9">
        <v>73.5</v>
      </c>
      <c r="J35" s="11">
        <v>193.8</v>
      </c>
      <c r="K35" s="5">
        <v>0.81886480908152726</v>
      </c>
      <c r="L35" s="5">
        <v>0.70217391304347831</v>
      </c>
      <c r="M35" s="13">
        <v>95</v>
      </c>
      <c r="N35" s="5">
        <v>1</v>
      </c>
      <c r="O35" s="5">
        <v>60</v>
      </c>
      <c r="P35" s="5">
        <v>34.770000000000003</v>
      </c>
      <c r="Q35" s="5"/>
      <c r="R35" s="5">
        <v>2</v>
      </c>
      <c r="S35" s="5"/>
      <c r="T35" s="5"/>
      <c r="U35" s="5"/>
    </row>
    <row r="36" spans="1:21">
      <c r="A36" s="5" t="s">
        <v>95</v>
      </c>
      <c r="B36" s="5">
        <v>188</v>
      </c>
      <c r="C36" s="9">
        <f t="shared" si="0"/>
        <v>26.68</v>
      </c>
      <c r="D36" s="9">
        <v>8.5</v>
      </c>
      <c r="E36" s="9">
        <v>2.2200000000000002</v>
      </c>
      <c r="F36" s="9">
        <v>15.96</v>
      </c>
      <c r="G36" s="9">
        <v>132.79</v>
      </c>
      <c r="H36" s="9">
        <v>26.67</v>
      </c>
      <c r="I36" s="9">
        <v>46.26</v>
      </c>
      <c r="J36" s="11">
        <v>132.03</v>
      </c>
      <c r="K36" s="5">
        <v>0.83516877477341012</v>
      </c>
      <c r="L36" s="5">
        <v>0.70228723404255322</v>
      </c>
      <c r="M36" s="13">
        <v>95</v>
      </c>
      <c r="N36" s="5">
        <v>1</v>
      </c>
      <c r="O36" s="5"/>
      <c r="P36" s="5">
        <v>3.45</v>
      </c>
      <c r="Q36" s="5">
        <v>100</v>
      </c>
      <c r="R36" s="5"/>
      <c r="S36" s="5"/>
      <c r="T36" s="5"/>
      <c r="U36" s="5"/>
    </row>
    <row r="37" spans="1:21">
      <c r="A37" s="5" t="s">
        <v>96</v>
      </c>
      <c r="B37" s="5">
        <v>166</v>
      </c>
      <c r="C37" s="9">
        <f t="shared" si="0"/>
        <v>28.520000000000003</v>
      </c>
      <c r="D37" s="9">
        <v>8.6</v>
      </c>
      <c r="E37" s="9">
        <v>2.3199999999999998</v>
      </c>
      <c r="F37" s="9">
        <v>17.600000000000001</v>
      </c>
      <c r="G37" s="9">
        <v>85.01</v>
      </c>
      <c r="H37" s="9">
        <v>46.63</v>
      </c>
      <c r="I37" s="9">
        <v>23.11</v>
      </c>
      <c r="J37" s="11">
        <v>83.52</v>
      </c>
      <c r="K37" s="5">
        <v>1.5030571519795659</v>
      </c>
      <c r="L37" s="5">
        <v>0.50313253012048187</v>
      </c>
      <c r="M37" s="13">
        <v>93</v>
      </c>
      <c r="N37" s="5">
        <v>1</v>
      </c>
      <c r="O37" s="5"/>
      <c r="P37" s="5">
        <v>52.87</v>
      </c>
      <c r="Q37" s="5"/>
      <c r="R37" s="5">
        <v>2</v>
      </c>
      <c r="S37" s="5"/>
      <c r="T37" s="5"/>
      <c r="U37" s="5"/>
    </row>
    <row r="38" spans="1:21">
      <c r="A38" s="5" t="s">
        <v>97</v>
      </c>
      <c r="B38" s="5">
        <v>274</v>
      </c>
      <c r="C38" s="9">
        <f t="shared" si="0"/>
        <v>23.29</v>
      </c>
      <c r="D38" s="9">
        <v>6.52</v>
      </c>
      <c r="E38" s="9">
        <v>3.83</v>
      </c>
      <c r="F38" s="9">
        <v>12.94</v>
      </c>
      <c r="G38" s="9">
        <v>143.94999999999999</v>
      </c>
      <c r="H38" s="9">
        <v>10.49</v>
      </c>
      <c r="I38" s="9">
        <v>45.2</v>
      </c>
      <c r="J38" s="11">
        <v>143.93</v>
      </c>
      <c r="K38" s="5">
        <v>0.81183677250515296</v>
      </c>
      <c r="L38" s="5">
        <v>0.52529197080291978</v>
      </c>
      <c r="M38" s="13">
        <v>83</v>
      </c>
      <c r="N38" s="5">
        <v>1</v>
      </c>
      <c r="O38" s="5"/>
      <c r="P38" s="5">
        <v>2.74</v>
      </c>
      <c r="Q38" s="5">
        <v>96</v>
      </c>
      <c r="R38" s="5"/>
      <c r="S38" s="5"/>
      <c r="T38" s="5"/>
      <c r="U38" s="5"/>
    </row>
    <row r="39" spans="1:21">
      <c r="A39" s="5" t="s">
        <v>98</v>
      </c>
      <c r="B39" s="5">
        <v>308</v>
      </c>
      <c r="C39" s="9">
        <f t="shared" si="0"/>
        <v>24.29</v>
      </c>
      <c r="D39" s="9">
        <v>7.18</v>
      </c>
      <c r="E39" s="9">
        <v>2.65</v>
      </c>
      <c r="F39" s="9">
        <v>14.46</v>
      </c>
      <c r="G39" s="9">
        <v>156.07</v>
      </c>
      <c r="H39" s="9">
        <v>103.67</v>
      </c>
      <c r="I39" s="9">
        <v>35.35</v>
      </c>
      <c r="J39" s="11">
        <v>156.07</v>
      </c>
      <c r="K39" s="5">
        <v>1.4631810512376926</v>
      </c>
      <c r="L39" s="5">
        <v>0.50672077922077918</v>
      </c>
      <c r="M39" s="13">
        <v>86</v>
      </c>
      <c r="N39" s="5">
        <v>1</v>
      </c>
      <c r="O39" s="5">
        <v>0</v>
      </c>
      <c r="P39" s="5">
        <v>5.52</v>
      </c>
      <c r="Q39" s="5">
        <v>96</v>
      </c>
      <c r="R39" s="5"/>
      <c r="S39" s="5"/>
      <c r="T39" s="5"/>
      <c r="U39" s="5"/>
    </row>
    <row r="40" spans="1:21">
      <c r="A40" s="5" t="s">
        <v>99</v>
      </c>
      <c r="B40" s="5">
        <v>305</v>
      </c>
      <c r="C40" s="9">
        <f t="shared" si="0"/>
        <v>20.46</v>
      </c>
      <c r="D40" s="9">
        <v>9.4700000000000006</v>
      </c>
      <c r="E40" s="9">
        <v>3.56</v>
      </c>
      <c r="F40" s="9">
        <v>7.43</v>
      </c>
      <c r="G40" s="9">
        <v>195.07</v>
      </c>
      <c r="H40" s="9">
        <v>60.78</v>
      </c>
      <c r="I40" s="9">
        <v>73.34</v>
      </c>
      <c r="J40" s="11">
        <v>192.35</v>
      </c>
      <c r="K40" s="5">
        <v>0.85669352742396687</v>
      </c>
      <c r="L40" s="5">
        <v>0.63065573770491801</v>
      </c>
      <c r="M40" s="13">
        <v>78</v>
      </c>
      <c r="N40" s="5">
        <v>0.5</v>
      </c>
      <c r="O40" s="5"/>
      <c r="P40" s="5">
        <v>3.45</v>
      </c>
      <c r="Q40" s="5">
        <v>100</v>
      </c>
      <c r="R40" s="5"/>
      <c r="S40" s="5"/>
      <c r="T40" s="5"/>
      <c r="U40" s="5"/>
    </row>
    <row r="41" spans="1:21">
      <c r="A41" s="5" t="s">
        <v>100</v>
      </c>
      <c r="B41" s="5">
        <v>184</v>
      </c>
      <c r="C41" s="9">
        <f t="shared" si="0"/>
        <v>28.979999999999997</v>
      </c>
      <c r="D41" s="9">
        <v>10.94</v>
      </c>
      <c r="E41" s="9">
        <v>5.68</v>
      </c>
      <c r="F41" s="9">
        <v>12.36</v>
      </c>
      <c r="G41" s="9">
        <v>157.25</v>
      </c>
      <c r="H41" s="9">
        <v>32.700000000000003</v>
      </c>
      <c r="I41" s="9">
        <v>61.86</v>
      </c>
      <c r="J41" s="11">
        <v>154.87</v>
      </c>
      <c r="K41" s="5">
        <v>0.78499386582294828</v>
      </c>
      <c r="L41" s="5">
        <v>0.84168478260869573</v>
      </c>
      <c r="M41" s="13">
        <v>82</v>
      </c>
      <c r="N41" s="5">
        <v>0.75</v>
      </c>
      <c r="O41" s="5">
        <v>0</v>
      </c>
      <c r="P41" s="5">
        <v>6.19</v>
      </c>
      <c r="Q41" s="5">
        <v>96</v>
      </c>
      <c r="R41" s="5"/>
      <c r="S41" s="5"/>
      <c r="T41" s="5"/>
      <c r="U41" s="5"/>
    </row>
    <row r="42" spans="1:21">
      <c r="A42" s="5" t="s">
        <v>101</v>
      </c>
      <c r="B42" s="5">
        <v>248</v>
      </c>
      <c r="C42" s="9">
        <f t="shared" si="0"/>
        <v>27.07</v>
      </c>
      <c r="D42" s="9">
        <v>11.65</v>
      </c>
      <c r="E42" s="9">
        <v>3.7</v>
      </c>
      <c r="F42" s="9">
        <v>11.72</v>
      </c>
      <c r="G42" s="9">
        <v>162.09</v>
      </c>
      <c r="H42" s="9">
        <v>23.51</v>
      </c>
      <c r="I42" s="9">
        <v>61.71</v>
      </c>
      <c r="J42" s="11">
        <v>158</v>
      </c>
      <c r="K42" s="5">
        <v>0.85695780590717285</v>
      </c>
      <c r="L42" s="5">
        <v>0.63709677419354838</v>
      </c>
      <c r="M42" s="13">
        <v>83</v>
      </c>
      <c r="N42" s="5">
        <v>0.75</v>
      </c>
      <c r="O42" s="5">
        <v>100</v>
      </c>
      <c r="P42" s="5">
        <v>4.58</v>
      </c>
      <c r="Q42" s="5">
        <v>91</v>
      </c>
      <c r="R42" s="5"/>
      <c r="S42" s="5"/>
      <c r="T42" s="5"/>
      <c r="U42" s="5"/>
    </row>
    <row r="43" spans="1:21">
      <c r="A43" s="5" t="s">
        <v>102</v>
      </c>
      <c r="B43" s="5">
        <v>131</v>
      </c>
      <c r="C43" s="9">
        <f t="shared" si="0"/>
        <v>20.23</v>
      </c>
      <c r="D43" s="9">
        <v>1.45</v>
      </c>
      <c r="E43" s="9">
        <v>0.02</v>
      </c>
      <c r="F43" s="9">
        <v>18.760000000000002</v>
      </c>
      <c r="G43" s="9">
        <v>194.29</v>
      </c>
      <c r="H43" s="9">
        <v>139.91</v>
      </c>
      <c r="I43" s="9">
        <v>46.2</v>
      </c>
      <c r="J43" s="11">
        <v>187.47</v>
      </c>
      <c r="K43" s="5">
        <v>0.98191088351914091</v>
      </c>
      <c r="L43" s="5">
        <v>1.4310687022900763</v>
      </c>
      <c r="M43" s="13"/>
      <c r="N43" s="5"/>
      <c r="O43" s="5"/>
      <c r="P43" s="5">
        <v>32.94</v>
      </c>
      <c r="Q43" s="5"/>
      <c r="R43" s="5">
        <v>3</v>
      </c>
      <c r="S43" s="5"/>
      <c r="T43" s="5"/>
      <c r="U43" s="5"/>
    </row>
    <row r="44" spans="1:21">
      <c r="A44" s="5" t="s">
        <v>103</v>
      </c>
      <c r="B44" s="5">
        <v>370</v>
      </c>
      <c r="C44" s="9">
        <f t="shared" si="0"/>
        <v>15.599999999999998</v>
      </c>
      <c r="D44" s="9">
        <v>9.2899999999999991</v>
      </c>
      <c r="E44" s="9">
        <v>0.45</v>
      </c>
      <c r="F44" s="9">
        <v>5.86</v>
      </c>
      <c r="G44" s="9">
        <v>126.89</v>
      </c>
      <c r="H44" s="9">
        <v>3.4</v>
      </c>
      <c r="I44" s="9">
        <v>28.47</v>
      </c>
      <c r="J44" s="11">
        <v>127.33</v>
      </c>
      <c r="K44" s="5">
        <v>0.78221942982800596</v>
      </c>
      <c r="L44" s="5">
        <v>0.34413513513513511</v>
      </c>
      <c r="M44" s="13">
        <v>84</v>
      </c>
      <c r="N44" s="5">
        <v>1</v>
      </c>
      <c r="O44" s="5">
        <v>50</v>
      </c>
      <c r="P44" s="5">
        <v>4.32</v>
      </c>
      <c r="Q44" s="5">
        <v>96</v>
      </c>
      <c r="R44" s="5"/>
      <c r="S44" s="5"/>
      <c r="T44" s="5"/>
      <c r="U44" s="5"/>
    </row>
    <row r="45" spans="1:21">
      <c r="A45" s="5" t="s">
        <v>104</v>
      </c>
      <c r="B45" s="5">
        <v>332</v>
      </c>
      <c r="C45" s="9">
        <f t="shared" si="0"/>
        <v>24.58</v>
      </c>
      <c r="D45" s="9">
        <v>12.42</v>
      </c>
      <c r="E45" s="9">
        <v>1.8</v>
      </c>
      <c r="F45" s="9">
        <v>10.36</v>
      </c>
      <c r="G45" s="9">
        <v>12.36</v>
      </c>
      <c r="H45" s="9">
        <v>3.18</v>
      </c>
      <c r="I45" s="9">
        <v>2.1800000000000002</v>
      </c>
      <c r="J45" s="11">
        <v>96.87</v>
      </c>
      <c r="K45" s="5">
        <v>1.4368672791713981</v>
      </c>
      <c r="L45" s="5">
        <v>0.29177710843373494</v>
      </c>
      <c r="M45" s="13"/>
      <c r="N45" s="5"/>
      <c r="O45" s="5"/>
      <c r="P45" s="5">
        <v>51.97</v>
      </c>
      <c r="Q45" s="5"/>
      <c r="R45" s="5">
        <v>4</v>
      </c>
      <c r="S45" s="5"/>
      <c r="T45" s="5"/>
      <c r="U45" s="5"/>
    </row>
    <row r="46" spans="1:21">
      <c r="A46" s="5" t="s">
        <v>105</v>
      </c>
      <c r="B46" s="5">
        <v>605</v>
      </c>
      <c r="C46" s="9">
        <f t="shared" si="0"/>
        <v>14.239999999999998</v>
      </c>
      <c r="D46" s="9">
        <v>8.73</v>
      </c>
      <c r="E46" s="9">
        <v>0.12</v>
      </c>
      <c r="F46" s="9">
        <v>5.39</v>
      </c>
      <c r="G46" s="9">
        <v>172.24</v>
      </c>
      <c r="H46" s="9">
        <v>2.69</v>
      </c>
      <c r="I46" s="9">
        <v>35.840000000000003</v>
      </c>
      <c r="J46" s="11">
        <v>168.48</v>
      </c>
      <c r="K46" s="5">
        <v>0.86821383349161119</v>
      </c>
      <c r="L46" s="5">
        <v>0.27847933884297521</v>
      </c>
      <c r="M46" s="13">
        <v>91</v>
      </c>
      <c r="N46" s="5">
        <v>1</v>
      </c>
      <c r="O46" s="5">
        <v>100</v>
      </c>
      <c r="P46" s="5">
        <v>22.58</v>
      </c>
      <c r="Q46" s="5"/>
      <c r="R46" s="5">
        <v>2</v>
      </c>
      <c r="S46" s="5"/>
      <c r="T46" s="5"/>
      <c r="U46" s="5"/>
    </row>
    <row r="47" spans="1:21">
      <c r="A47" s="5" t="s">
        <v>106</v>
      </c>
      <c r="B47" s="5">
        <v>316</v>
      </c>
      <c r="C47" s="9">
        <f t="shared" si="0"/>
        <v>16.95</v>
      </c>
      <c r="D47" s="9">
        <v>4.58</v>
      </c>
      <c r="E47" s="9">
        <v>0.28999999999999998</v>
      </c>
      <c r="F47" s="9">
        <v>12.08</v>
      </c>
      <c r="G47" s="9">
        <v>153.9</v>
      </c>
      <c r="H47" s="9">
        <v>65.290000000000006</v>
      </c>
      <c r="I47" s="9">
        <v>46.45</v>
      </c>
      <c r="J47" s="11">
        <v>158.07</v>
      </c>
      <c r="K47" s="5">
        <v>0.97779464794078574</v>
      </c>
      <c r="L47" s="5">
        <v>0.5002215189873418</v>
      </c>
      <c r="M47" s="13">
        <v>82</v>
      </c>
      <c r="N47" s="5">
        <v>0.66666666666666663</v>
      </c>
      <c r="O47" s="5">
        <v>0</v>
      </c>
      <c r="P47" s="5">
        <v>43.52</v>
      </c>
      <c r="Q47" s="5"/>
      <c r="R47" s="5">
        <v>3</v>
      </c>
      <c r="S47" s="5"/>
      <c r="T47" s="5"/>
      <c r="U47" s="5"/>
    </row>
    <row r="48" spans="1:21">
      <c r="A48" s="5" t="s">
        <v>107</v>
      </c>
      <c r="B48" s="5">
        <v>301</v>
      </c>
      <c r="C48" s="9">
        <f t="shared" si="0"/>
        <v>25.83</v>
      </c>
      <c r="D48" s="9">
        <v>10.34</v>
      </c>
      <c r="E48" s="9">
        <v>2.98</v>
      </c>
      <c r="F48" s="9">
        <v>12.51</v>
      </c>
      <c r="G48" s="9">
        <v>159.19999999999999</v>
      </c>
      <c r="H48" s="9">
        <v>22.51</v>
      </c>
      <c r="I48" s="9">
        <v>49.52</v>
      </c>
      <c r="J48" s="11">
        <v>161.28</v>
      </c>
      <c r="K48" s="5">
        <v>0.94302145337301579</v>
      </c>
      <c r="L48" s="5">
        <v>0.53581395348837213</v>
      </c>
      <c r="M48" s="13">
        <v>68</v>
      </c>
      <c r="N48" s="5">
        <v>0</v>
      </c>
      <c r="O48" s="5">
        <v>50</v>
      </c>
      <c r="P48" s="5">
        <v>3.45</v>
      </c>
      <c r="Q48" s="5">
        <v>100</v>
      </c>
      <c r="R48" s="5"/>
      <c r="S48" s="5"/>
      <c r="T48" s="5"/>
      <c r="U48" s="5"/>
    </row>
    <row r="49" spans="1:21">
      <c r="A49" s="5" t="s">
        <v>108</v>
      </c>
      <c r="B49" s="5">
        <v>35</v>
      </c>
      <c r="C49" s="9">
        <f t="shared" si="0"/>
        <v>15.96</v>
      </c>
      <c r="D49" s="9">
        <v>4.88</v>
      </c>
      <c r="E49" s="9">
        <v>1.49</v>
      </c>
      <c r="F49" s="9">
        <v>9.59</v>
      </c>
      <c r="G49" s="9">
        <v>161.13999999999999</v>
      </c>
      <c r="H49" s="9">
        <v>68.069999999999993</v>
      </c>
      <c r="I49" s="9">
        <v>36.89</v>
      </c>
      <c r="J49" s="11">
        <v>153.72</v>
      </c>
      <c r="K49" s="5">
        <v>0.50338277387457708</v>
      </c>
      <c r="L49" s="5">
        <v>4.3920000000000003</v>
      </c>
      <c r="M49" s="13">
        <v>88</v>
      </c>
      <c r="N49" s="5">
        <v>1</v>
      </c>
      <c r="O49" s="5"/>
      <c r="P49" s="5">
        <v>42.32</v>
      </c>
      <c r="Q49" s="5"/>
      <c r="R49" s="5">
        <v>3</v>
      </c>
      <c r="S49" s="5"/>
      <c r="T49" s="5"/>
      <c r="U49" s="5"/>
    </row>
    <row r="50" spans="1:21">
      <c r="A50" s="5" t="s">
        <v>109</v>
      </c>
      <c r="B50" s="5">
        <v>33</v>
      </c>
      <c r="C50" s="9">
        <f t="shared" si="0"/>
        <v>13.030000000000001</v>
      </c>
      <c r="D50" s="9">
        <v>6.12</v>
      </c>
      <c r="E50" s="9">
        <v>1.33</v>
      </c>
      <c r="F50" s="9">
        <v>5.58</v>
      </c>
      <c r="G50" s="9">
        <v>133.63</v>
      </c>
      <c r="H50" s="9">
        <v>51.33</v>
      </c>
      <c r="I50" s="9">
        <v>40.86</v>
      </c>
      <c r="J50" s="11">
        <v>133.97999999999999</v>
      </c>
      <c r="K50" s="5">
        <v>0.43660620988207194</v>
      </c>
      <c r="L50" s="5">
        <v>4.0599999999999996</v>
      </c>
      <c r="M50" s="13">
        <v>95</v>
      </c>
      <c r="N50" s="5">
        <v>1</v>
      </c>
      <c r="O50" s="5">
        <v>100</v>
      </c>
      <c r="P50" s="5">
        <v>32.68</v>
      </c>
      <c r="Q50" s="5"/>
      <c r="R50" s="5">
        <v>3</v>
      </c>
      <c r="S50" s="5"/>
      <c r="T50" s="5"/>
      <c r="U50" s="5"/>
    </row>
    <row r="51" spans="1:21">
      <c r="A51" s="5" t="s">
        <v>110</v>
      </c>
      <c r="B51" s="5">
        <v>594</v>
      </c>
      <c r="C51" s="9">
        <f t="shared" si="0"/>
        <v>21.02</v>
      </c>
      <c r="D51" s="9">
        <v>9.6999999999999993</v>
      </c>
      <c r="E51" s="9">
        <v>0.76</v>
      </c>
      <c r="F51" s="9">
        <v>10.56</v>
      </c>
      <c r="G51" s="9">
        <v>160.71</v>
      </c>
      <c r="H51" s="9">
        <v>2.7</v>
      </c>
      <c r="I51" s="9">
        <v>29.25</v>
      </c>
      <c r="J51" s="11">
        <v>156.4</v>
      </c>
      <c r="K51" s="5">
        <v>1.3478132992327363</v>
      </c>
      <c r="L51" s="5">
        <v>0.26329966329966331</v>
      </c>
      <c r="M51" s="13">
        <v>86</v>
      </c>
      <c r="N51" s="5">
        <v>0.5</v>
      </c>
      <c r="O51" s="5">
        <v>50</v>
      </c>
      <c r="P51" s="5">
        <v>34.29</v>
      </c>
      <c r="Q51" s="5"/>
      <c r="R51" s="5">
        <v>2</v>
      </c>
      <c r="S51" s="5"/>
      <c r="T51" s="5"/>
      <c r="U51" s="5"/>
    </row>
    <row r="52" spans="1:21">
      <c r="A52" s="5" t="s">
        <v>111</v>
      </c>
      <c r="B52" s="5">
        <v>379</v>
      </c>
      <c r="C52" s="9">
        <f t="shared" si="0"/>
        <v>28.45</v>
      </c>
      <c r="D52" s="9">
        <v>9.69</v>
      </c>
      <c r="E52" s="9">
        <v>2.91</v>
      </c>
      <c r="F52" s="9">
        <v>15.85</v>
      </c>
      <c r="G52" s="9">
        <v>189.34</v>
      </c>
      <c r="H52" s="9">
        <v>102.45</v>
      </c>
      <c r="I52" s="9">
        <v>56.62</v>
      </c>
      <c r="J52" s="11">
        <v>196.22</v>
      </c>
      <c r="K52" s="5">
        <v>1.437973533109095</v>
      </c>
      <c r="L52" s="5">
        <v>0.51773087071240109</v>
      </c>
      <c r="M52" s="13">
        <v>86</v>
      </c>
      <c r="N52" s="5">
        <v>1</v>
      </c>
      <c r="O52" s="5"/>
      <c r="P52" s="5">
        <v>49.45</v>
      </c>
      <c r="Q52" s="5"/>
      <c r="R52" s="5">
        <v>2</v>
      </c>
      <c r="S52" s="5"/>
      <c r="T52" s="5"/>
      <c r="U52" s="5"/>
    </row>
    <row r="53" spans="1:21">
      <c r="A53" s="5" t="s">
        <v>112</v>
      </c>
      <c r="B53" s="5">
        <v>188</v>
      </c>
      <c r="C53" s="9">
        <f t="shared" si="0"/>
        <v>2.9200000000000004</v>
      </c>
      <c r="D53" s="9">
        <v>2.58</v>
      </c>
      <c r="E53" s="9">
        <v>0.12</v>
      </c>
      <c r="F53" s="9">
        <v>0.22</v>
      </c>
      <c r="G53" s="9">
        <v>169.96</v>
      </c>
      <c r="H53" s="9">
        <v>127.77</v>
      </c>
      <c r="I53" s="9">
        <v>46.76</v>
      </c>
      <c r="J53" s="11">
        <v>173.8</v>
      </c>
      <c r="K53" s="5">
        <v>0.78779823551975448</v>
      </c>
      <c r="L53" s="5">
        <v>0.92446808510638301</v>
      </c>
      <c r="M53" s="13"/>
      <c r="N53" s="5"/>
      <c r="O53" s="5"/>
      <c r="P53" s="5">
        <v>28.52</v>
      </c>
      <c r="Q53" s="5"/>
      <c r="R53" s="5">
        <v>2</v>
      </c>
      <c r="S53" s="5"/>
      <c r="T53" s="5"/>
      <c r="U53" s="5"/>
    </row>
    <row r="54" spans="1:21">
      <c r="A54" s="5" t="s">
        <v>113</v>
      </c>
      <c r="B54" s="5">
        <v>314</v>
      </c>
      <c r="C54" s="9">
        <f t="shared" si="0"/>
        <v>12.95</v>
      </c>
      <c r="D54" s="9">
        <v>5.86</v>
      </c>
      <c r="E54" s="9">
        <v>0.95</v>
      </c>
      <c r="F54" s="9">
        <v>6.14</v>
      </c>
      <c r="G54" s="9">
        <v>144.69</v>
      </c>
      <c r="H54" s="9">
        <v>45.43</v>
      </c>
      <c r="I54" s="9">
        <v>50</v>
      </c>
      <c r="J54" s="11">
        <v>149.02000000000001</v>
      </c>
      <c r="K54" s="5">
        <v>0.75964076410325221</v>
      </c>
      <c r="L54" s="5">
        <v>0.47458598726114654</v>
      </c>
      <c r="M54" s="13">
        <v>83</v>
      </c>
      <c r="N54" s="5">
        <v>1</v>
      </c>
      <c r="O54" s="5"/>
      <c r="P54" s="5">
        <v>6.19</v>
      </c>
      <c r="Q54" s="5">
        <v>96</v>
      </c>
      <c r="R54" s="5"/>
      <c r="S54" s="5"/>
      <c r="T54" s="5"/>
      <c r="U54" s="5"/>
    </row>
    <row r="55" spans="1:21">
      <c r="A55" s="5" t="s">
        <v>114</v>
      </c>
      <c r="B55" s="5">
        <v>21</v>
      </c>
      <c r="C55" s="9">
        <f t="shared" si="0"/>
        <v>5.68</v>
      </c>
      <c r="D55" s="9">
        <v>2.04</v>
      </c>
      <c r="E55" s="9">
        <v>0</v>
      </c>
      <c r="F55" s="9">
        <v>3.64</v>
      </c>
      <c r="G55" s="9">
        <v>127.76</v>
      </c>
      <c r="H55" s="9">
        <v>77.11</v>
      </c>
      <c r="I55" s="9">
        <v>55.1</v>
      </c>
      <c r="J55" s="11">
        <v>130.88</v>
      </c>
      <c r="K55" s="5">
        <v>0.60435513447432765</v>
      </c>
      <c r="L55" s="5">
        <v>6.2323809523809519</v>
      </c>
      <c r="M55" s="13"/>
      <c r="N55" s="5"/>
      <c r="O55" s="5"/>
      <c r="P55" s="5">
        <v>35.9</v>
      </c>
      <c r="Q55" s="5"/>
      <c r="R55" s="5">
        <v>4</v>
      </c>
      <c r="S55" s="5"/>
      <c r="T55" s="5"/>
      <c r="U55" s="5"/>
    </row>
    <row r="56" spans="1:21">
      <c r="A56" s="5" t="s">
        <v>115</v>
      </c>
      <c r="B56" s="5">
        <v>246</v>
      </c>
      <c r="C56" s="9">
        <f t="shared" si="0"/>
        <v>4.6499999999999995</v>
      </c>
      <c r="D56" s="9">
        <v>4.3499999999999996</v>
      </c>
      <c r="E56" s="9">
        <v>0.14000000000000001</v>
      </c>
      <c r="F56" s="9">
        <v>0.16</v>
      </c>
      <c r="G56" s="9">
        <v>197.01</v>
      </c>
      <c r="H56" s="9">
        <v>142.83000000000001</v>
      </c>
      <c r="I56" s="9">
        <v>44.65</v>
      </c>
      <c r="J56" s="11">
        <v>189.82</v>
      </c>
      <c r="K56" s="5">
        <v>0.85288694552734179</v>
      </c>
      <c r="L56" s="5">
        <v>0.77162601626016258</v>
      </c>
      <c r="M56" s="13"/>
      <c r="N56" s="5"/>
      <c r="O56" s="5"/>
      <c r="P56" s="5">
        <v>28.06</v>
      </c>
      <c r="Q56" s="5"/>
      <c r="R56" s="5">
        <v>3</v>
      </c>
      <c r="S56" s="5"/>
      <c r="T56" s="5"/>
      <c r="U56" s="5"/>
    </row>
    <row r="57" spans="1:21">
      <c r="A57" s="5" t="s">
        <v>116</v>
      </c>
      <c r="B57" s="5">
        <v>445</v>
      </c>
      <c r="C57" s="9">
        <f t="shared" si="0"/>
        <v>18.18</v>
      </c>
      <c r="D57" s="9">
        <v>9.2100000000000009</v>
      </c>
      <c r="E57" s="9">
        <v>2.1800000000000002</v>
      </c>
      <c r="F57" s="9">
        <v>6.79</v>
      </c>
      <c r="G57" s="9">
        <v>167.61</v>
      </c>
      <c r="H57" s="9">
        <v>5.6</v>
      </c>
      <c r="I57" s="9">
        <v>42.31</v>
      </c>
      <c r="J57" s="11">
        <v>169.2</v>
      </c>
      <c r="K57" s="5">
        <v>0.82999408983451528</v>
      </c>
      <c r="L57" s="5">
        <v>0.38022471910112354</v>
      </c>
      <c r="M57" s="13">
        <v>84</v>
      </c>
      <c r="N57" s="5">
        <v>1</v>
      </c>
      <c r="O57" s="5">
        <v>60</v>
      </c>
      <c r="P57" s="5">
        <v>51.29</v>
      </c>
      <c r="Q57" s="5"/>
      <c r="R57" s="5">
        <v>2</v>
      </c>
      <c r="S57" s="5"/>
      <c r="T57" s="5"/>
      <c r="U57" s="5"/>
    </row>
    <row r="58" spans="1:21">
      <c r="A58" s="5" t="s">
        <v>117</v>
      </c>
      <c r="B58" s="5">
        <v>137</v>
      </c>
      <c r="C58" s="9">
        <f t="shared" si="0"/>
        <v>21.990000000000002</v>
      </c>
      <c r="D58" s="9">
        <v>6.84</v>
      </c>
      <c r="E58" s="9">
        <v>1.02</v>
      </c>
      <c r="F58" s="9">
        <v>14.13</v>
      </c>
      <c r="G58" s="9">
        <v>161.37</v>
      </c>
      <c r="H58" s="9">
        <v>66.459999999999994</v>
      </c>
      <c r="I58" s="9">
        <v>71.89</v>
      </c>
      <c r="J58" s="11">
        <v>160.68</v>
      </c>
      <c r="K58" s="5">
        <v>0.72610468010953444</v>
      </c>
      <c r="L58" s="5">
        <v>1.1728467153284672</v>
      </c>
      <c r="M58" s="13">
        <v>83</v>
      </c>
      <c r="N58" s="5">
        <v>1</v>
      </c>
      <c r="O58" s="5">
        <v>100</v>
      </c>
      <c r="P58" s="5">
        <v>16.77</v>
      </c>
      <c r="Q58" s="5">
        <v>96</v>
      </c>
      <c r="R58" s="5">
        <v>2</v>
      </c>
      <c r="S58" s="5"/>
      <c r="T58" s="5"/>
      <c r="U58" s="5"/>
    </row>
    <row r="59" spans="1:21">
      <c r="A59" s="5" t="s">
        <v>118</v>
      </c>
      <c r="B59" s="5">
        <v>340</v>
      </c>
      <c r="C59" s="9">
        <f t="shared" si="0"/>
        <v>18.72</v>
      </c>
      <c r="D59" s="9">
        <v>10.26</v>
      </c>
      <c r="E59" s="9">
        <v>0.71</v>
      </c>
      <c r="F59" s="9">
        <v>7.75</v>
      </c>
      <c r="G59" s="9">
        <v>116.88</v>
      </c>
      <c r="H59" s="9">
        <v>2.72</v>
      </c>
      <c r="I59" s="9">
        <v>25.23</v>
      </c>
      <c r="J59" s="11">
        <v>114.27</v>
      </c>
      <c r="K59" s="5">
        <v>0.95213091800122507</v>
      </c>
      <c r="L59" s="5">
        <v>0.33608823529411763</v>
      </c>
      <c r="M59" s="13">
        <v>84</v>
      </c>
      <c r="N59" s="5">
        <v>1</v>
      </c>
      <c r="O59" s="5"/>
      <c r="P59" s="5">
        <v>22.58</v>
      </c>
      <c r="Q59" s="5"/>
      <c r="R59" s="5">
        <v>2</v>
      </c>
      <c r="S59" s="5"/>
      <c r="T59" s="5"/>
      <c r="U59" s="5"/>
    </row>
    <row r="60" spans="1:21">
      <c r="A60" s="5" t="s">
        <v>119</v>
      </c>
      <c r="B60" s="5">
        <v>108</v>
      </c>
      <c r="C60" s="9">
        <f t="shared" si="0"/>
        <v>17.53</v>
      </c>
      <c r="D60" s="9">
        <v>5.83</v>
      </c>
      <c r="E60" s="9">
        <v>2.56</v>
      </c>
      <c r="F60" s="9">
        <v>9.14</v>
      </c>
      <c r="G60" s="9">
        <v>49.95</v>
      </c>
      <c r="H60" s="9">
        <v>7.4</v>
      </c>
      <c r="I60" s="9">
        <v>13.04</v>
      </c>
      <c r="J60" s="11">
        <v>50.25</v>
      </c>
      <c r="K60" s="5">
        <v>0.77520398009950264</v>
      </c>
      <c r="L60" s="5">
        <v>0.46527777777777779</v>
      </c>
      <c r="M60" s="13">
        <v>81</v>
      </c>
      <c r="N60" s="5">
        <v>0.8</v>
      </c>
      <c r="O60" s="5">
        <v>0</v>
      </c>
      <c r="P60" s="5">
        <v>5.03</v>
      </c>
      <c r="Q60" s="5">
        <v>96</v>
      </c>
      <c r="R60" s="5"/>
      <c r="S60" s="5"/>
      <c r="T60" s="5"/>
      <c r="U60" s="5"/>
    </row>
    <row r="61" spans="1:21">
      <c r="A61" s="5" t="s">
        <v>120</v>
      </c>
      <c r="B61" s="5">
        <v>552</v>
      </c>
      <c r="C61" s="9">
        <f t="shared" si="0"/>
        <v>16.22</v>
      </c>
      <c r="D61" s="9">
        <v>7.82</v>
      </c>
      <c r="E61" s="9">
        <v>0.51</v>
      </c>
      <c r="F61" s="9">
        <v>7.89</v>
      </c>
      <c r="G61" s="9">
        <v>160.82</v>
      </c>
      <c r="H61" s="9">
        <v>3.93</v>
      </c>
      <c r="I61" s="9">
        <v>31.32</v>
      </c>
      <c r="J61" s="11">
        <v>158.66999999999999</v>
      </c>
      <c r="K61" s="5">
        <v>0.96523602445326784</v>
      </c>
      <c r="L61" s="5">
        <v>0.28744565217391305</v>
      </c>
      <c r="M61" s="13">
        <v>80</v>
      </c>
      <c r="N61" s="5">
        <v>0.75</v>
      </c>
      <c r="O61" s="5">
        <v>100</v>
      </c>
      <c r="P61" s="5">
        <v>23.94</v>
      </c>
      <c r="Q61" s="5"/>
      <c r="R61" s="5">
        <v>2</v>
      </c>
      <c r="S61" s="5"/>
      <c r="T61" s="5"/>
      <c r="U61" s="5"/>
    </row>
    <row r="62" spans="1:21">
      <c r="A62" s="5" t="s">
        <v>121</v>
      </c>
      <c r="B62" s="5">
        <v>40</v>
      </c>
      <c r="C62" s="9">
        <f t="shared" si="0"/>
        <v>16.309999999999999</v>
      </c>
      <c r="D62" s="9">
        <v>7.06</v>
      </c>
      <c r="E62" s="9">
        <v>1.06</v>
      </c>
      <c r="F62" s="9">
        <v>8.19</v>
      </c>
      <c r="G62" s="9">
        <v>140.35</v>
      </c>
      <c r="H62" s="9">
        <v>14.46</v>
      </c>
      <c r="I62" s="9">
        <v>131.54</v>
      </c>
      <c r="J62" s="11">
        <v>146.43</v>
      </c>
      <c r="K62" s="5">
        <v>0.17300644221357192</v>
      </c>
      <c r="L62" s="5">
        <v>3.6607500000000002</v>
      </c>
      <c r="M62" s="13"/>
      <c r="N62" s="5"/>
      <c r="O62" s="5"/>
      <c r="P62" s="5">
        <v>29.45</v>
      </c>
      <c r="Q62" s="5"/>
      <c r="R62" s="5">
        <v>3</v>
      </c>
      <c r="S62" s="5"/>
      <c r="T62" s="5"/>
      <c r="U62" s="5"/>
    </row>
    <row r="63" spans="1:21">
      <c r="A63" s="5" t="s">
        <v>122</v>
      </c>
      <c r="B63" s="5">
        <v>360</v>
      </c>
      <c r="C63" s="9">
        <f t="shared" si="0"/>
        <v>18.53</v>
      </c>
      <c r="D63" s="9">
        <v>7.25</v>
      </c>
      <c r="E63" s="9">
        <v>4.29</v>
      </c>
      <c r="F63" s="9">
        <v>6.99</v>
      </c>
      <c r="G63" s="9">
        <v>167.82</v>
      </c>
      <c r="H63" s="9">
        <v>51.85</v>
      </c>
      <c r="I63" s="9">
        <v>55.89</v>
      </c>
      <c r="J63" s="11">
        <v>171.27</v>
      </c>
      <c r="K63" s="5">
        <v>0.95188883050154727</v>
      </c>
      <c r="L63" s="5">
        <v>0.47575000000000001</v>
      </c>
      <c r="M63" s="13">
        <v>66</v>
      </c>
      <c r="N63" s="5">
        <v>0.5</v>
      </c>
      <c r="O63" s="5">
        <v>100</v>
      </c>
      <c r="P63" s="5">
        <v>2.74</v>
      </c>
      <c r="Q63" s="5">
        <v>88</v>
      </c>
      <c r="R63" s="5"/>
      <c r="S63" s="5"/>
      <c r="T63" s="5"/>
      <c r="U63" s="5"/>
    </row>
    <row r="64" spans="1:21">
      <c r="A64" s="5" t="s">
        <v>123</v>
      </c>
      <c r="B64" s="5">
        <v>445</v>
      </c>
      <c r="C64" s="9">
        <f t="shared" si="0"/>
        <v>12.21</v>
      </c>
      <c r="D64" s="9">
        <v>7.9</v>
      </c>
      <c r="E64" s="9">
        <v>0.56999999999999995</v>
      </c>
      <c r="F64" s="9">
        <v>3.74</v>
      </c>
      <c r="G64" s="9">
        <v>98.01</v>
      </c>
      <c r="H64" s="9">
        <v>2.89</v>
      </c>
      <c r="I64" s="9">
        <v>19.260000000000002</v>
      </c>
      <c r="J64" s="11">
        <v>96.85</v>
      </c>
      <c r="K64" s="5">
        <v>0.96486835312338692</v>
      </c>
      <c r="L64" s="5">
        <v>0.21764044943820224</v>
      </c>
      <c r="M64" s="13">
        <v>84</v>
      </c>
      <c r="N64" s="5">
        <v>1</v>
      </c>
      <c r="O64" s="5"/>
      <c r="P64" s="5">
        <v>8.1</v>
      </c>
      <c r="Q64" s="5">
        <v>100</v>
      </c>
      <c r="R64" s="5"/>
      <c r="S64" s="5"/>
      <c r="T64" s="5"/>
      <c r="U64" s="5"/>
    </row>
    <row r="65" spans="1:21">
      <c r="A65" s="5" t="s">
        <v>124</v>
      </c>
      <c r="B65" s="5">
        <v>508</v>
      </c>
      <c r="C65" s="9">
        <f t="shared" si="0"/>
        <v>17.48</v>
      </c>
      <c r="D65" s="9">
        <v>5.94</v>
      </c>
      <c r="E65" s="9">
        <v>0.32</v>
      </c>
      <c r="F65" s="9">
        <v>11.22</v>
      </c>
      <c r="G65" s="9">
        <v>142.26</v>
      </c>
      <c r="H65" s="9">
        <v>0.04</v>
      </c>
      <c r="I65" s="9">
        <v>27.58</v>
      </c>
      <c r="J65" s="11">
        <v>143.35</v>
      </c>
      <c r="K65" s="5">
        <v>1.0326985234275083</v>
      </c>
      <c r="L65" s="5">
        <v>0.28218503937007872</v>
      </c>
      <c r="M65" s="13">
        <v>76</v>
      </c>
      <c r="N65" s="5">
        <v>0.75</v>
      </c>
      <c r="O65" s="5"/>
      <c r="P65" s="5">
        <v>9</v>
      </c>
      <c r="Q65" s="5">
        <v>91</v>
      </c>
      <c r="R65" s="5"/>
      <c r="S65" s="5"/>
      <c r="T65" s="5"/>
      <c r="U65" s="5"/>
    </row>
    <row r="66" spans="1:21">
      <c r="A66" s="5" t="s">
        <v>125</v>
      </c>
      <c r="B66" s="5">
        <v>111</v>
      </c>
      <c r="C66" s="9">
        <f t="shared" si="0"/>
        <v>6.68</v>
      </c>
      <c r="D66" s="9">
        <v>5.26</v>
      </c>
      <c r="E66" s="9">
        <v>0.03</v>
      </c>
      <c r="F66" s="9">
        <v>1.39</v>
      </c>
      <c r="G66" s="9">
        <v>169.56</v>
      </c>
      <c r="H66" s="9">
        <v>117.19</v>
      </c>
      <c r="I66" s="9">
        <v>60.78</v>
      </c>
      <c r="J66" s="11">
        <v>169.33</v>
      </c>
      <c r="K66" s="5">
        <v>0.76506230437607037</v>
      </c>
      <c r="L66" s="5">
        <v>1.5254954954954956</v>
      </c>
      <c r="M66" s="13">
        <v>91</v>
      </c>
      <c r="N66" s="5">
        <v>1</v>
      </c>
      <c r="O66" s="5">
        <v>100</v>
      </c>
      <c r="P66" s="5">
        <v>12.23</v>
      </c>
      <c r="Q66" s="5">
        <v>97</v>
      </c>
      <c r="R66" s="5">
        <v>4</v>
      </c>
      <c r="S66" s="5"/>
      <c r="T66" s="5"/>
      <c r="U66" s="5"/>
    </row>
    <row r="67" spans="1:21">
      <c r="A67" s="5" t="s">
        <v>126</v>
      </c>
      <c r="B67" s="5">
        <v>435</v>
      </c>
      <c r="C67" s="9">
        <f t="shared" si="0"/>
        <v>16.05</v>
      </c>
      <c r="D67" s="9">
        <v>8.14</v>
      </c>
      <c r="E67" s="9">
        <v>1.05</v>
      </c>
      <c r="F67" s="9">
        <v>6.86</v>
      </c>
      <c r="G67" s="9">
        <v>136.43</v>
      </c>
      <c r="H67" s="9">
        <v>3.04</v>
      </c>
      <c r="I67" s="9">
        <v>32.68</v>
      </c>
      <c r="J67" s="11">
        <v>129.02000000000001</v>
      </c>
      <c r="K67" s="5">
        <v>0.92545729344287697</v>
      </c>
      <c r="L67" s="5">
        <v>0.2965977011494253</v>
      </c>
      <c r="M67" s="13">
        <v>82</v>
      </c>
      <c r="N67" s="5">
        <v>0.66666666666666663</v>
      </c>
      <c r="O67" s="5">
        <v>100</v>
      </c>
      <c r="P67" s="5">
        <v>28.52</v>
      </c>
      <c r="Q67" s="5"/>
      <c r="R67" s="5">
        <v>2</v>
      </c>
      <c r="S67" s="5"/>
      <c r="T67" s="5"/>
      <c r="U67" s="5"/>
    </row>
    <row r="68" spans="1:21">
      <c r="A68" s="5" t="s">
        <v>127</v>
      </c>
      <c r="B68" s="5">
        <v>456</v>
      </c>
      <c r="C68" s="9">
        <f t="shared" si="0"/>
        <v>23.310000000000002</v>
      </c>
      <c r="D68" s="9">
        <v>13.38</v>
      </c>
      <c r="E68" s="9">
        <v>1.49</v>
      </c>
      <c r="F68" s="9">
        <v>8.44</v>
      </c>
      <c r="G68" s="9">
        <v>194.57</v>
      </c>
      <c r="H68" s="9">
        <v>4.26</v>
      </c>
      <c r="I68" s="9">
        <v>40.06</v>
      </c>
      <c r="J68" s="11">
        <v>189.32</v>
      </c>
      <c r="K68" s="5">
        <v>0.95825058102683291</v>
      </c>
      <c r="L68" s="5">
        <v>0.4151754385964912</v>
      </c>
      <c r="M68" s="13">
        <v>86</v>
      </c>
      <c r="N68" s="5">
        <v>1</v>
      </c>
      <c r="O68" s="5">
        <v>100</v>
      </c>
      <c r="P68" s="5">
        <v>7.1</v>
      </c>
      <c r="Q68" s="5">
        <v>96</v>
      </c>
      <c r="R68" s="5"/>
      <c r="S68" s="5"/>
      <c r="T68" s="5"/>
      <c r="U68" s="5"/>
    </row>
    <row r="69" spans="1:21">
      <c r="A69" s="5" t="s">
        <v>128</v>
      </c>
      <c r="B69" s="5">
        <v>115</v>
      </c>
      <c r="C69" s="9">
        <f t="shared" si="0"/>
        <v>87.77000000000001</v>
      </c>
      <c r="D69" s="9">
        <v>7.11</v>
      </c>
      <c r="E69" s="9">
        <v>0.73</v>
      </c>
      <c r="F69" s="9">
        <v>79.930000000000007</v>
      </c>
      <c r="G69" s="9">
        <v>161.66</v>
      </c>
      <c r="H69" s="9">
        <v>5.35</v>
      </c>
      <c r="I69" s="9">
        <v>42.84</v>
      </c>
      <c r="J69" s="11">
        <v>162.47999999999999</v>
      </c>
      <c r="K69" s="5">
        <v>3.2927129492860661E-2</v>
      </c>
      <c r="L69" s="5">
        <v>1.4128695652173913</v>
      </c>
      <c r="M69" s="13">
        <v>84</v>
      </c>
      <c r="N69" s="5">
        <v>1</v>
      </c>
      <c r="O69" s="5">
        <v>0</v>
      </c>
      <c r="P69" s="5">
        <v>14.94</v>
      </c>
      <c r="Q69" s="5">
        <v>91</v>
      </c>
      <c r="R69" s="5">
        <v>2</v>
      </c>
      <c r="S69" s="5"/>
      <c r="T69" s="5"/>
      <c r="U69" s="5"/>
    </row>
    <row r="70" spans="1:21">
      <c r="A70" s="5" t="s">
        <v>129</v>
      </c>
      <c r="B70" s="5">
        <v>251</v>
      </c>
      <c r="C70" s="9">
        <f t="shared" si="0"/>
        <v>30.08</v>
      </c>
      <c r="D70" s="9">
        <v>8.34</v>
      </c>
      <c r="E70" s="9">
        <v>0</v>
      </c>
      <c r="F70" s="9">
        <v>21.74</v>
      </c>
      <c r="G70" s="9">
        <v>87.87</v>
      </c>
      <c r="H70" s="9">
        <v>0.11</v>
      </c>
      <c r="I70" s="9">
        <v>19.53</v>
      </c>
      <c r="J70" s="11">
        <v>88.1</v>
      </c>
      <c r="K70" s="5">
        <v>1.4295648883844116</v>
      </c>
      <c r="L70" s="5">
        <v>0.35099601593625496</v>
      </c>
      <c r="M70" s="13">
        <v>84</v>
      </c>
      <c r="N70" s="5">
        <v>1</v>
      </c>
      <c r="O70" s="5"/>
      <c r="P70" s="5">
        <v>35.9</v>
      </c>
      <c r="Q70" s="5"/>
      <c r="R70" s="5">
        <v>2</v>
      </c>
      <c r="S70" s="5"/>
      <c r="T70" s="5"/>
      <c r="U70" s="5"/>
    </row>
    <row r="71" spans="1:21">
      <c r="A71" s="5" t="s">
        <v>130</v>
      </c>
      <c r="B71" s="5">
        <v>322</v>
      </c>
      <c r="C71" s="9">
        <f t="shared" si="0"/>
        <v>17.13</v>
      </c>
      <c r="D71" s="9">
        <v>5.8</v>
      </c>
      <c r="E71" s="9">
        <v>4.17</v>
      </c>
      <c r="F71" s="9">
        <v>7.16</v>
      </c>
      <c r="G71" s="9">
        <v>161.41</v>
      </c>
      <c r="H71" s="9">
        <v>49.31</v>
      </c>
      <c r="I71" s="9">
        <v>43.83</v>
      </c>
      <c r="J71" s="11">
        <v>163.18</v>
      </c>
      <c r="K71" s="5">
        <v>0.86555337663929388</v>
      </c>
      <c r="L71" s="5">
        <v>0.50677018633540372</v>
      </c>
      <c r="M71" s="13">
        <v>80</v>
      </c>
      <c r="N71" s="5">
        <v>0.6</v>
      </c>
      <c r="O71" s="5">
        <v>100</v>
      </c>
      <c r="P71" s="5">
        <v>3.45</v>
      </c>
      <c r="Q71" s="5">
        <v>100</v>
      </c>
      <c r="R71" s="5"/>
      <c r="S71" s="5"/>
      <c r="T71" s="5"/>
      <c r="U71" s="5"/>
    </row>
    <row r="72" spans="1:21">
      <c r="A72" s="5" t="s">
        <v>131</v>
      </c>
      <c r="B72" s="5">
        <v>322</v>
      </c>
      <c r="C72" s="9">
        <f t="shared" si="0"/>
        <v>22.55</v>
      </c>
      <c r="D72" s="9">
        <v>9.15</v>
      </c>
      <c r="E72" s="9">
        <v>1.97</v>
      </c>
      <c r="F72" s="9">
        <v>11.43</v>
      </c>
      <c r="G72" s="9">
        <v>160.65</v>
      </c>
      <c r="H72" s="9">
        <v>8.9499999999999993</v>
      </c>
      <c r="I72" s="9">
        <v>46.71</v>
      </c>
      <c r="J72" s="11">
        <v>159.66999999999999</v>
      </c>
      <c r="K72" s="5">
        <v>0.81398091897872704</v>
      </c>
      <c r="L72" s="5">
        <v>0.49586956521739128</v>
      </c>
      <c r="M72" s="13">
        <v>74</v>
      </c>
      <c r="N72" s="5">
        <v>0.5</v>
      </c>
      <c r="O72" s="5">
        <v>100</v>
      </c>
      <c r="P72" s="5">
        <v>48.06</v>
      </c>
      <c r="Q72" s="5"/>
      <c r="R72" s="5">
        <v>2</v>
      </c>
      <c r="S72" s="5"/>
      <c r="T72" s="5"/>
      <c r="U72" s="5"/>
    </row>
    <row r="73" spans="1:21">
      <c r="A73" s="5" t="s">
        <v>132</v>
      </c>
      <c r="B73" s="5">
        <v>145</v>
      </c>
      <c r="C73" s="9">
        <f t="shared" ref="C73:C136" si="1">SUM(D73:F73)</f>
        <v>29.080000000000002</v>
      </c>
      <c r="D73" s="9">
        <v>11.21</v>
      </c>
      <c r="E73" s="9">
        <v>4.53</v>
      </c>
      <c r="F73" s="9">
        <v>13.34</v>
      </c>
      <c r="G73" s="9">
        <v>121.96</v>
      </c>
      <c r="H73" s="9">
        <v>23.05</v>
      </c>
      <c r="I73" s="9">
        <v>36.57</v>
      </c>
      <c r="J73" s="11">
        <v>125.27</v>
      </c>
      <c r="K73" s="5">
        <v>0.74500412442457631</v>
      </c>
      <c r="L73" s="5">
        <v>0.86393103448275854</v>
      </c>
      <c r="M73" s="13">
        <v>77</v>
      </c>
      <c r="N73" s="5">
        <v>0.25</v>
      </c>
      <c r="O73" s="5">
        <v>100</v>
      </c>
      <c r="P73" s="5">
        <v>2.74</v>
      </c>
      <c r="Q73" s="5">
        <v>96</v>
      </c>
      <c r="R73" s="5"/>
      <c r="S73" s="5"/>
      <c r="T73" s="5"/>
      <c r="U73" s="5"/>
    </row>
    <row r="74" spans="1:21">
      <c r="A74" s="5" t="s">
        <v>133</v>
      </c>
      <c r="B74" s="5">
        <v>130</v>
      </c>
      <c r="C74" s="9">
        <f t="shared" si="1"/>
        <v>91.11</v>
      </c>
      <c r="D74" s="9">
        <v>5.62</v>
      </c>
      <c r="E74" s="9">
        <v>0.61</v>
      </c>
      <c r="F74" s="9">
        <v>84.88</v>
      </c>
      <c r="G74" s="9">
        <v>168.73</v>
      </c>
      <c r="H74" s="9">
        <v>10.039999999999999</v>
      </c>
      <c r="I74" s="9">
        <v>36.729999999999997</v>
      </c>
      <c r="J74" s="11">
        <v>168.5</v>
      </c>
      <c r="K74" s="5">
        <v>5.958456973293768E-2</v>
      </c>
      <c r="L74" s="5">
        <v>1.2961538461538462</v>
      </c>
      <c r="M74" s="13">
        <v>86</v>
      </c>
      <c r="N74" s="5">
        <v>1</v>
      </c>
      <c r="O74" s="5"/>
      <c r="P74" s="5">
        <v>30.81</v>
      </c>
      <c r="Q74" s="5"/>
      <c r="R74" s="5">
        <v>3</v>
      </c>
      <c r="S74" s="5"/>
      <c r="T74" s="5"/>
      <c r="U74" s="5"/>
    </row>
    <row r="75" spans="1:21">
      <c r="A75" s="5" t="s">
        <v>134</v>
      </c>
      <c r="B75" s="5">
        <v>524</v>
      </c>
      <c r="C75" s="9">
        <f t="shared" si="1"/>
        <v>17.7</v>
      </c>
      <c r="D75" s="9">
        <v>8.7899999999999991</v>
      </c>
      <c r="E75" s="9">
        <v>3.31</v>
      </c>
      <c r="F75" s="9">
        <v>5.6</v>
      </c>
      <c r="G75" s="9">
        <v>174.27</v>
      </c>
      <c r="H75" s="9">
        <v>3.74</v>
      </c>
      <c r="I75" s="9">
        <v>55.81</v>
      </c>
      <c r="J75" s="11">
        <v>177.67</v>
      </c>
      <c r="K75" s="5">
        <v>0.8910902234479654</v>
      </c>
      <c r="L75" s="5">
        <v>0.33906488549618319</v>
      </c>
      <c r="M75" s="13">
        <v>78</v>
      </c>
      <c r="N75" s="5">
        <v>0</v>
      </c>
      <c r="O75" s="5">
        <v>100</v>
      </c>
      <c r="P75" s="5">
        <v>23.48</v>
      </c>
      <c r="Q75" s="5"/>
      <c r="R75" s="5">
        <v>2</v>
      </c>
      <c r="S75" s="5"/>
      <c r="T75" s="5"/>
      <c r="U75" s="5"/>
    </row>
    <row r="76" spans="1:21">
      <c r="A76" s="5" t="s">
        <v>135</v>
      </c>
      <c r="B76" s="5">
        <v>258</v>
      </c>
      <c r="C76" s="9">
        <f t="shared" si="1"/>
        <v>24.58</v>
      </c>
      <c r="D76" s="9">
        <v>6.75</v>
      </c>
      <c r="E76" s="9">
        <v>2.46</v>
      </c>
      <c r="F76" s="9">
        <v>15.37</v>
      </c>
      <c r="G76" s="9">
        <v>150.63</v>
      </c>
      <c r="H76" s="9">
        <v>19.14</v>
      </c>
      <c r="I76" s="9">
        <v>46.05</v>
      </c>
      <c r="J76" s="11">
        <v>153.16999999999999</v>
      </c>
      <c r="K76" s="5">
        <v>0.81500293791212375</v>
      </c>
      <c r="L76" s="5">
        <v>0.59368217054263561</v>
      </c>
      <c r="M76" s="13">
        <v>64</v>
      </c>
      <c r="N76" s="5">
        <v>0.25</v>
      </c>
      <c r="O76" s="5">
        <v>100</v>
      </c>
      <c r="P76" s="5">
        <v>17.71</v>
      </c>
      <c r="Q76" s="5">
        <v>94</v>
      </c>
      <c r="R76" s="5">
        <v>1</v>
      </c>
      <c r="S76" s="5"/>
      <c r="T76" s="5"/>
      <c r="U76" s="5"/>
    </row>
    <row r="77" spans="1:21">
      <c r="A77" s="5" t="s">
        <v>136</v>
      </c>
      <c r="B77" s="5">
        <v>313</v>
      </c>
      <c r="C77" s="9">
        <f t="shared" si="1"/>
        <v>21.939999999999998</v>
      </c>
      <c r="D77" s="9">
        <v>7.27</v>
      </c>
      <c r="E77" s="9">
        <v>3.16</v>
      </c>
      <c r="F77" s="9">
        <v>11.51</v>
      </c>
      <c r="G77" s="9">
        <v>146.31</v>
      </c>
      <c r="H77" s="9">
        <v>16.579999999999998</v>
      </c>
      <c r="I77" s="9">
        <v>43.79</v>
      </c>
      <c r="J77" s="11">
        <v>148.57</v>
      </c>
      <c r="K77" s="5">
        <v>0.88196585223575863</v>
      </c>
      <c r="L77" s="5">
        <v>0.47466453674121406</v>
      </c>
      <c r="M77" s="13">
        <v>72</v>
      </c>
      <c r="N77" s="5">
        <v>0.33333333333333331</v>
      </c>
      <c r="O77" s="5">
        <v>100</v>
      </c>
      <c r="P77" s="5">
        <v>2.74</v>
      </c>
      <c r="Q77" s="5">
        <v>88</v>
      </c>
      <c r="R77" s="5"/>
      <c r="S77" s="5"/>
      <c r="T77" s="5"/>
      <c r="U77" s="5"/>
    </row>
    <row r="78" spans="1:21">
      <c r="A78" s="5" t="s">
        <v>137</v>
      </c>
      <c r="B78" s="5">
        <v>172</v>
      </c>
      <c r="C78" s="9">
        <f t="shared" si="1"/>
        <v>21.9</v>
      </c>
      <c r="D78" s="9">
        <v>5.89</v>
      </c>
      <c r="E78" s="9">
        <v>2.81</v>
      </c>
      <c r="F78" s="9">
        <v>13.2</v>
      </c>
      <c r="G78" s="9">
        <v>135.99</v>
      </c>
      <c r="H78" s="9">
        <v>47.2</v>
      </c>
      <c r="I78" s="9">
        <v>41.13</v>
      </c>
      <c r="J78" s="11">
        <v>134.59</v>
      </c>
      <c r="K78" s="5">
        <v>0.81714837655100669</v>
      </c>
      <c r="L78" s="5">
        <v>0.78249999999999997</v>
      </c>
      <c r="M78" s="13">
        <v>83</v>
      </c>
      <c r="N78" s="5">
        <v>1</v>
      </c>
      <c r="O78" s="5"/>
      <c r="P78" s="5">
        <v>2.74</v>
      </c>
      <c r="Q78" s="5">
        <v>100</v>
      </c>
      <c r="R78" s="5"/>
      <c r="S78" s="5"/>
      <c r="T78" s="5"/>
      <c r="U78" s="5"/>
    </row>
    <row r="79" spans="1:21">
      <c r="A79" s="5" t="s">
        <v>138</v>
      </c>
      <c r="B79" s="5">
        <v>98</v>
      </c>
      <c r="C79" s="9">
        <f t="shared" si="1"/>
        <v>6.1899999999999995</v>
      </c>
      <c r="D79" s="9">
        <v>4.76</v>
      </c>
      <c r="E79" s="9">
        <v>0.18</v>
      </c>
      <c r="F79" s="9">
        <v>1.25</v>
      </c>
      <c r="G79" s="9">
        <v>154.77000000000001</v>
      </c>
      <c r="H79" s="9">
        <v>95.91</v>
      </c>
      <c r="I79" s="9">
        <v>66.709999999999994</v>
      </c>
      <c r="J79" s="11">
        <v>149.47999999999999</v>
      </c>
      <c r="K79" s="5">
        <v>0.70926099366693429</v>
      </c>
      <c r="L79" s="5">
        <v>1.5253061224489795</v>
      </c>
      <c r="M79" s="13">
        <v>91</v>
      </c>
      <c r="N79" s="5">
        <v>1</v>
      </c>
      <c r="O79" s="5"/>
      <c r="P79" s="5">
        <v>37.520000000000003</v>
      </c>
      <c r="Q79" s="5"/>
      <c r="R79" s="5">
        <v>3</v>
      </c>
      <c r="S79" s="5"/>
      <c r="T79" s="5"/>
      <c r="U79" s="5"/>
    </row>
    <row r="80" spans="1:21">
      <c r="A80" s="5" t="s">
        <v>139</v>
      </c>
      <c r="B80" s="5">
        <v>173</v>
      </c>
      <c r="C80" s="9">
        <f t="shared" si="1"/>
        <v>10.8</v>
      </c>
      <c r="D80" s="9">
        <v>4.03</v>
      </c>
      <c r="E80" s="9">
        <v>0.66</v>
      </c>
      <c r="F80" s="9">
        <v>6.11</v>
      </c>
      <c r="G80" s="9">
        <v>131.66</v>
      </c>
      <c r="H80" s="9">
        <v>73.72</v>
      </c>
      <c r="I80" s="9">
        <v>40.479999999999997</v>
      </c>
      <c r="J80" s="11">
        <v>141.5</v>
      </c>
      <c r="K80" s="5">
        <v>0.74106007067137813</v>
      </c>
      <c r="L80" s="5">
        <v>0.81791907514450868</v>
      </c>
      <c r="M80" s="13">
        <v>90</v>
      </c>
      <c r="N80" s="5">
        <v>1</v>
      </c>
      <c r="O80" s="5">
        <v>0</v>
      </c>
      <c r="P80" s="5">
        <v>36.130000000000003</v>
      </c>
      <c r="Q80" s="5"/>
      <c r="R80" s="5">
        <v>3</v>
      </c>
      <c r="S80" s="5"/>
      <c r="T80" s="5"/>
      <c r="U80" s="5"/>
    </row>
    <row r="81" spans="1:21">
      <c r="A81" s="5" t="s">
        <v>140</v>
      </c>
      <c r="B81" s="5">
        <v>323</v>
      </c>
      <c r="C81" s="9">
        <f t="shared" si="1"/>
        <v>5.0399999999999991</v>
      </c>
      <c r="D81" s="9">
        <v>4.8899999999999997</v>
      </c>
      <c r="E81" s="9">
        <v>0.02</v>
      </c>
      <c r="F81" s="9">
        <v>0.13</v>
      </c>
      <c r="G81" s="9">
        <v>184.56</v>
      </c>
      <c r="H81" s="9">
        <v>121.82</v>
      </c>
      <c r="I81" s="9">
        <v>54.91</v>
      </c>
      <c r="J81" s="11">
        <v>189.55</v>
      </c>
      <c r="K81" s="5">
        <v>0.78581904510683187</v>
      </c>
      <c r="L81" s="5">
        <v>0.58684210526315794</v>
      </c>
      <c r="M81" s="13"/>
      <c r="N81" s="5"/>
      <c r="O81" s="5"/>
      <c r="P81" s="5">
        <v>51.97</v>
      </c>
      <c r="Q81" s="5"/>
      <c r="R81" s="5">
        <v>3</v>
      </c>
      <c r="S81" s="5"/>
      <c r="T81" s="5"/>
      <c r="U81" s="5"/>
    </row>
    <row r="82" spans="1:21">
      <c r="A82" s="5" t="s">
        <v>141</v>
      </c>
      <c r="B82" s="5">
        <v>580</v>
      </c>
      <c r="C82" s="9">
        <f t="shared" si="1"/>
        <v>17.420000000000002</v>
      </c>
      <c r="D82" s="9">
        <v>10.5</v>
      </c>
      <c r="E82" s="9">
        <v>0.56000000000000005</v>
      </c>
      <c r="F82" s="9">
        <v>6.36</v>
      </c>
      <c r="G82" s="9">
        <v>170.85</v>
      </c>
      <c r="H82" s="9">
        <v>2.34</v>
      </c>
      <c r="I82" s="9">
        <v>32.43</v>
      </c>
      <c r="J82" s="11">
        <v>169.35</v>
      </c>
      <c r="K82" s="5">
        <v>1.008168487353607</v>
      </c>
      <c r="L82" s="5">
        <v>0.29198275862068962</v>
      </c>
      <c r="M82" s="13">
        <v>79</v>
      </c>
      <c r="N82" s="5">
        <v>0.33333333333333331</v>
      </c>
      <c r="O82" s="5">
        <v>0</v>
      </c>
      <c r="P82" s="5">
        <v>9.9</v>
      </c>
      <c r="Q82" s="5">
        <v>90</v>
      </c>
      <c r="R82" s="5"/>
      <c r="S82" s="5"/>
      <c r="T82" s="5"/>
      <c r="U82" s="5"/>
    </row>
    <row r="83" spans="1:21">
      <c r="A83" s="5" t="s">
        <v>142</v>
      </c>
      <c r="B83" s="5">
        <v>205</v>
      </c>
      <c r="C83" s="9">
        <f t="shared" si="1"/>
        <v>21.18</v>
      </c>
      <c r="D83" s="9">
        <v>7.03</v>
      </c>
      <c r="E83" s="9">
        <v>3.55</v>
      </c>
      <c r="F83" s="9">
        <v>10.6</v>
      </c>
      <c r="G83" s="9">
        <v>144.27000000000001</v>
      </c>
      <c r="H83" s="9">
        <v>41.75</v>
      </c>
      <c r="I83" s="9">
        <v>58.13</v>
      </c>
      <c r="J83" s="11">
        <v>142.80000000000001</v>
      </c>
      <c r="K83" s="5">
        <v>0.79912464985994391</v>
      </c>
      <c r="L83" s="5">
        <v>0.6965853658536586</v>
      </c>
      <c r="M83" s="13">
        <v>72</v>
      </c>
      <c r="N83" s="5">
        <v>0.33333333333333331</v>
      </c>
      <c r="O83" s="5">
        <v>50</v>
      </c>
      <c r="P83" s="5">
        <v>6.19</v>
      </c>
      <c r="Q83" s="5">
        <v>88</v>
      </c>
      <c r="R83" s="5"/>
      <c r="S83" s="5"/>
      <c r="T83" s="5"/>
      <c r="U83" s="5"/>
    </row>
    <row r="84" spans="1:21">
      <c r="A84" s="5" t="s">
        <v>143</v>
      </c>
      <c r="B84" s="5">
        <v>494</v>
      </c>
      <c r="C84" s="9">
        <f t="shared" si="1"/>
        <v>12.34</v>
      </c>
      <c r="D84" s="9">
        <v>7.78</v>
      </c>
      <c r="E84" s="9">
        <v>0.71</v>
      </c>
      <c r="F84" s="9">
        <v>3.85</v>
      </c>
      <c r="G84" s="9">
        <v>155.01</v>
      </c>
      <c r="H84" s="9">
        <v>4.7699999999999996</v>
      </c>
      <c r="I84" s="9">
        <v>31.58</v>
      </c>
      <c r="J84" s="11">
        <v>154.47999999999999</v>
      </c>
      <c r="K84" s="5">
        <v>0.68856378387709305</v>
      </c>
      <c r="L84" s="5">
        <v>0.31271255060728742</v>
      </c>
      <c r="M84" s="13">
        <v>85</v>
      </c>
      <c r="N84" s="5">
        <v>0.66666666666666663</v>
      </c>
      <c r="O84" s="5">
        <v>100</v>
      </c>
      <c r="P84" s="5">
        <v>20.29</v>
      </c>
      <c r="Q84" s="5">
        <v>93</v>
      </c>
      <c r="R84" s="5">
        <v>2</v>
      </c>
      <c r="S84" s="5"/>
      <c r="T84" s="5"/>
      <c r="U84" s="5"/>
    </row>
    <row r="85" spans="1:21">
      <c r="A85" s="5" t="s">
        <v>144</v>
      </c>
      <c r="B85" s="5">
        <v>115</v>
      </c>
      <c r="C85" s="9">
        <f t="shared" si="1"/>
        <v>18.8</v>
      </c>
      <c r="D85" s="9">
        <v>9.6300000000000008</v>
      </c>
      <c r="E85" s="9">
        <v>2.83</v>
      </c>
      <c r="F85" s="9">
        <v>6.34</v>
      </c>
      <c r="G85" s="9">
        <v>49.93</v>
      </c>
      <c r="H85" s="9">
        <v>1.1499999999999999</v>
      </c>
      <c r="I85" s="9">
        <v>16.46</v>
      </c>
      <c r="J85" s="11">
        <v>49.87</v>
      </c>
      <c r="K85" s="5">
        <v>0.74560524029142439</v>
      </c>
      <c r="L85" s="5">
        <v>0.43365217391304345</v>
      </c>
      <c r="M85" s="13">
        <v>76</v>
      </c>
      <c r="N85" s="5">
        <v>0.66666666666666663</v>
      </c>
      <c r="O85" s="5">
        <v>0</v>
      </c>
      <c r="P85" s="5">
        <v>5.03</v>
      </c>
      <c r="Q85" s="5">
        <v>92</v>
      </c>
      <c r="R85" s="5"/>
      <c r="S85" s="5"/>
      <c r="T85" s="5"/>
      <c r="U85" s="5"/>
    </row>
    <row r="86" spans="1:21">
      <c r="A86" s="5" t="s">
        <v>145</v>
      </c>
      <c r="B86" s="5">
        <v>36</v>
      </c>
      <c r="C86" s="9">
        <f t="shared" si="1"/>
        <v>12.38</v>
      </c>
      <c r="D86" s="9">
        <v>3.72</v>
      </c>
      <c r="E86" s="9">
        <v>1.34</v>
      </c>
      <c r="F86" s="9">
        <v>7.32</v>
      </c>
      <c r="G86" s="9">
        <v>150.65</v>
      </c>
      <c r="H86" s="9">
        <v>66.28</v>
      </c>
      <c r="I86" s="9">
        <v>43.12</v>
      </c>
      <c r="J86" s="11">
        <v>150.66999999999999</v>
      </c>
      <c r="K86" s="5">
        <v>0.48920156633702799</v>
      </c>
      <c r="L86" s="5">
        <v>4.1852777777777774</v>
      </c>
      <c r="M86" s="13">
        <v>80</v>
      </c>
      <c r="N86" s="5">
        <v>0.66666666666666663</v>
      </c>
      <c r="O86" s="5">
        <v>0</v>
      </c>
      <c r="P86" s="5">
        <v>35.9</v>
      </c>
      <c r="Q86" s="5"/>
      <c r="R86" s="5">
        <v>2</v>
      </c>
      <c r="S86" s="5"/>
      <c r="T86" s="5"/>
      <c r="U86" s="5"/>
    </row>
    <row r="87" spans="1:21">
      <c r="A87" s="5" t="s">
        <v>146</v>
      </c>
      <c r="B87" s="5">
        <v>387</v>
      </c>
      <c r="C87" s="9">
        <f t="shared" si="1"/>
        <v>16.850000000000001</v>
      </c>
      <c r="D87" s="9">
        <v>7.37</v>
      </c>
      <c r="E87" s="9">
        <v>2.08</v>
      </c>
      <c r="F87" s="9">
        <v>7.4</v>
      </c>
      <c r="G87" s="9">
        <v>159.13999999999999</v>
      </c>
      <c r="H87" s="9">
        <v>15.63</v>
      </c>
      <c r="I87" s="9">
        <v>56.16</v>
      </c>
      <c r="J87" s="11">
        <v>158.91999999999999</v>
      </c>
      <c r="K87" s="5">
        <v>0.78223319909388389</v>
      </c>
      <c r="L87" s="5">
        <v>0.41064599483204134</v>
      </c>
      <c r="M87" s="13">
        <v>68</v>
      </c>
      <c r="N87" s="5">
        <v>0.66666666666666663</v>
      </c>
      <c r="O87" s="5">
        <v>50</v>
      </c>
      <c r="P87" s="5">
        <v>2.74</v>
      </c>
      <c r="Q87" s="5">
        <v>100</v>
      </c>
      <c r="R87" s="5"/>
      <c r="S87" s="5"/>
      <c r="T87" s="5"/>
      <c r="U87" s="5"/>
    </row>
    <row r="88" spans="1:21">
      <c r="A88" s="5" t="s">
        <v>147</v>
      </c>
      <c r="B88" s="5">
        <v>188</v>
      </c>
      <c r="C88" s="9">
        <f t="shared" si="1"/>
        <v>18.86</v>
      </c>
      <c r="D88" s="9">
        <v>5.8</v>
      </c>
      <c r="E88" s="9">
        <v>1.83</v>
      </c>
      <c r="F88" s="9">
        <v>11.23</v>
      </c>
      <c r="G88" s="9">
        <v>81.78</v>
      </c>
      <c r="H88" s="9">
        <v>6.97</v>
      </c>
      <c r="I88" s="9">
        <v>28.83</v>
      </c>
      <c r="J88" s="11">
        <v>83.73</v>
      </c>
      <c r="K88" s="5">
        <v>0.78902026354552324</v>
      </c>
      <c r="L88" s="5">
        <v>0.44537234042553192</v>
      </c>
      <c r="M88" s="13">
        <v>74</v>
      </c>
      <c r="N88" s="5">
        <v>0.5</v>
      </c>
      <c r="O88" s="5">
        <v>67</v>
      </c>
      <c r="P88" s="5">
        <v>5.52</v>
      </c>
      <c r="Q88" s="5"/>
      <c r="R88" s="5"/>
      <c r="S88" s="5"/>
      <c r="T88" s="5"/>
      <c r="U88" s="5"/>
    </row>
    <row r="89" spans="1:21">
      <c r="A89" s="5" t="s">
        <v>148</v>
      </c>
      <c r="B89" s="5">
        <v>263</v>
      </c>
      <c r="C89" s="9">
        <f t="shared" si="1"/>
        <v>16.23</v>
      </c>
      <c r="D89" s="9">
        <v>8.56</v>
      </c>
      <c r="E89" s="9">
        <v>1.6</v>
      </c>
      <c r="F89" s="9">
        <v>6.07</v>
      </c>
      <c r="G89" s="9">
        <v>187.51</v>
      </c>
      <c r="H89" s="9">
        <v>58.58</v>
      </c>
      <c r="I89" s="9">
        <v>120.37</v>
      </c>
      <c r="J89" s="11">
        <v>184.13</v>
      </c>
      <c r="K89" s="5">
        <v>0.70451040026068534</v>
      </c>
      <c r="L89" s="5">
        <v>0.70011406844106461</v>
      </c>
      <c r="M89" s="13">
        <v>100</v>
      </c>
      <c r="N89" s="5">
        <v>1</v>
      </c>
      <c r="O89" s="5">
        <v>100</v>
      </c>
      <c r="P89" s="5">
        <v>24.87</v>
      </c>
      <c r="Q89" s="5"/>
      <c r="R89" s="5">
        <v>3</v>
      </c>
      <c r="S89" s="5"/>
      <c r="T89" s="5"/>
      <c r="U89" s="5"/>
    </row>
    <row r="90" spans="1:21">
      <c r="A90" s="5" t="s">
        <v>149</v>
      </c>
      <c r="B90" s="5">
        <v>40</v>
      </c>
      <c r="C90" s="9">
        <f t="shared" si="1"/>
        <v>11.3</v>
      </c>
      <c r="D90" s="9">
        <v>7.61</v>
      </c>
      <c r="E90" s="9">
        <v>0.94</v>
      </c>
      <c r="F90" s="9">
        <v>2.75</v>
      </c>
      <c r="G90" s="9">
        <v>8.6</v>
      </c>
      <c r="H90" s="9">
        <v>0</v>
      </c>
      <c r="I90" s="9">
        <v>2.29</v>
      </c>
      <c r="J90" s="11">
        <v>133.69999999999999</v>
      </c>
      <c r="K90" s="5">
        <v>5.6345051109449019E-2</v>
      </c>
      <c r="L90" s="5">
        <v>3.3424999999999998</v>
      </c>
      <c r="M90" s="13"/>
      <c r="N90" s="5"/>
      <c r="O90" s="5"/>
      <c r="P90" s="5">
        <v>31.81</v>
      </c>
      <c r="Q90" s="5"/>
      <c r="R90" s="5">
        <v>2</v>
      </c>
      <c r="S90" s="5"/>
      <c r="T90" s="5"/>
      <c r="U90" s="5"/>
    </row>
    <row r="91" spans="1:21">
      <c r="A91" s="5" t="s">
        <v>150</v>
      </c>
      <c r="B91" s="5">
        <v>198</v>
      </c>
      <c r="C91" s="9">
        <f t="shared" si="1"/>
        <v>18.600000000000001</v>
      </c>
      <c r="D91" s="9">
        <v>7.13</v>
      </c>
      <c r="E91" s="9">
        <v>2.78</v>
      </c>
      <c r="F91" s="9">
        <v>8.69</v>
      </c>
      <c r="G91" s="9">
        <v>125.91</v>
      </c>
      <c r="H91" s="9">
        <v>41.03</v>
      </c>
      <c r="I91" s="9">
        <v>46.64</v>
      </c>
      <c r="J91" s="11">
        <v>124.24</v>
      </c>
      <c r="K91" s="5">
        <v>0.82429169349645848</v>
      </c>
      <c r="L91" s="5">
        <v>0.62747474747474741</v>
      </c>
      <c r="M91" s="13">
        <v>80</v>
      </c>
      <c r="N91" s="5">
        <v>0.5</v>
      </c>
      <c r="O91" s="5"/>
      <c r="P91" s="5">
        <v>4.32</v>
      </c>
      <c r="Q91" s="5">
        <v>100</v>
      </c>
      <c r="R91" s="5"/>
      <c r="S91" s="5"/>
      <c r="T91" s="5"/>
      <c r="U91" s="5"/>
    </row>
    <row r="92" spans="1:21">
      <c r="A92" s="5" t="s">
        <v>151</v>
      </c>
      <c r="B92" s="5">
        <v>224</v>
      </c>
      <c r="C92" s="9">
        <f t="shared" si="1"/>
        <v>21.75</v>
      </c>
      <c r="D92" s="9">
        <v>6.8</v>
      </c>
      <c r="E92" s="9">
        <v>2.89</v>
      </c>
      <c r="F92" s="9">
        <v>12.06</v>
      </c>
      <c r="G92" s="9">
        <v>144.69999999999999</v>
      </c>
      <c r="H92" s="9">
        <v>12.23</v>
      </c>
      <c r="I92" s="9">
        <v>51.69</v>
      </c>
      <c r="J92" s="11">
        <v>134.83000000000001</v>
      </c>
      <c r="K92" s="5">
        <v>0.69294667358896389</v>
      </c>
      <c r="L92" s="5">
        <v>0.60191964285714294</v>
      </c>
      <c r="M92" s="13">
        <v>74</v>
      </c>
      <c r="N92" s="5">
        <v>0.4</v>
      </c>
      <c r="O92" s="5"/>
      <c r="P92" s="5">
        <v>2.74</v>
      </c>
      <c r="Q92" s="5">
        <v>96</v>
      </c>
      <c r="R92" s="5"/>
      <c r="S92" s="5"/>
      <c r="T92" s="5"/>
      <c r="U92" s="5"/>
    </row>
    <row r="93" spans="1:21">
      <c r="A93" s="5" t="s">
        <v>152</v>
      </c>
      <c r="B93" s="5">
        <v>593</v>
      </c>
      <c r="C93" s="9">
        <f t="shared" si="1"/>
        <v>14.09</v>
      </c>
      <c r="D93" s="9">
        <v>7.85</v>
      </c>
      <c r="E93" s="9">
        <v>1.1000000000000001</v>
      </c>
      <c r="F93" s="9">
        <v>5.14</v>
      </c>
      <c r="G93" s="9">
        <v>172.76</v>
      </c>
      <c r="H93" s="9">
        <v>4.66</v>
      </c>
      <c r="I93" s="9">
        <v>41.88</v>
      </c>
      <c r="J93" s="11">
        <v>170.45</v>
      </c>
      <c r="K93" s="5">
        <v>0.84433069326293153</v>
      </c>
      <c r="L93" s="5">
        <v>0.28743676222596964</v>
      </c>
      <c r="M93" s="13">
        <v>69</v>
      </c>
      <c r="N93" s="5">
        <v>0</v>
      </c>
      <c r="O93" s="5">
        <v>100</v>
      </c>
      <c r="P93" s="5">
        <v>23.94</v>
      </c>
      <c r="Q93" s="5"/>
      <c r="R93" s="5">
        <v>2</v>
      </c>
      <c r="S93" s="5"/>
      <c r="T93" s="5"/>
      <c r="U93" s="5"/>
    </row>
    <row r="94" spans="1:21">
      <c r="A94" s="5" t="s">
        <v>153</v>
      </c>
      <c r="B94" s="5">
        <v>109</v>
      </c>
      <c r="C94" s="9">
        <f t="shared" si="1"/>
        <v>12.07</v>
      </c>
      <c r="D94" s="9">
        <v>4.34</v>
      </c>
      <c r="E94" s="9">
        <v>0.28999999999999998</v>
      </c>
      <c r="F94" s="9">
        <v>7.44</v>
      </c>
      <c r="G94" s="9">
        <v>140.88</v>
      </c>
      <c r="H94" s="9">
        <v>83.17</v>
      </c>
      <c r="I94" s="9">
        <v>57.51</v>
      </c>
      <c r="J94" s="11">
        <v>142.75</v>
      </c>
      <c r="K94" s="5">
        <v>0.73623234092235845</v>
      </c>
      <c r="L94" s="5">
        <v>1.3096330275229358</v>
      </c>
      <c r="M94" s="13">
        <v>90</v>
      </c>
      <c r="N94" s="5">
        <v>0.5</v>
      </c>
      <c r="O94" s="5">
        <v>67</v>
      </c>
      <c r="P94" s="5">
        <v>16.77</v>
      </c>
      <c r="Q94" s="5">
        <v>95</v>
      </c>
      <c r="R94" s="5">
        <v>3</v>
      </c>
      <c r="S94" s="5"/>
      <c r="T94" s="5"/>
      <c r="U94" s="5"/>
    </row>
    <row r="95" spans="1:21">
      <c r="A95" s="5" t="s">
        <v>154</v>
      </c>
      <c r="B95" s="5">
        <v>58</v>
      </c>
      <c r="C95" s="9">
        <f t="shared" si="1"/>
        <v>3.6</v>
      </c>
      <c r="D95" s="9">
        <v>1.25</v>
      </c>
      <c r="E95" s="9">
        <v>0</v>
      </c>
      <c r="F95" s="9">
        <v>2.35</v>
      </c>
      <c r="G95" s="9">
        <v>169.52</v>
      </c>
      <c r="H95" s="9">
        <v>125.58</v>
      </c>
      <c r="I95" s="9">
        <v>55.4</v>
      </c>
      <c r="J95" s="11">
        <v>167.62</v>
      </c>
      <c r="K95" s="5">
        <v>0.76995585252356524</v>
      </c>
      <c r="L95" s="5">
        <v>2.89</v>
      </c>
      <c r="M95" s="13"/>
      <c r="N95" s="5"/>
      <c r="O95" s="5">
        <v>100</v>
      </c>
      <c r="P95" s="5">
        <v>3.45</v>
      </c>
      <c r="Q95" s="5"/>
      <c r="R95" s="5"/>
      <c r="S95" s="5"/>
      <c r="T95" s="5"/>
      <c r="U95" s="5"/>
    </row>
    <row r="96" spans="1:21">
      <c r="A96" s="5" t="s">
        <v>155</v>
      </c>
      <c r="B96" s="5">
        <v>477</v>
      </c>
      <c r="C96" s="9">
        <f t="shared" si="1"/>
        <v>19.7</v>
      </c>
      <c r="D96" s="9">
        <v>9.85</v>
      </c>
      <c r="E96" s="9">
        <v>1.89</v>
      </c>
      <c r="F96" s="9">
        <v>7.96</v>
      </c>
      <c r="G96" s="9">
        <v>197.77</v>
      </c>
      <c r="H96" s="9">
        <v>41.59</v>
      </c>
      <c r="I96" s="9">
        <v>61.35</v>
      </c>
      <c r="J96" s="11">
        <v>198.05</v>
      </c>
      <c r="K96" s="5">
        <v>1.0007826306488259</v>
      </c>
      <c r="L96" s="5">
        <v>0.41519916142557656</v>
      </c>
      <c r="M96" s="13">
        <v>83</v>
      </c>
      <c r="N96" s="5">
        <v>1</v>
      </c>
      <c r="O96" s="5"/>
      <c r="P96" s="5">
        <v>26.68</v>
      </c>
      <c r="Q96" s="5">
        <v>100</v>
      </c>
      <c r="R96" s="5">
        <v>3</v>
      </c>
      <c r="S96" s="5"/>
      <c r="T96" s="5"/>
      <c r="U96" s="5"/>
    </row>
    <row r="97" spans="1:21">
      <c r="A97" s="5" t="s">
        <v>156</v>
      </c>
      <c r="B97" s="5">
        <v>320</v>
      </c>
      <c r="C97" s="9">
        <f t="shared" si="1"/>
        <v>19.98</v>
      </c>
      <c r="D97" s="9">
        <v>9.92</v>
      </c>
      <c r="E97" s="9">
        <v>2.11</v>
      </c>
      <c r="F97" s="9">
        <v>7.95</v>
      </c>
      <c r="G97" s="9">
        <v>162.71</v>
      </c>
      <c r="H97" s="9">
        <v>13.97</v>
      </c>
      <c r="I97" s="9">
        <v>46.77</v>
      </c>
      <c r="J97" s="11">
        <v>164.53</v>
      </c>
      <c r="K97" s="5">
        <v>0.73257156749528962</v>
      </c>
      <c r="L97" s="5">
        <v>0.51415624999999998</v>
      </c>
      <c r="M97" s="13">
        <v>94</v>
      </c>
      <c r="N97" s="5">
        <v>1</v>
      </c>
      <c r="O97" s="5">
        <v>0</v>
      </c>
      <c r="P97" s="5">
        <v>5.52</v>
      </c>
      <c r="Q97" s="5">
        <v>100</v>
      </c>
      <c r="R97" s="5"/>
      <c r="S97" s="5"/>
      <c r="T97" s="5"/>
      <c r="U97" s="5"/>
    </row>
    <row r="98" spans="1:21">
      <c r="A98" s="5" t="s">
        <v>157</v>
      </c>
      <c r="B98" s="5">
        <v>283</v>
      </c>
      <c r="C98" s="9">
        <f t="shared" si="1"/>
        <v>24.65</v>
      </c>
      <c r="D98" s="9">
        <v>8.09</v>
      </c>
      <c r="E98" s="9">
        <v>2.4</v>
      </c>
      <c r="F98" s="9">
        <v>14.16</v>
      </c>
      <c r="G98" s="9">
        <v>159.38999999999999</v>
      </c>
      <c r="H98" s="9">
        <v>18.440000000000001</v>
      </c>
      <c r="I98" s="9">
        <v>62.96</v>
      </c>
      <c r="J98" s="11">
        <v>165.33</v>
      </c>
      <c r="K98" s="5">
        <v>0.81476945099699594</v>
      </c>
      <c r="L98" s="5">
        <v>0.58420494699646652</v>
      </c>
      <c r="M98" s="13">
        <v>90</v>
      </c>
      <c r="N98" s="5">
        <v>1</v>
      </c>
      <c r="O98" s="5">
        <v>100</v>
      </c>
      <c r="P98" s="5">
        <v>7.1</v>
      </c>
      <c r="Q98" s="5">
        <v>92</v>
      </c>
      <c r="R98" s="5"/>
      <c r="S98" s="5"/>
      <c r="T98" s="5"/>
      <c r="U98" s="5"/>
    </row>
    <row r="99" spans="1:21">
      <c r="A99" s="5" t="s">
        <v>158</v>
      </c>
      <c r="B99" s="5">
        <v>157</v>
      </c>
      <c r="C99" s="9">
        <f t="shared" si="1"/>
        <v>27.689999999999998</v>
      </c>
      <c r="D99" s="9">
        <v>6.55</v>
      </c>
      <c r="E99" s="9">
        <v>0.1</v>
      </c>
      <c r="F99" s="9">
        <v>21.04</v>
      </c>
      <c r="G99" s="9">
        <v>168.94</v>
      </c>
      <c r="H99" s="9">
        <v>82.63</v>
      </c>
      <c r="I99" s="9">
        <v>62.56</v>
      </c>
      <c r="J99" s="11">
        <v>170.88</v>
      </c>
      <c r="K99" s="5">
        <v>0.90756963951310865</v>
      </c>
      <c r="L99" s="5">
        <v>1.0884076433121019</v>
      </c>
      <c r="M99" s="13">
        <v>81</v>
      </c>
      <c r="N99" s="5">
        <v>0.5</v>
      </c>
      <c r="O99" s="5"/>
      <c r="P99" s="5">
        <v>51.97</v>
      </c>
      <c r="Q99" s="5"/>
      <c r="R99" s="5">
        <v>2</v>
      </c>
      <c r="S99" s="5"/>
      <c r="T99" s="5"/>
      <c r="U99" s="5"/>
    </row>
    <row r="100" spans="1:21">
      <c r="A100" s="5" t="s">
        <v>159</v>
      </c>
      <c r="B100" s="5">
        <v>84</v>
      </c>
      <c r="C100" s="9">
        <f t="shared" si="1"/>
        <v>22.84</v>
      </c>
      <c r="D100" s="9">
        <v>6.03</v>
      </c>
      <c r="E100" s="9">
        <v>1.04</v>
      </c>
      <c r="F100" s="9">
        <v>15.77</v>
      </c>
      <c r="G100" s="9">
        <v>222.6</v>
      </c>
      <c r="H100" s="9">
        <v>153.37</v>
      </c>
      <c r="I100" s="9">
        <v>48.21</v>
      </c>
      <c r="J100" s="11">
        <v>288.22000000000003</v>
      </c>
      <c r="K100" s="5">
        <v>0.64307126500589817</v>
      </c>
      <c r="L100" s="5">
        <v>3.4311904761904763</v>
      </c>
      <c r="M100" s="13">
        <v>86</v>
      </c>
      <c r="N100" s="5">
        <v>1</v>
      </c>
      <c r="O100" s="5">
        <v>33</v>
      </c>
      <c r="P100" s="5">
        <v>5.52</v>
      </c>
      <c r="Q100" s="5">
        <v>100</v>
      </c>
      <c r="R100" s="5"/>
      <c r="S100" s="5"/>
      <c r="T100" s="5"/>
      <c r="U100" s="5"/>
    </row>
    <row r="101" spans="1:21">
      <c r="A101" s="5" t="s">
        <v>160</v>
      </c>
      <c r="B101" s="5">
        <v>30</v>
      </c>
      <c r="C101" s="9">
        <f t="shared" si="1"/>
        <v>15.370000000000001</v>
      </c>
      <c r="D101" s="9">
        <v>3.75</v>
      </c>
      <c r="E101" s="9">
        <v>0.9</v>
      </c>
      <c r="F101" s="9">
        <v>10.72</v>
      </c>
      <c r="G101" s="9">
        <v>71.900000000000006</v>
      </c>
      <c r="H101" s="9">
        <v>33.950000000000003</v>
      </c>
      <c r="I101" s="9">
        <v>19.260000000000002</v>
      </c>
      <c r="J101" s="11">
        <v>72.680000000000007</v>
      </c>
      <c r="K101" s="5">
        <v>0.57285360484314807</v>
      </c>
      <c r="L101" s="5">
        <v>2.4226666666666667</v>
      </c>
      <c r="M101" s="13">
        <v>93</v>
      </c>
      <c r="N101" s="5">
        <v>1</v>
      </c>
      <c r="O101" s="5"/>
      <c r="P101" s="5">
        <v>16.77</v>
      </c>
      <c r="Q101" s="5">
        <v>95</v>
      </c>
      <c r="R101" s="5">
        <v>2</v>
      </c>
      <c r="S101" s="5"/>
      <c r="T101" s="5"/>
      <c r="U101" s="5"/>
    </row>
    <row r="102" spans="1:21">
      <c r="A102" s="5" t="s">
        <v>161</v>
      </c>
      <c r="B102" s="5">
        <v>109</v>
      </c>
      <c r="C102" s="9">
        <f t="shared" si="1"/>
        <v>30.75</v>
      </c>
      <c r="D102" s="9">
        <v>7.81</v>
      </c>
      <c r="E102" s="9">
        <v>3.47</v>
      </c>
      <c r="F102" s="9">
        <v>19.47</v>
      </c>
      <c r="G102" s="9">
        <v>101.43</v>
      </c>
      <c r="H102" s="9">
        <v>2.5299999999999998</v>
      </c>
      <c r="I102" s="9">
        <v>44.04</v>
      </c>
      <c r="J102" s="11">
        <v>103.3</v>
      </c>
      <c r="K102" s="5">
        <v>0.56527105517909004</v>
      </c>
      <c r="L102" s="5">
        <v>0.94770642201834865</v>
      </c>
      <c r="M102" s="13">
        <v>93</v>
      </c>
      <c r="N102" s="5">
        <v>0.66666666666666663</v>
      </c>
      <c r="O102" s="5"/>
      <c r="P102" s="5">
        <v>51.29</v>
      </c>
      <c r="Q102" s="5"/>
      <c r="R102" s="5">
        <v>2</v>
      </c>
      <c r="S102" s="5"/>
      <c r="T102" s="5"/>
      <c r="U102" s="5"/>
    </row>
    <row r="103" spans="1:21">
      <c r="A103" s="5" t="s">
        <v>162</v>
      </c>
      <c r="B103" s="5">
        <v>275</v>
      </c>
      <c r="C103" s="9">
        <f t="shared" si="1"/>
        <v>18.38</v>
      </c>
      <c r="D103" s="9">
        <v>8.27</v>
      </c>
      <c r="E103" s="9">
        <v>2.64</v>
      </c>
      <c r="F103" s="9">
        <v>7.47</v>
      </c>
      <c r="G103" s="9">
        <v>175.95</v>
      </c>
      <c r="H103" s="9">
        <v>55.57</v>
      </c>
      <c r="I103" s="9">
        <v>62.86</v>
      </c>
      <c r="J103" s="11">
        <v>176.53</v>
      </c>
      <c r="K103" s="5">
        <v>0.79199947128911041</v>
      </c>
      <c r="L103" s="5">
        <v>0.64192727272727268</v>
      </c>
      <c r="M103" s="13">
        <v>57</v>
      </c>
      <c r="N103" s="5">
        <v>0</v>
      </c>
      <c r="O103" s="5"/>
      <c r="P103" s="5">
        <v>27.61</v>
      </c>
      <c r="Q103" s="5"/>
      <c r="R103" s="5">
        <v>3</v>
      </c>
      <c r="S103" s="5"/>
      <c r="T103" s="5"/>
      <c r="U103" s="5"/>
    </row>
    <row r="104" spans="1:21">
      <c r="A104" s="5" t="s">
        <v>163</v>
      </c>
      <c r="B104" s="5">
        <v>373</v>
      </c>
      <c r="C104" s="9">
        <f t="shared" si="1"/>
        <v>18.100000000000001</v>
      </c>
      <c r="D104" s="9">
        <v>5.05</v>
      </c>
      <c r="E104" s="9">
        <v>2</v>
      </c>
      <c r="F104" s="9">
        <v>11.05</v>
      </c>
      <c r="G104" s="9">
        <v>165.97</v>
      </c>
      <c r="H104" s="9">
        <v>67.180000000000007</v>
      </c>
      <c r="I104" s="9">
        <v>52.87</v>
      </c>
      <c r="J104" s="11">
        <v>164.09</v>
      </c>
      <c r="K104" s="5">
        <v>1.0951408779734699</v>
      </c>
      <c r="L104" s="5">
        <v>0.43991957104557644</v>
      </c>
      <c r="M104" s="13">
        <v>75</v>
      </c>
      <c r="N104" s="5">
        <v>0.66666666666666663</v>
      </c>
      <c r="O104" s="5">
        <v>0</v>
      </c>
      <c r="P104" s="5">
        <v>24.87</v>
      </c>
      <c r="Q104" s="5"/>
      <c r="R104" s="5">
        <v>2</v>
      </c>
      <c r="S104" s="5"/>
      <c r="T104" s="5"/>
      <c r="U104" s="5"/>
    </row>
    <row r="105" spans="1:21">
      <c r="A105" s="5" t="s">
        <v>164</v>
      </c>
      <c r="B105" s="5">
        <v>343</v>
      </c>
      <c r="C105" s="9">
        <f t="shared" si="1"/>
        <v>17.52</v>
      </c>
      <c r="D105" s="9">
        <v>6.81</v>
      </c>
      <c r="E105" s="9">
        <v>1.24</v>
      </c>
      <c r="F105" s="9">
        <v>9.4700000000000006</v>
      </c>
      <c r="G105" s="9">
        <v>159.96</v>
      </c>
      <c r="H105" s="9">
        <v>10.9</v>
      </c>
      <c r="I105" s="9">
        <v>61.83</v>
      </c>
      <c r="J105" s="11">
        <v>158.75</v>
      </c>
      <c r="K105" s="5">
        <v>0.69956535433070866</v>
      </c>
      <c r="L105" s="5">
        <v>0.46282798833819244</v>
      </c>
      <c r="M105" s="13">
        <v>79</v>
      </c>
      <c r="N105" s="5">
        <v>0.5</v>
      </c>
      <c r="O105" s="5">
        <v>33</v>
      </c>
      <c r="P105" s="5">
        <v>2.74</v>
      </c>
      <c r="Q105" s="5">
        <v>92</v>
      </c>
      <c r="R105" s="5"/>
      <c r="S105" s="5"/>
      <c r="T105" s="5"/>
      <c r="U105" s="5"/>
    </row>
    <row r="106" spans="1:21">
      <c r="A106" s="5" t="s">
        <v>165</v>
      </c>
      <c r="B106" s="5">
        <v>355</v>
      </c>
      <c r="C106" s="9">
        <f t="shared" si="1"/>
        <v>19.060000000000002</v>
      </c>
      <c r="D106" s="9">
        <v>7.6</v>
      </c>
      <c r="E106" s="9">
        <v>0.97</v>
      </c>
      <c r="F106" s="9">
        <v>10.49</v>
      </c>
      <c r="G106" s="9">
        <v>165.51</v>
      </c>
      <c r="H106" s="9">
        <v>94.92</v>
      </c>
      <c r="I106" s="9">
        <v>42</v>
      </c>
      <c r="J106" s="11">
        <v>164.92</v>
      </c>
      <c r="K106" s="5">
        <v>1.2593479666909211</v>
      </c>
      <c r="L106" s="5">
        <v>0.46456338028169009</v>
      </c>
      <c r="M106" s="13">
        <v>84</v>
      </c>
      <c r="N106" s="5">
        <v>1</v>
      </c>
      <c r="O106" s="5">
        <v>50</v>
      </c>
      <c r="P106" s="5">
        <v>15.42</v>
      </c>
      <c r="Q106" s="5">
        <v>99</v>
      </c>
      <c r="R106" s="5">
        <v>2</v>
      </c>
      <c r="S106" s="5"/>
      <c r="T106" s="5"/>
      <c r="U106" s="5"/>
    </row>
    <row r="107" spans="1:21">
      <c r="A107" s="5" t="s">
        <v>166</v>
      </c>
      <c r="B107" s="5">
        <v>312</v>
      </c>
      <c r="C107" s="9">
        <f t="shared" si="1"/>
        <v>26.869999999999997</v>
      </c>
      <c r="D107" s="9">
        <v>12.14</v>
      </c>
      <c r="E107" s="9">
        <v>1.86</v>
      </c>
      <c r="F107" s="9">
        <v>12.87</v>
      </c>
      <c r="G107" s="9">
        <v>182.57</v>
      </c>
      <c r="H107" s="9">
        <v>4.3099999999999996</v>
      </c>
      <c r="I107" s="9">
        <v>41.39</v>
      </c>
      <c r="J107" s="11">
        <v>173.92</v>
      </c>
      <c r="K107" s="5">
        <v>0.82816237350505983</v>
      </c>
      <c r="L107" s="5">
        <v>0.55743589743589739</v>
      </c>
      <c r="M107" s="13">
        <v>78</v>
      </c>
      <c r="N107" s="5">
        <v>0.66666666666666663</v>
      </c>
      <c r="O107" s="5"/>
      <c r="P107" s="5">
        <v>31.81</v>
      </c>
      <c r="Q107" s="5"/>
      <c r="R107" s="5">
        <v>3</v>
      </c>
      <c r="S107" s="5"/>
      <c r="T107" s="5"/>
      <c r="U107" s="5"/>
    </row>
    <row r="108" spans="1:21">
      <c r="A108" s="5" t="s">
        <v>167</v>
      </c>
      <c r="B108" s="5">
        <v>87</v>
      </c>
      <c r="C108" s="9">
        <f t="shared" si="1"/>
        <v>2.71</v>
      </c>
      <c r="D108" s="9">
        <v>2.5</v>
      </c>
      <c r="E108" s="9">
        <v>0.17</v>
      </c>
      <c r="F108" s="9">
        <v>0.04</v>
      </c>
      <c r="G108" s="9">
        <v>182.38</v>
      </c>
      <c r="H108" s="9">
        <v>118.05</v>
      </c>
      <c r="I108" s="9">
        <v>75.7</v>
      </c>
      <c r="J108" s="11">
        <v>184.97</v>
      </c>
      <c r="K108" s="5">
        <v>0.65945558739255017</v>
      </c>
      <c r="L108" s="5">
        <v>2.1260919540229883</v>
      </c>
      <c r="M108" s="13"/>
      <c r="N108" s="5"/>
      <c r="O108" s="5"/>
      <c r="P108" s="5">
        <v>11.74</v>
      </c>
      <c r="Q108" s="5">
        <v>96</v>
      </c>
      <c r="R108" s="5"/>
      <c r="S108" s="5"/>
      <c r="T108" s="5"/>
      <c r="U108" s="5"/>
    </row>
    <row r="109" spans="1:21">
      <c r="A109" s="5" t="s">
        <v>168</v>
      </c>
      <c r="B109" s="5">
        <v>18</v>
      </c>
      <c r="C109" s="9">
        <f t="shared" si="1"/>
        <v>18.96</v>
      </c>
      <c r="D109" s="9">
        <v>9.36</v>
      </c>
      <c r="E109" s="9">
        <v>2.46</v>
      </c>
      <c r="F109" s="9">
        <v>7.14</v>
      </c>
      <c r="G109" s="9">
        <v>8.3699999999999992</v>
      </c>
      <c r="H109" s="9">
        <v>0.8</v>
      </c>
      <c r="I109" s="9">
        <v>2.23</v>
      </c>
      <c r="J109" s="11">
        <v>152.65</v>
      </c>
      <c r="K109" s="5">
        <v>4.2502456600065512E-2</v>
      </c>
      <c r="L109" s="5">
        <v>8.4805555555555561</v>
      </c>
      <c r="M109" s="13"/>
      <c r="N109" s="5"/>
      <c r="O109" s="5">
        <v>100</v>
      </c>
      <c r="P109" s="5">
        <v>38.869999999999997</v>
      </c>
      <c r="Q109" s="5"/>
      <c r="R109" s="5">
        <v>3</v>
      </c>
      <c r="S109" s="5"/>
      <c r="T109" s="5"/>
      <c r="U109" s="5"/>
    </row>
    <row r="110" spans="1:21">
      <c r="A110" s="5" t="s">
        <v>169</v>
      </c>
      <c r="B110" s="5">
        <v>574</v>
      </c>
      <c r="C110" s="9">
        <f t="shared" si="1"/>
        <v>16.509999999999998</v>
      </c>
      <c r="D110" s="9">
        <v>8.26</v>
      </c>
      <c r="E110" s="9">
        <v>0.28000000000000003</v>
      </c>
      <c r="F110" s="9">
        <v>7.97</v>
      </c>
      <c r="G110" s="9">
        <v>161.47999999999999</v>
      </c>
      <c r="H110" s="9">
        <v>3.75</v>
      </c>
      <c r="I110" s="9">
        <v>29.56</v>
      </c>
      <c r="J110" s="11">
        <v>160.19999999999999</v>
      </c>
      <c r="K110" s="5">
        <v>1.0093362463587181</v>
      </c>
      <c r="L110" s="5">
        <v>0.27909407665505226</v>
      </c>
      <c r="M110" s="13">
        <v>80</v>
      </c>
      <c r="N110" s="5">
        <v>0.5</v>
      </c>
      <c r="O110" s="5">
        <v>0</v>
      </c>
      <c r="P110" s="5">
        <v>6.42</v>
      </c>
      <c r="Q110" s="5">
        <v>100</v>
      </c>
      <c r="R110" s="5"/>
      <c r="S110" s="5"/>
      <c r="T110" s="5"/>
      <c r="U110" s="5"/>
    </row>
    <row r="111" spans="1:21">
      <c r="A111" s="5" t="s">
        <v>170</v>
      </c>
      <c r="B111" s="5">
        <v>387</v>
      </c>
      <c r="C111" s="9">
        <f t="shared" si="1"/>
        <v>19.04</v>
      </c>
      <c r="D111" s="9">
        <v>7.92</v>
      </c>
      <c r="E111" s="9">
        <v>0.32</v>
      </c>
      <c r="F111" s="9">
        <v>10.8</v>
      </c>
      <c r="G111" s="9">
        <v>120.72</v>
      </c>
      <c r="H111" s="9">
        <v>1.04</v>
      </c>
      <c r="I111" s="9">
        <v>22.99</v>
      </c>
      <c r="J111" s="11">
        <v>120.83</v>
      </c>
      <c r="K111" s="5">
        <v>1.024977240751469</v>
      </c>
      <c r="L111" s="5">
        <v>0.31222222222222223</v>
      </c>
      <c r="M111" s="13">
        <v>81</v>
      </c>
      <c r="N111" s="5">
        <v>0.75</v>
      </c>
      <c r="O111" s="5">
        <v>25</v>
      </c>
      <c r="P111" s="5">
        <v>18.61</v>
      </c>
      <c r="Q111" s="5">
        <v>95</v>
      </c>
      <c r="R111" s="5">
        <v>2</v>
      </c>
      <c r="S111" s="5"/>
      <c r="T111" s="5"/>
      <c r="U111" s="5"/>
    </row>
    <row r="112" spans="1:21">
      <c r="A112" s="5" t="s">
        <v>171</v>
      </c>
      <c r="B112" s="5">
        <v>346</v>
      </c>
      <c r="C112" s="9">
        <f t="shared" si="1"/>
        <v>19.05</v>
      </c>
      <c r="D112" s="9">
        <v>8.23</v>
      </c>
      <c r="E112" s="9">
        <v>2.02</v>
      </c>
      <c r="F112" s="9">
        <v>8.8000000000000007</v>
      </c>
      <c r="G112" s="9">
        <v>167.38</v>
      </c>
      <c r="H112" s="9">
        <v>28.32</v>
      </c>
      <c r="I112" s="9">
        <v>59.88</v>
      </c>
      <c r="J112" s="11">
        <v>167.52</v>
      </c>
      <c r="K112" s="5">
        <v>0.82482688634192936</v>
      </c>
      <c r="L112" s="5">
        <v>0.48416184971098269</v>
      </c>
      <c r="M112" s="13">
        <v>75</v>
      </c>
      <c r="N112" s="5">
        <v>0.33333333333333331</v>
      </c>
      <c r="O112" s="5">
        <v>67</v>
      </c>
      <c r="P112" s="5">
        <v>51.97</v>
      </c>
      <c r="Q112" s="5"/>
      <c r="R112" s="5">
        <v>2</v>
      </c>
      <c r="S112" s="5"/>
      <c r="T112" s="5"/>
      <c r="U112" s="5"/>
    </row>
    <row r="113" spans="1:21">
      <c r="A113" s="5" t="s">
        <v>172</v>
      </c>
      <c r="B113" s="5">
        <v>478</v>
      </c>
      <c r="C113" s="9">
        <f t="shared" si="1"/>
        <v>11</v>
      </c>
      <c r="D113" s="9">
        <v>4.79</v>
      </c>
      <c r="E113" s="9">
        <v>0.15</v>
      </c>
      <c r="F113" s="9">
        <v>6.06</v>
      </c>
      <c r="G113" s="9">
        <v>105.21</v>
      </c>
      <c r="H113" s="9">
        <v>1.93</v>
      </c>
      <c r="I113" s="9">
        <v>15.91</v>
      </c>
      <c r="J113" s="11">
        <v>103.83</v>
      </c>
      <c r="K113" s="5">
        <v>0.86259590998105895</v>
      </c>
      <c r="L113" s="5">
        <v>0.21721757322175733</v>
      </c>
      <c r="M113" s="13">
        <v>85</v>
      </c>
      <c r="N113" s="5">
        <v>1</v>
      </c>
      <c r="O113" s="5">
        <v>50</v>
      </c>
      <c r="P113" s="5">
        <v>4.58</v>
      </c>
      <c r="Q113" s="5">
        <v>100</v>
      </c>
      <c r="R113" s="5"/>
      <c r="S113" s="5"/>
      <c r="T113" s="5"/>
      <c r="U113" s="5"/>
    </row>
    <row r="114" spans="1:21">
      <c r="A114" s="5" t="s">
        <v>173</v>
      </c>
      <c r="B114" s="5">
        <v>281</v>
      </c>
      <c r="C114" s="9">
        <f t="shared" si="1"/>
        <v>8.11</v>
      </c>
      <c r="D114" s="9">
        <v>5.97</v>
      </c>
      <c r="E114" s="9">
        <v>0.05</v>
      </c>
      <c r="F114" s="9">
        <v>2.09</v>
      </c>
      <c r="G114" s="9">
        <v>170.66</v>
      </c>
      <c r="H114" s="9">
        <v>26.4</v>
      </c>
      <c r="I114" s="9">
        <v>131.91</v>
      </c>
      <c r="J114" s="11">
        <v>171.03</v>
      </c>
      <c r="K114" s="5">
        <v>0.37643590793038256</v>
      </c>
      <c r="L114" s="5">
        <v>0.60864768683274018</v>
      </c>
      <c r="M114" s="13">
        <v>100</v>
      </c>
      <c r="N114" s="5">
        <v>1</v>
      </c>
      <c r="O114" s="5"/>
      <c r="P114" s="5">
        <v>32.94</v>
      </c>
      <c r="Q114" s="5"/>
      <c r="R114" s="5">
        <v>4</v>
      </c>
      <c r="S114" s="5"/>
      <c r="T114" s="5"/>
      <c r="U114" s="5"/>
    </row>
    <row r="115" spans="1:21">
      <c r="A115" s="5" t="s">
        <v>174</v>
      </c>
      <c r="B115" s="5">
        <v>280</v>
      </c>
      <c r="C115" s="9">
        <f t="shared" si="1"/>
        <v>24.39</v>
      </c>
      <c r="D115" s="9">
        <v>10.46</v>
      </c>
      <c r="E115" s="9">
        <v>2.72</v>
      </c>
      <c r="F115" s="9">
        <v>11.21</v>
      </c>
      <c r="G115" s="9">
        <v>181.44</v>
      </c>
      <c r="H115" s="9">
        <v>34.6</v>
      </c>
      <c r="I115" s="9">
        <v>64.650000000000006</v>
      </c>
      <c r="J115" s="11">
        <v>182.62</v>
      </c>
      <c r="K115" s="5">
        <v>0.81272587887416481</v>
      </c>
      <c r="L115" s="5">
        <v>0.65221428571428575</v>
      </c>
      <c r="M115" s="13">
        <v>67</v>
      </c>
      <c r="N115" s="5">
        <v>0.4</v>
      </c>
      <c r="O115" s="5">
        <v>50</v>
      </c>
      <c r="P115" s="5">
        <v>2.74</v>
      </c>
      <c r="Q115" s="5">
        <v>96</v>
      </c>
      <c r="R115" s="5"/>
      <c r="S115" s="5"/>
      <c r="T115" s="5"/>
      <c r="U115" s="5"/>
    </row>
    <row r="116" spans="1:21">
      <c r="A116" s="5" t="s">
        <v>175</v>
      </c>
      <c r="B116" s="5">
        <v>211</v>
      </c>
      <c r="C116" s="9">
        <f t="shared" si="1"/>
        <v>37.29</v>
      </c>
      <c r="D116" s="9">
        <v>11.35</v>
      </c>
      <c r="E116" s="9">
        <v>5.17</v>
      </c>
      <c r="F116" s="9">
        <v>20.77</v>
      </c>
      <c r="G116" s="9">
        <v>178.12</v>
      </c>
      <c r="H116" s="9">
        <v>24.79</v>
      </c>
      <c r="I116" s="9">
        <v>50.82</v>
      </c>
      <c r="J116" s="11">
        <v>179.27</v>
      </c>
      <c r="K116" s="5">
        <v>0.86978579795838662</v>
      </c>
      <c r="L116" s="5">
        <v>0.84962085308056878</v>
      </c>
      <c r="M116" s="13">
        <v>73</v>
      </c>
      <c r="N116" s="5">
        <v>0.6</v>
      </c>
      <c r="O116" s="5">
        <v>33</v>
      </c>
      <c r="P116" s="5">
        <v>9.9</v>
      </c>
      <c r="Q116" s="5">
        <v>91</v>
      </c>
      <c r="R116" s="5"/>
      <c r="S116" s="5"/>
      <c r="T116" s="5"/>
      <c r="U116" s="5"/>
    </row>
    <row r="117" spans="1:21">
      <c r="A117" s="5" t="s">
        <v>176</v>
      </c>
      <c r="B117" s="5">
        <v>50</v>
      </c>
      <c r="C117" s="9">
        <f t="shared" si="1"/>
        <v>12.34</v>
      </c>
      <c r="D117" s="9">
        <v>8.01</v>
      </c>
      <c r="E117" s="9">
        <v>0.26</v>
      </c>
      <c r="F117" s="9">
        <v>4.07</v>
      </c>
      <c r="G117" s="9">
        <v>12.56</v>
      </c>
      <c r="H117" s="9">
        <v>0.04</v>
      </c>
      <c r="I117" s="9">
        <v>2.11</v>
      </c>
      <c r="J117" s="11">
        <v>12.77</v>
      </c>
      <c r="K117" s="5">
        <v>0.80840511615766109</v>
      </c>
      <c r="L117" s="5">
        <v>0.25540000000000002</v>
      </c>
      <c r="M117" s="13"/>
      <c r="N117" s="5"/>
      <c r="O117" s="5"/>
      <c r="P117" s="5">
        <v>46.71</v>
      </c>
      <c r="Q117" s="5"/>
      <c r="R117" s="5">
        <v>2</v>
      </c>
      <c r="S117" s="5"/>
      <c r="T117" s="5"/>
      <c r="U117" s="5"/>
    </row>
    <row r="118" spans="1:21">
      <c r="A118" s="5" t="s">
        <v>177</v>
      </c>
      <c r="B118" s="5">
        <v>227</v>
      </c>
      <c r="C118" s="9">
        <f t="shared" si="1"/>
        <v>22.27</v>
      </c>
      <c r="D118" s="9">
        <v>4.62</v>
      </c>
      <c r="E118" s="9">
        <v>0.38</v>
      </c>
      <c r="F118" s="9">
        <v>17.27</v>
      </c>
      <c r="G118" s="9">
        <v>109.1</v>
      </c>
      <c r="H118" s="9">
        <v>58.91</v>
      </c>
      <c r="I118" s="9">
        <v>25.87</v>
      </c>
      <c r="J118" s="11">
        <v>107.75</v>
      </c>
      <c r="K118" s="5">
        <v>1.3286759474091259</v>
      </c>
      <c r="L118" s="5">
        <v>0.4746696035242291</v>
      </c>
      <c r="M118" s="13">
        <v>86</v>
      </c>
      <c r="N118" s="5"/>
      <c r="O118" s="5"/>
      <c r="P118" s="5">
        <v>49.9</v>
      </c>
      <c r="Q118" s="5"/>
      <c r="R118" s="5">
        <v>3</v>
      </c>
      <c r="S118" s="5"/>
      <c r="T118" s="5"/>
      <c r="U118" s="5"/>
    </row>
    <row r="119" spans="1:21">
      <c r="A119" s="5" t="s">
        <v>178</v>
      </c>
      <c r="B119" s="5">
        <v>374</v>
      </c>
      <c r="C119" s="9">
        <f t="shared" si="1"/>
        <v>14.5</v>
      </c>
      <c r="D119" s="9">
        <v>9.4499999999999993</v>
      </c>
      <c r="E119" s="9">
        <v>1.18</v>
      </c>
      <c r="F119" s="9">
        <v>3.87</v>
      </c>
      <c r="G119" s="9">
        <v>148.87</v>
      </c>
      <c r="H119" s="9">
        <v>17.41</v>
      </c>
      <c r="I119" s="9">
        <v>53.35</v>
      </c>
      <c r="J119" s="11">
        <v>164.03</v>
      </c>
      <c r="K119" s="5">
        <v>0.6571562112621675</v>
      </c>
      <c r="L119" s="5">
        <v>0.43858288770053477</v>
      </c>
      <c r="M119" s="13">
        <v>87</v>
      </c>
      <c r="N119" s="5"/>
      <c r="O119" s="5">
        <v>50</v>
      </c>
      <c r="P119" s="5">
        <v>14.94</v>
      </c>
      <c r="Q119" s="5">
        <v>94</v>
      </c>
      <c r="R119" s="5">
        <v>2</v>
      </c>
      <c r="S119" s="5"/>
      <c r="T119" s="5"/>
      <c r="U119" s="5"/>
    </row>
    <row r="120" spans="1:21">
      <c r="A120" s="5" t="s">
        <v>179</v>
      </c>
      <c r="B120" s="5">
        <v>406</v>
      </c>
      <c r="C120" s="9">
        <f t="shared" si="1"/>
        <v>17.82</v>
      </c>
      <c r="D120" s="9">
        <v>5.79</v>
      </c>
      <c r="E120" s="9">
        <v>1.66</v>
      </c>
      <c r="F120" s="9">
        <v>10.37</v>
      </c>
      <c r="G120" s="9">
        <v>139.81</v>
      </c>
      <c r="H120" s="9">
        <v>27.11</v>
      </c>
      <c r="I120" s="9">
        <v>46.4</v>
      </c>
      <c r="J120" s="11">
        <v>137.52000000000001</v>
      </c>
      <c r="K120" s="5">
        <v>1.0739674229203025</v>
      </c>
      <c r="L120" s="5">
        <v>0.33871921182266013</v>
      </c>
      <c r="M120" s="13">
        <v>80</v>
      </c>
      <c r="N120" s="5"/>
      <c r="O120" s="5">
        <v>50</v>
      </c>
      <c r="P120" s="5">
        <v>7.1</v>
      </c>
      <c r="Q120" s="5">
        <v>88</v>
      </c>
      <c r="R120" s="5"/>
      <c r="S120" s="5"/>
      <c r="T120" s="5"/>
      <c r="U120" s="5"/>
    </row>
    <row r="121" spans="1:21">
      <c r="A121" s="5" t="s">
        <v>180</v>
      </c>
      <c r="B121" s="5">
        <v>66</v>
      </c>
      <c r="C121" s="9">
        <f t="shared" si="1"/>
        <v>13.71</v>
      </c>
      <c r="D121" s="9">
        <v>6.81</v>
      </c>
      <c r="E121" s="9">
        <v>2.36</v>
      </c>
      <c r="F121" s="9">
        <v>4.54</v>
      </c>
      <c r="G121" s="9">
        <v>20.16</v>
      </c>
      <c r="H121" s="9">
        <v>5.19</v>
      </c>
      <c r="I121" s="9">
        <v>4.43</v>
      </c>
      <c r="J121" s="11">
        <v>202.65</v>
      </c>
      <c r="K121" s="5">
        <v>0.10002960769800148</v>
      </c>
      <c r="L121" s="5">
        <v>3.0704545454545453</v>
      </c>
      <c r="M121" s="13"/>
      <c r="N121" s="5"/>
      <c r="O121" s="5">
        <v>50</v>
      </c>
      <c r="P121" s="5">
        <v>27.13</v>
      </c>
      <c r="Q121" s="5"/>
      <c r="R121" s="5">
        <v>4</v>
      </c>
      <c r="S121" s="5"/>
      <c r="T121" s="5"/>
      <c r="U121" s="5"/>
    </row>
    <row r="122" spans="1:21">
      <c r="A122" s="5" t="s">
        <v>181</v>
      </c>
      <c r="B122" s="5">
        <v>37</v>
      </c>
      <c r="C122" s="9">
        <f t="shared" si="1"/>
        <v>19.38</v>
      </c>
      <c r="D122" s="9">
        <v>6.88</v>
      </c>
      <c r="E122" s="9">
        <v>0.9</v>
      </c>
      <c r="F122" s="9">
        <v>11.6</v>
      </c>
      <c r="G122" s="9">
        <v>141.04</v>
      </c>
      <c r="H122" s="9">
        <v>65.41</v>
      </c>
      <c r="I122" s="9">
        <v>71.569999999999993</v>
      </c>
      <c r="J122" s="11">
        <v>137.69999999999999</v>
      </c>
      <c r="K122" s="5">
        <v>0.56180827886710238</v>
      </c>
      <c r="L122" s="5">
        <v>3.7216216216216211</v>
      </c>
      <c r="M122" s="13"/>
      <c r="N122" s="5"/>
      <c r="O122" s="5"/>
      <c r="P122" s="5">
        <v>6.42</v>
      </c>
      <c r="Q122" s="5">
        <v>96</v>
      </c>
      <c r="R122" s="5"/>
      <c r="S122" s="5"/>
      <c r="T122" s="5"/>
      <c r="U122" s="5"/>
    </row>
    <row r="123" spans="1:21">
      <c r="A123" s="5" t="s">
        <v>182</v>
      </c>
      <c r="B123" s="5">
        <v>251</v>
      </c>
      <c r="C123" s="9">
        <f t="shared" si="1"/>
        <v>3.13</v>
      </c>
      <c r="D123" s="9">
        <v>2.98</v>
      </c>
      <c r="E123" s="9">
        <v>0.03</v>
      </c>
      <c r="F123" s="9">
        <v>0.12</v>
      </c>
      <c r="G123" s="9">
        <v>164.96</v>
      </c>
      <c r="H123" s="9">
        <v>117.86</v>
      </c>
      <c r="I123" s="9">
        <v>43.75</v>
      </c>
      <c r="J123" s="11">
        <v>167.5</v>
      </c>
      <c r="K123" s="5">
        <v>0.78181393034825875</v>
      </c>
      <c r="L123" s="5">
        <v>0.66733067729083662</v>
      </c>
      <c r="M123" s="13"/>
      <c r="N123" s="5"/>
      <c r="O123" s="5"/>
      <c r="P123" s="5">
        <v>19.61</v>
      </c>
      <c r="Q123" s="5">
        <v>95</v>
      </c>
      <c r="R123" s="5">
        <v>2</v>
      </c>
      <c r="S123" s="5"/>
      <c r="T123" s="5"/>
      <c r="U123" s="5"/>
    </row>
    <row r="124" spans="1:21">
      <c r="A124" s="5" t="s">
        <v>183</v>
      </c>
      <c r="B124" s="5">
        <v>122</v>
      </c>
      <c r="C124" s="9">
        <f t="shared" si="1"/>
        <v>15.32</v>
      </c>
      <c r="D124" s="9">
        <v>4.29</v>
      </c>
      <c r="E124" s="9">
        <v>0.64</v>
      </c>
      <c r="F124" s="9">
        <v>10.39</v>
      </c>
      <c r="G124" s="9">
        <v>169.13</v>
      </c>
      <c r="H124" s="9">
        <v>98.46</v>
      </c>
      <c r="I124" s="9">
        <v>59.59</v>
      </c>
      <c r="J124" s="11">
        <v>167.08</v>
      </c>
      <c r="K124" s="5">
        <v>0.77574016439230686</v>
      </c>
      <c r="L124" s="5">
        <v>1.3695081967213116</v>
      </c>
      <c r="M124" s="13">
        <v>84</v>
      </c>
      <c r="N124" s="5"/>
      <c r="O124" s="5">
        <v>100</v>
      </c>
      <c r="P124" s="5">
        <v>38.42</v>
      </c>
      <c r="Q124" s="5"/>
      <c r="R124" s="5">
        <v>4</v>
      </c>
      <c r="S124" s="5"/>
      <c r="T124" s="5"/>
      <c r="U124" s="5"/>
    </row>
    <row r="125" spans="1:21">
      <c r="A125" s="5" t="s">
        <v>184</v>
      </c>
      <c r="B125" s="5">
        <v>232</v>
      </c>
      <c r="C125" s="9">
        <f t="shared" si="1"/>
        <v>22.34</v>
      </c>
      <c r="D125" s="9">
        <v>9.61</v>
      </c>
      <c r="E125" s="9">
        <v>3.59</v>
      </c>
      <c r="F125" s="9">
        <v>9.14</v>
      </c>
      <c r="G125" s="9">
        <v>141.61000000000001</v>
      </c>
      <c r="H125" s="9">
        <v>9.15</v>
      </c>
      <c r="I125" s="9">
        <v>54.19</v>
      </c>
      <c r="J125" s="11">
        <v>141.80000000000001</v>
      </c>
      <c r="K125" s="5">
        <v>0.67370474847202633</v>
      </c>
      <c r="L125" s="5">
        <v>0.61120689655172422</v>
      </c>
      <c r="M125" s="13">
        <v>79</v>
      </c>
      <c r="N125" s="5"/>
      <c r="O125" s="5">
        <v>0</v>
      </c>
      <c r="P125" s="5">
        <v>20.29</v>
      </c>
      <c r="Q125" s="5">
        <v>96</v>
      </c>
      <c r="R125" s="5">
        <v>2</v>
      </c>
      <c r="S125" s="5"/>
      <c r="T125" s="5"/>
      <c r="U125" s="5"/>
    </row>
    <row r="126" spans="1:21">
      <c r="A126" s="5" t="s">
        <v>185</v>
      </c>
      <c r="B126" s="5">
        <v>400</v>
      </c>
      <c r="C126" s="9">
        <f t="shared" si="1"/>
        <v>17.420000000000002</v>
      </c>
      <c r="D126" s="9">
        <v>8.0500000000000007</v>
      </c>
      <c r="E126" s="9">
        <v>2.71</v>
      </c>
      <c r="F126" s="9">
        <v>6.66</v>
      </c>
      <c r="G126" s="9">
        <v>171.4</v>
      </c>
      <c r="H126" s="9">
        <v>16.82</v>
      </c>
      <c r="I126" s="9">
        <v>56.15</v>
      </c>
      <c r="J126" s="11">
        <v>168.47</v>
      </c>
      <c r="K126" s="5">
        <v>0.78918106092083662</v>
      </c>
      <c r="L126" s="5">
        <v>0.42117500000000002</v>
      </c>
      <c r="M126" s="13">
        <v>80</v>
      </c>
      <c r="N126" s="5"/>
      <c r="O126" s="5">
        <v>100</v>
      </c>
      <c r="P126" s="5">
        <v>2.74</v>
      </c>
      <c r="Q126" s="5">
        <v>100</v>
      </c>
      <c r="R126" s="5"/>
      <c r="S126" s="5"/>
      <c r="T126" s="5"/>
      <c r="U126" s="5"/>
    </row>
    <row r="127" spans="1:21">
      <c r="A127" s="5" t="s">
        <v>186</v>
      </c>
      <c r="B127" s="5">
        <v>18</v>
      </c>
      <c r="C127" s="9">
        <f t="shared" si="1"/>
        <v>18.420000000000002</v>
      </c>
      <c r="D127" s="9">
        <v>6.62</v>
      </c>
      <c r="E127" s="9">
        <v>4.75</v>
      </c>
      <c r="F127" s="9">
        <v>7.05</v>
      </c>
      <c r="G127" s="9">
        <v>13.5</v>
      </c>
      <c r="H127" s="9">
        <v>1.44</v>
      </c>
      <c r="I127" s="9">
        <v>7.51</v>
      </c>
      <c r="J127" s="11">
        <v>212.83</v>
      </c>
      <c r="K127" s="5">
        <v>3.2730348165202275E-2</v>
      </c>
      <c r="L127" s="5">
        <v>11.82388888888889</v>
      </c>
      <c r="M127" s="13"/>
      <c r="N127" s="5"/>
      <c r="O127" s="5"/>
      <c r="P127" s="5">
        <v>31.35</v>
      </c>
      <c r="Q127" s="5"/>
      <c r="R127" s="5">
        <v>2</v>
      </c>
      <c r="S127" s="5"/>
      <c r="T127" s="5"/>
      <c r="U127" s="5"/>
    </row>
    <row r="128" spans="1:21">
      <c r="A128" s="5" t="s">
        <v>187</v>
      </c>
      <c r="B128" s="5">
        <v>197</v>
      </c>
      <c r="C128" s="9">
        <f t="shared" si="1"/>
        <v>28.16</v>
      </c>
      <c r="D128" s="9">
        <v>9.15</v>
      </c>
      <c r="E128" s="9">
        <v>3.97</v>
      </c>
      <c r="F128" s="9">
        <v>15.04</v>
      </c>
      <c r="G128" s="9">
        <v>159.49</v>
      </c>
      <c r="H128" s="9">
        <v>29.18</v>
      </c>
      <c r="I128" s="9">
        <v>68.66</v>
      </c>
      <c r="J128" s="11">
        <v>161.03</v>
      </c>
      <c r="K128" s="5">
        <v>0.75537891490198517</v>
      </c>
      <c r="L128" s="5">
        <v>0.81741116751269038</v>
      </c>
      <c r="M128" s="13">
        <v>91</v>
      </c>
      <c r="N128" s="5"/>
      <c r="O128" s="5"/>
      <c r="P128" s="5">
        <v>15.42</v>
      </c>
      <c r="Q128" s="5">
        <v>97</v>
      </c>
      <c r="R128" s="5">
        <v>2</v>
      </c>
      <c r="S128" s="5"/>
      <c r="T128" s="5"/>
      <c r="U128" s="5"/>
    </row>
    <row r="129" spans="1:21">
      <c r="A129" s="5" t="s">
        <v>188</v>
      </c>
      <c r="B129" s="5">
        <v>384</v>
      </c>
      <c r="C129" s="9">
        <f t="shared" si="1"/>
        <v>20.67</v>
      </c>
      <c r="D129" s="9">
        <v>8.32</v>
      </c>
      <c r="E129" s="9">
        <v>0.22</v>
      </c>
      <c r="F129" s="9">
        <v>12.13</v>
      </c>
      <c r="G129" s="9">
        <v>110.99</v>
      </c>
      <c r="H129" s="9">
        <v>3.54</v>
      </c>
      <c r="I129" s="9">
        <v>22.36</v>
      </c>
      <c r="J129" s="11">
        <v>109.9</v>
      </c>
      <c r="K129" s="5">
        <v>1.2359235668789808</v>
      </c>
      <c r="L129" s="5">
        <v>0.28619791666666666</v>
      </c>
      <c r="M129" s="13">
        <v>87</v>
      </c>
      <c r="N129" s="5"/>
      <c r="O129" s="5"/>
      <c r="P129" s="5">
        <v>47.39</v>
      </c>
      <c r="Q129" s="5"/>
      <c r="R129" s="5">
        <v>2</v>
      </c>
      <c r="S129" s="5"/>
      <c r="T129" s="5"/>
      <c r="U129" s="5"/>
    </row>
    <row r="130" spans="1:21">
      <c r="A130" s="5" t="s">
        <v>189</v>
      </c>
      <c r="B130" s="5">
        <v>379</v>
      </c>
      <c r="C130" s="9">
        <f t="shared" si="1"/>
        <v>7.12</v>
      </c>
      <c r="D130" s="9">
        <v>2.85</v>
      </c>
      <c r="E130" s="9">
        <v>0.54</v>
      </c>
      <c r="F130" s="9">
        <v>3.73</v>
      </c>
      <c r="G130" s="9">
        <v>170.7</v>
      </c>
      <c r="H130" s="9">
        <v>100.1</v>
      </c>
      <c r="I130" s="9">
        <v>47.89</v>
      </c>
      <c r="J130" s="11">
        <v>177.7</v>
      </c>
      <c r="K130" s="5">
        <v>0.81640217595197895</v>
      </c>
      <c r="L130" s="5">
        <v>0.46886543535620051</v>
      </c>
      <c r="M130" s="13">
        <v>85</v>
      </c>
      <c r="N130" s="5"/>
      <c r="O130" s="5">
        <v>67</v>
      </c>
      <c r="P130" s="5">
        <v>31.81</v>
      </c>
      <c r="Q130" s="5"/>
      <c r="R130" s="5">
        <v>3</v>
      </c>
      <c r="S130" s="5"/>
      <c r="T130" s="5"/>
      <c r="U130" s="5"/>
    </row>
    <row r="131" spans="1:21">
      <c r="A131" s="5" t="s">
        <v>190</v>
      </c>
      <c r="B131" s="5">
        <v>361</v>
      </c>
      <c r="C131" s="9">
        <f t="shared" si="1"/>
        <v>21.840000000000003</v>
      </c>
      <c r="D131" s="9">
        <v>11.21</v>
      </c>
      <c r="E131" s="9">
        <v>1.05</v>
      </c>
      <c r="F131" s="9">
        <v>9.58</v>
      </c>
      <c r="G131" s="9">
        <v>184.07</v>
      </c>
      <c r="H131" s="9">
        <v>3.25</v>
      </c>
      <c r="I131" s="9">
        <v>46.98</v>
      </c>
      <c r="J131" s="11">
        <v>183.55</v>
      </c>
      <c r="K131" s="5">
        <v>0.73360937074366661</v>
      </c>
      <c r="L131" s="5">
        <v>0.50844875346260388</v>
      </c>
      <c r="M131" s="13">
        <v>86</v>
      </c>
      <c r="N131" s="5"/>
      <c r="O131" s="5">
        <v>0</v>
      </c>
      <c r="P131" s="5">
        <v>12.68</v>
      </c>
      <c r="Q131" s="5">
        <v>95</v>
      </c>
      <c r="R131" s="5">
        <v>2</v>
      </c>
      <c r="S131" s="5"/>
      <c r="T131" s="5"/>
      <c r="U131" s="5"/>
    </row>
    <row r="132" spans="1:21">
      <c r="A132" s="5" t="s">
        <v>191</v>
      </c>
      <c r="B132" s="5">
        <v>341</v>
      </c>
      <c r="C132" s="9">
        <f t="shared" si="1"/>
        <v>9.9699999999999989</v>
      </c>
      <c r="D132" s="9">
        <v>3.07</v>
      </c>
      <c r="E132" s="9">
        <v>0.48</v>
      </c>
      <c r="F132" s="9">
        <v>6.42</v>
      </c>
      <c r="G132" s="9">
        <v>165.11</v>
      </c>
      <c r="H132" s="9">
        <v>84.59</v>
      </c>
      <c r="I132" s="9">
        <v>50.42</v>
      </c>
      <c r="J132" s="11">
        <v>166.53</v>
      </c>
      <c r="K132" s="5">
        <v>0.84821253427810805</v>
      </c>
      <c r="L132" s="5">
        <v>0.48835777126099705</v>
      </c>
      <c r="M132" s="13">
        <v>91</v>
      </c>
      <c r="N132" s="5"/>
      <c r="O132" s="5"/>
      <c r="P132" s="5">
        <v>52.87</v>
      </c>
      <c r="Q132" s="5"/>
      <c r="R132" s="5">
        <v>3</v>
      </c>
      <c r="S132" s="5"/>
      <c r="T132" s="5"/>
      <c r="U132" s="5"/>
    </row>
    <row r="133" spans="1:21">
      <c r="A133" s="5" t="s">
        <v>192</v>
      </c>
      <c r="B133" s="5">
        <v>158</v>
      </c>
      <c r="C133" s="9">
        <f t="shared" si="1"/>
        <v>20.41</v>
      </c>
      <c r="D133" s="9">
        <v>4.75</v>
      </c>
      <c r="E133" s="9">
        <v>0.68</v>
      </c>
      <c r="F133" s="9">
        <v>14.98</v>
      </c>
      <c r="G133" s="9">
        <v>175.56</v>
      </c>
      <c r="H133" s="9">
        <v>79.89</v>
      </c>
      <c r="I133" s="9">
        <v>66.37</v>
      </c>
      <c r="J133" s="11">
        <v>176.98</v>
      </c>
      <c r="K133" s="5">
        <v>0.75509285418314698</v>
      </c>
      <c r="L133" s="5">
        <v>1.1201265822784809</v>
      </c>
      <c r="M133" s="13">
        <v>83</v>
      </c>
      <c r="N133" s="5"/>
      <c r="O133" s="5"/>
      <c r="P133" s="5">
        <v>15.87</v>
      </c>
      <c r="Q133" s="5">
        <v>94</v>
      </c>
      <c r="R133" s="5">
        <v>2</v>
      </c>
      <c r="S133" s="5"/>
      <c r="T133" s="5"/>
      <c r="U133" s="5"/>
    </row>
    <row r="134" spans="1:21">
      <c r="A134" s="5" t="s">
        <v>193</v>
      </c>
      <c r="B134" s="5">
        <v>246</v>
      </c>
      <c r="C134" s="9">
        <f t="shared" si="1"/>
        <v>25</v>
      </c>
      <c r="D134" s="9">
        <v>8.73</v>
      </c>
      <c r="E134" s="9">
        <v>4.37</v>
      </c>
      <c r="F134" s="9">
        <v>11.9</v>
      </c>
      <c r="G134" s="9">
        <v>169.66</v>
      </c>
      <c r="H134" s="9">
        <v>11.21</v>
      </c>
      <c r="I134" s="9">
        <v>65.75</v>
      </c>
      <c r="J134" s="11">
        <v>169.82</v>
      </c>
      <c r="K134" s="5">
        <v>0.66959133199858678</v>
      </c>
      <c r="L134" s="5">
        <v>0.6903252032520325</v>
      </c>
      <c r="M134" s="13">
        <v>74</v>
      </c>
      <c r="N134" s="5"/>
      <c r="O134" s="5">
        <v>0</v>
      </c>
      <c r="P134" s="5">
        <v>2.74</v>
      </c>
      <c r="Q134" s="5">
        <v>88</v>
      </c>
      <c r="R134" s="5"/>
      <c r="S134" s="5"/>
      <c r="T134" s="5"/>
      <c r="U134" s="5"/>
    </row>
    <row r="135" spans="1:21">
      <c r="A135" s="5" t="s">
        <v>194</v>
      </c>
      <c r="B135" s="5">
        <v>202</v>
      </c>
      <c r="C135" s="9">
        <f t="shared" si="1"/>
        <v>16.55</v>
      </c>
      <c r="D135" s="9">
        <v>5.51</v>
      </c>
      <c r="E135" s="9">
        <v>0.7</v>
      </c>
      <c r="F135" s="9">
        <v>10.34</v>
      </c>
      <c r="G135" s="9">
        <v>124.1</v>
      </c>
      <c r="H135" s="9">
        <v>60.2</v>
      </c>
      <c r="I135" s="9">
        <v>34.35</v>
      </c>
      <c r="J135" s="11">
        <v>127.33</v>
      </c>
      <c r="K135" s="5">
        <v>0.9103772350061522</v>
      </c>
      <c r="L135" s="5">
        <v>0.63034653465346535</v>
      </c>
      <c r="M135" s="13">
        <v>90</v>
      </c>
      <c r="N135" s="5"/>
      <c r="O135" s="5"/>
      <c r="P135" s="5">
        <v>52.87</v>
      </c>
      <c r="Q135" s="5"/>
      <c r="R135" s="5">
        <v>3</v>
      </c>
      <c r="S135" s="5"/>
      <c r="T135" s="5"/>
      <c r="U135" s="5"/>
    </row>
    <row r="136" spans="1:21">
      <c r="A136" s="5" t="s">
        <v>195</v>
      </c>
      <c r="B136" s="5">
        <v>452</v>
      </c>
      <c r="C136" s="9">
        <f t="shared" si="1"/>
        <v>18.759999999999998</v>
      </c>
      <c r="D136" s="9">
        <v>8.74</v>
      </c>
      <c r="E136" s="9">
        <v>0.43</v>
      </c>
      <c r="F136" s="9">
        <v>9.59</v>
      </c>
      <c r="G136" s="9">
        <v>123.71</v>
      </c>
      <c r="H136" s="9">
        <v>1.41</v>
      </c>
      <c r="I136" s="9">
        <v>23.78</v>
      </c>
      <c r="J136" s="11">
        <v>122.03</v>
      </c>
      <c r="K136" s="5">
        <v>1.1696741238493265</v>
      </c>
      <c r="L136" s="5">
        <v>0.26997787610619467</v>
      </c>
      <c r="M136" s="13">
        <v>82</v>
      </c>
      <c r="N136" s="5"/>
      <c r="O136" s="5"/>
      <c r="P136" s="5">
        <v>51.97</v>
      </c>
      <c r="Q136" s="5"/>
      <c r="R136" s="5">
        <v>2</v>
      </c>
      <c r="S136" s="5"/>
      <c r="T136" s="5"/>
      <c r="U136" s="5"/>
    </row>
    <row r="137" spans="1:21">
      <c r="A137" s="5" t="s">
        <v>196</v>
      </c>
      <c r="B137" s="5">
        <v>314</v>
      </c>
      <c r="C137" s="9">
        <f t="shared" ref="C137:C200" si="2">SUM(D137:F137)</f>
        <v>17.470000000000002</v>
      </c>
      <c r="D137" s="9">
        <v>6.61</v>
      </c>
      <c r="E137" s="9">
        <v>0.23</v>
      </c>
      <c r="F137" s="9">
        <v>10.63</v>
      </c>
      <c r="G137" s="9">
        <v>84.07</v>
      </c>
      <c r="H137" s="9">
        <v>0.12</v>
      </c>
      <c r="I137" s="9">
        <v>12.18</v>
      </c>
      <c r="J137" s="11">
        <v>82.95</v>
      </c>
      <c r="K137" s="5">
        <v>1.1036327104681536</v>
      </c>
      <c r="L137" s="5">
        <v>0.26417197452229302</v>
      </c>
      <c r="M137" s="13">
        <v>91</v>
      </c>
      <c r="N137" s="5"/>
      <c r="O137" s="5"/>
      <c r="P137" s="5">
        <v>49.68</v>
      </c>
      <c r="Q137" s="5"/>
      <c r="R137" s="5">
        <v>2</v>
      </c>
      <c r="S137" s="5"/>
      <c r="T137" s="5"/>
      <c r="U137" s="5"/>
    </row>
    <row r="138" spans="1:21">
      <c r="A138" s="5" t="s">
        <v>197</v>
      </c>
      <c r="B138" s="5">
        <v>51</v>
      </c>
      <c r="C138" s="9">
        <f t="shared" si="2"/>
        <v>15.629999999999999</v>
      </c>
      <c r="D138" s="9">
        <v>10.33</v>
      </c>
      <c r="E138" s="9">
        <v>0.5</v>
      </c>
      <c r="F138" s="9">
        <v>4.8</v>
      </c>
      <c r="G138" s="9">
        <v>38.31</v>
      </c>
      <c r="H138" s="9">
        <v>13.85</v>
      </c>
      <c r="I138" s="9">
        <v>12.02</v>
      </c>
      <c r="J138" s="11">
        <v>38.75</v>
      </c>
      <c r="K138" s="5">
        <v>0.70027096774193553</v>
      </c>
      <c r="L138" s="5">
        <v>0.75980392156862742</v>
      </c>
      <c r="M138" s="13"/>
      <c r="N138" s="5"/>
      <c r="O138" s="5"/>
      <c r="P138" s="5">
        <v>36.130000000000003</v>
      </c>
      <c r="Q138" s="5"/>
      <c r="R138" s="5">
        <v>3</v>
      </c>
      <c r="S138" s="5"/>
      <c r="T138" s="5"/>
      <c r="U138" s="5"/>
    </row>
    <row r="139" spans="1:21">
      <c r="A139" s="5" t="s">
        <v>198</v>
      </c>
      <c r="B139" s="5">
        <v>335</v>
      </c>
      <c r="C139" s="9">
        <f t="shared" si="2"/>
        <v>62.78</v>
      </c>
      <c r="D139" s="9">
        <v>5.33</v>
      </c>
      <c r="E139" s="9">
        <v>2.5299999999999998</v>
      </c>
      <c r="F139" s="9">
        <v>54.92</v>
      </c>
      <c r="G139" s="9">
        <v>161.59</v>
      </c>
      <c r="H139" s="9">
        <v>65.86</v>
      </c>
      <c r="I139" s="9">
        <v>46.9</v>
      </c>
      <c r="J139" s="11">
        <v>159.12</v>
      </c>
      <c r="K139" s="5">
        <v>0.41390145801910505</v>
      </c>
      <c r="L139" s="5">
        <v>0.47498507462686568</v>
      </c>
      <c r="M139" s="13">
        <v>86</v>
      </c>
      <c r="N139" s="5"/>
      <c r="O139" s="5">
        <v>100</v>
      </c>
      <c r="P139" s="5">
        <v>24.42</v>
      </c>
      <c r="Q139" s="5"/>
      <c r="R139" s="5">
        <v>3</v>
      </c>
      <c r="S139" s="5"/>
      <c r="T139" s="5"/>
      <c r="U139" s="5"/>
    </row>
    <row r="140" spans="1:21">
      <c r="A140" s="5" t="s">
        <v>199</v>
      </c>
      <c r="B140" s="5">
        <v>223</v>
      </c>
      <c r="C140" s="9">
        <f t="shared" si="2"/>
        <v>21.59</v>
      </c>
      <c r="D140" s="9">
        <v>8.19</v>
      </c>
      <c r="E140" s="9">
        <v>2.4500000000000002</v>
      </c>
      <c r="F140" s="9">
        <v>10.95</v>
      </c>
      <c r="G140" s="9">
        <v>140.53</v>
      </c>
      <c r="H140" s="9">
        <v>86.08</v>
      </c>
      <c r="I140" s="9">
        <v>38.369999999999997</v>
      </c>
      <c r="J140" s="11">
        <v>143.57</v>
      </c>
      <c r="K140" s="5">
        <v>1.1584790230085209</v>
      </c>
      <c r="L140" s="5">
        <v>0.64381165919282513</v>
      </c>
      <c r="M140" s="13">
        <v>91</v>
      </c>
      <c r="N140" s="5"/>
      <c r="O140" s="5"/>
      <c r="P140" s="5">
        <v>49.9</v>
      </c>
      <c r="Q140" s="5"/>
      <c r="R140" s="5">
        <v>2</v>
      </c>
      <c r="S140" s="5"/>
      <c r="T140" s="5"/>
      <c r="U140" s="5"/>
    </row>
    <row r="141" spans="1:21">
      <c r="A141" s="5" t="s">
        <v>200</v>
      </c>
      <c r="B141" s="5">
        <v>233</v>
      </c>
      <c r="C141" s="9">
        <f t="shared" si="2"/>
        <v>2.25</v>
      </c>
      <c r="D141" s="9">
        <v>1.97</v>
      </c>
      <c r="E141" s="9">
        <v>0.12</v>
      </c>
      <c r="F141" s="9">
        <v>0.16</v>
      </c>
      <c r="G141" s="9">
        <v>125.08</v>
      </c>
      <c r="H141" s="9">
        <v>86.8</v>
      </c>
      <c r="I141" s="9">
        <v>39.65</v>
      </c>
      <c r="J141" s="11">
        <v>125.77</v>
      </c>
      <c r="K141" s="5">
        <v>0.75962073626461002</v>
      </c>
      <c r="L141" s="5">
        <v>0.53978540772532191</v>
      </c>
      <c r="M141" s="13"/>
      <c r="N141" s="5"/>
      <c r="O141" s="5"/>
      <c r="P141" s="5">
        <v>28.52</v>
      </c>
      <c r="Q141" s="5"/>
      <c r="R141" s="5">
        <v>3</v>
      </c>
      <c r="S141" s="5"/>
      <c r="T141" s="5"/>
      <c r="U141" s="5"/>
    </row>
    <row r="142" spans="1:21">
      <c r="A142" s="5" t="s">
        <v>201</v>
      </c>
      <c r="B142" s="5">
        <v>229</v>
      </c>
      <c r="C142" s="9">
        <f t="shared" si="2"/>
        <v>19.72</v>
      </c>
      <c r="D142" s="9">
        <v>3.34</v>
      </c>
      <c r="E142" s="9">
        <v>0.63</v>
      </c>
      <c r="F142" s="9">
        <v>15.75</v>
      </c>
      <c r="G142" s="9">
        <v>177.2</v>
      </c>
      <c r="H142" s="9">
        <v>86.59</v>
      </c>
      <c r="I142" s="9">
        <v>41.93</v>
      </c>
      <c r="J142" s="11">
        <v>178.35</v>
      </c>
      <c r="K142" s="5">
        <v>0.9075114475282684</v>
      </c>
      <c r="L142" s="5">
        <v>0.77882096069868989</v>
      </c>
      <c r="M142" s="13">
        <v>89</v>
      </c>
      <c r="N142" s="5"/>
      <c r="O142" s="5"/>
      <c r="P142" s="5">
        <v>48.06</v>
      </c>
      <c r="Q142" s="5"/>
      <c r="R142" s="5">
        <v>3</v>
      </c>
      <c r="S142" s="5"/>
      <c r="T142" s="5"/>
      <c r="U142" s="5"/>
    </row>
    <row r="143" spans="1:21">
      <c r="A143" s="5" t="s">
        <v>202</v>
      </c>
      <c r="B143" s="5">
        <v>324</v>
      </c>
      <c r="C143" s="9">
        <f t="shared" si="2"/>
        <v>24.21</v>
      </c>
      <c r="D143" s="9">
        <v>6.04</v>
      </c>
      <c r="E143" s="9">
        <v>4.4000000000000004</v>
      </c>
      <c r="F143" s="9">
        <v>13.77</v>
      </c>
      <c r="G143" s="9">
        <v>153.16999999999999</v>
      </c>
      <c r="H143" s="9">
        <v>33.54</v>
      </c>
      <c r="I143" s="9">
        <v>48.19</v>
      </c>
      <c r="J143" s="11">
        <v>156.13</v>
      </c>
      <c r="K143" s="5">
        <v>1.052161660154999</v>
      </c>
      <c r="L143" s="5">
        <v>0.48188271604938271</v>
      </c>
      <c r="M143" s="13">
        <v>75</v>
      </c>
      <c r="N143" s="5"/>
      <c r="O143" s="5">
        <v>50</v>
      </c>
      <c r="P143" s="5">
        <v>18.61</v>
      </c>
      <c r="Q143" s="5">
        <v>94</v>
      </c>
      <c r="R143" s="5">
        <v>2</v>
      </c>
      <c r="S143" s="5"/>
      <c r="T143" s="5"/>
      <c r="U143" s="5"/>
    </row>
    <row r="144" spans="1:21">
      <c r="A144" s="5" t="s">
        <v>203</v>
      </c>
      <c r="B144" s="5">
        <v>335</v>
      </c>
      <c r="C144" s="9">
        <f t="shared" si="2"/>
        <v>14</v>
      </c>
      <c r="D144" s="9">
        <v>6.3</v>
      </c>
      <c r="E144" s="9">
        <v>0.77</v>
      </c>
      <c r="F144" s="9">
        <v>6.93</v>
      </c>
      <c r="G144" s="9">
        <v>170.81</v>
      </c>
      <c r="H144" s="9">
        <v>66.23</v>
      </c>
      <c r="I144" s="9">
        <v>44.99</v>
      </c>
      <c r="J144" s="11">
        <v>170.6</v>
      </c>
      <c r="K144" s="5">
        <v>0.84640484564282936</v>
      </c>
      <c r="L144" s="5">
        <v>0.50925373134328356</v>
      </c>
      <c r="M144" s="13">
        <v>93</v>
      </c>
      <c r="N144" s="5"/>
      <c r="O144" s="5">
        <v>100</v>
      </c>
      <c r="P144" s="5">
        <v>6.19</v>
      </c>
      <c r="Q144" s="5">
        <v>100</v>
      </c>
      <c r="R144" s="5"/>
      <c r="S144" s="5"/>
      <c r="T144" s="5"/>
      <c r="U144" s="5"/>
    </row>
    <row r="145" spans="1:21">
      <c r="A145" s="5" t="s">
        <v>204</v>
      </c>
      <c r="B145" s="5">
        <v>139</v>
      </c>
      <c r="C145" s="9">
        <f t="shared" si="2"/>
        <v>19.71</v>
      </c>
      <c r="D145" s="9">
        <v>8.39</v>
      </c>
      <c r="E145" s="9">
        <v>2</v>
      </c>
      <c r="F145" s="9">
        <v>9.32</v>
      </c>
      <c r="G145" s="9">
        <v>87.78</v>
      </c>
      <c r="H145" s="9">
        <v>28.28</v>
      </c>
      <c r="I145" s="9">
        <v>30.07</v>
      </c>
      <c r="J145" s="11">
        <v>93</v>
      </c>
      <c r="K145" s="5">
        <v>0.79506989247311832</v>
      </c>
      <c r="L145" s="5">
        <v>0.6690647482014388</v>
      </c>
      <c r="M145" s="13">
        <v>80</v>
      </c>
      <c r="N145" s="5"/>
      <c r="O145" s="5">
        <v>100</v>
      </c>
      <c r="P145" s="5">
        <v>4.32</v>
      </c>
      <c r="Q145" s="5">
        <v>100</v>
      </c>
      <c r="R145" s="5"/>
      <c r="S145" s="5"/>
      <c r="T145" s="5"/>
      <c r="U145" s="5"/>
    </row>
    <row r="146" spans="1:21">
      <c r="A146" s="5" t="s">
        <v>205</v>
      </c>
      <c r="B146" s="5">
        <v>195</v>
      </c>
      <c r="C146" s="9">
        <f t="shared" si="2"/>
        <v>22.08</v>
      </c>
      <c r="D146" s="9">
        <v>7.78</v>
      </c>
      <c r="E146" s="9">
        <v>3.71</v>
      </c>
      <c r="F146" s="9">
        <v>10.59</v>
      </c>
      <c r="G146" s="9">
        <v>101.29</v>
      </c>
      <c r="H146" s="9">
        <v>9.73</v>
      </c>
      <c r="I146" s="9">
        <v>35.26</v>
      </c>
      <c r="J146" s="11">
        <v>125.8</v>
      </c>
      <c r="K146" s="5">
        <v>0.64777424483306834</v>
      </c>
      <c r="L146" s="5">
        <v>0.64512820512820512</v>
      </c>
      <c r="M146" s="13">
        <v>79</v>
      </c>
      <c r="N146" s="5"/>
      <c r="O146" s="5">
        <v>0</v>
      </c>
      <c r="P146" s="5">
        <v>23.48</v>
      </c>
      <c r="Q146" s="5"/>
      <c r="R146" s="5">
        <v>2</v>
      </c>
      <c r="S146" s="5"/>
      <c r="T146" s="5"/>
      <c r="U146" s="5"/>
    </row>
    <row r="147" spans="1:21">
      <c r="A147" s="5" t="s">
        <v>206</v>
      </c>
      <c r="B147" s="5">
        <v>389</v>
      </c>
      <c r="C147" s="9">
        <f t="shared" si="2"/>
        <v>24.189999999999998</v>
      </c>
      <c r="D147" s="9">
        <v>8.42</v>
      </c>
      <c r="E147" s="9">
        <v>0.16</v>
      </c>
      <c r="F147" s="9">
        <v>15.61</v>
      </c>
      <c r="G147" s="9">
        <v>131.38999999999999</v>
      </c>
      <c r="H147" s="9">
        <v>0.36</v>
      </c>
      <c r="I147" s="9">
        <v>34.75</v>
      </c>
      <c r="J147" s="11">
        <v>131.25</v>
      </c>
      <c r="K147" s="5">
        <v>1.1976520634920635</v>
      </c>
      <c r="L147" s="5">
        <v>0.33740359897172234</v>
      </c>
      <c r="M147" s="13">
        <v>83</v>
      </c>
      <c r="N147" s="5"/>
      <c r="O147" s="5"/>
      <c r="P147" s="5">
        <v>14.94</v>
      </c>
      <c r="Q147" s="5">
        <v>92</v>
      </c>
      <c r="R147" s="5">
        <v>2</v>
      </c>
      <c r="S147" s="5"/>
      <c r="T147" s="5"/>
      <c r="U147" s="5"/>
    </row>
    <row r="148" spans="1:21">
      <c r="A148" s="5" t="s">
        <v>207</v>
      </c>
      <c r="B148" s="5">
        <v>51</v>
      </c>
      <c r="C148" s="9">
        <f t="shared" si="2"/>
        <v>3.58</v>
      </c>
      <c r="D148" s="9">
        <v>2.58</v>
      </c>
      <c r="E148" s="9">
        <v>0.32</v>
      </c>
      <c r="F148" s="9">
        <v>0.68</v>
      </c>
      <c r="G148" s="9">
        <v>182.41</v>
      </c>
      <c r="H148" s="9">
        <v>134.34</v>
      </c>
      <c r="I148" s="9">
        <v>59.71</v>
      </c>
      <c r="J148" s="11">
        <v>182.2</v>
      </c>
      <c r="K148" s="5">
        <v>0.75402305159165761</v>
      </c>
      <c r="L148" s="5">
        <v>3.5725490196078429</v>
      </c>
      <c r="M148" s="13"/>
      <c r="N148" s="5"/>
      <c r="O148" s="5"/>
      <c r="P148" s="5">
        <v>15.87</v>
      </c>
      <c r="Q148" s="5">
        <v>96</v>
      </c>
      <c r="R148" s="5">
        <v>2</v>
      </c>
      <c r="S148" s="5"/>
      <c r="T148" s="5"/>
      <c r="U148" s="5"/>
    </row>
    <row r="149" spans="1:21">
      <c r="A149" s="5" t="s">
        <v>208</v>
      </c>
      <c r="B149" s="5">
        <v>499</v>
      </c>
      <c r="C149" s="9">
        <f t="shared" si="2"/>
        <v>13.809999999999999</v>
      </c>
      <c r="D149" s="9">
        <v>8.41</v>
      </c>
      <c r="E149" s="9">
        <v>0.11</v>
      </c>
      <c r="F149" s="9">
        <v>5.29</v>
      </c>
      <c r="G149" s="9">
        <v>125.94</v>
      </c>
      <c r="H149" s="9">
        <v>2.88</v>
      </c>
      <c r="I149" s="9">
        <v>27.04</v>
      </c>
      <c r="J149" s="11">
        <v>122.13</v>
      </c>
      <c r="K149" s="5">
        <v>0.96399874450721912</v>
      </c>
      <c r="L149" s="5">
        <v>0.24474949899799597</v>
      </c>
      <c r="M149" s="13">
        <v>100</v>
      </c>
      <c r="N149" s="5"/>
      <c r="O149" s="5">
        <v>50</v>
      </c>
      <c r="P149" s="5">
        <v>15.42</v>
      </c>
      <c r="Q149" s="5">
        <v>97</v>
      </c>
      <c r="R149" s="5">
        <v>2</v>
      </c>
      <c r="S149" s="5"/>
      <c r="T149" s="5"/>
      <c r="U149" s="5"/>
    </row>
    <row r="150" spans="1:21">
      <c r="A150" s="5" t="s">
        <v>209</v>
      </c>
      <c r="B150" s="5">
        <v>352</v>
      </c>
      <c r="C150" s="9">
        <f t="shared" si="2"/>
        <v>11.34</v>
      </c>
      <c r="D150" s="9">
        <v>6.08</v>
      </c>
      <c r="E150" s="9">
        <v>0.42</v>
      </c>
      <c r="F150" s="9">
        <v>4.84</v>
      </c>
      <c r="G150" s="9">
        <v>168.35</v>
      </c>
      <c r="H150" s="9">
        <v>77.42</v>
      </c>
      <c r="I150" s="9">
        <v>46.71</v>
      </c>
      <c r="J150" s="11">
        <v>167.13</v>
      </c>
      <c r="K150" s="5">
        <v>0.86129360378148734</v>
      </c>
      <c r="L150" s="5">
        <v>0.47480113636363636</v>
      </c>
      <c r="M150" s="13">
        <v>74</v>
      </c>
      <c r="N150" s="5"/>
      <c r="O150" s="5">
        <v>50</v>
      </c>
      <c r="P150" s="5">
        <v>3.45</v>
      </c>
      <c r="Q150" s="5">
        <v>100</v>
      </c>
      <c r="R150" s="5"/>
      <c r="S150" s="5"/>
      <c r="T150" s="5"/>
      <c r="U150" s="5"/>
    </row>
    <row r="151" spans="1:21">
      <c r="A151" s="5" t="s">
        <v>210</v>
      </c>
      <c r="B151" s="5">
        <v>297</v>
      </c>
      <c r="C151" s="9">
        <f t="shared" si="2"/>
        <v>23.03</v>
      </c>
      <c r="D151" s="9">
        <v>5.21</v>
      </c>
      <c r="E151" s="9">
        <v>3.63</v>
      </c>
      <c r="F151" s="9">
        <v>14.19</v>
      </c>
      <c r="G151" s="9">
        <v>183.95</v>
      </c>
      <c r="H151" s="9">
        <v>61.17</v>
      </c>
      <c r="I151" s="9">
        <v>63.05</v>
      </c>
      <c r="J151" s="11">
        <v>186.59</v>
      </c>
      <c r="K151" s="5">
        <v>0.93878825231791629</v>
      </c>
      <c r="L151" s="5">
        <v>0.62824915824915828</v>
      </c>
      <c r="M151" s="13">
        <v>70</v>
      </c>
      <c r="N151" s="5"/>
      <c r="O151" s="5"/>
      <c r="P151" s="5">
        <v>4.32</v>
      </c>
      <c r="Q151" s="5">
        <v>96</v>
      </c>
      <c r="R151" s="5"/>
      <c r="S151" s="5"/>
      <c r="T151" s="5"/>
      <c r="U151" s="5"/>
    </row>
    <row r="152" spans="1:21">
      <c r="A152" s="5" t="s">
        <v>211</v>
      </c>
      <c r="B152" s="5">
        <v>595</v>
      </c>
      <c r="C152" s="9">
        <f t="shared" si="2"/>
        <v>15.22</v>
      </c>
      <c r="D152" s="9">
        <v>9.4700000000000006</v>
      </c>
      <c r="E152" s="9">
        <v>0.93</v>
      </c>
      <c r="F152" s="9">
        <v>4.82</v>
      </c>
      <c r="G152" s="9">
        <v>185.45</v>
      </c>
      <c r="H152" s="9">
        <v>6.47</v>
      </c>
      <c r="I152" s="9">
        <v>36.33</v>
      </c>
      <c r="J152" s="11">
        <v>186.6</v>
      </c>
      <c r="K152" s="5">
        <v>0.8435244730260808</v>
      </c>
      <c r="L152" s="5">
        <v>0.31361344537815122</v>
      </c>
      <c r="M152" s="13">
        <v>64</v>
      </c>
      <c r="N152" s="5"/>
      <c r="O152" s="5">
        <v>100</v>
      </c>
      <c r="P152" s="5">
        <v>8.1</v>
      </c>
      <c r="Q152" s="5">
        <v>92</v>
      </c>
      <c r="R152" s="5"/>
      <c r="S152" s="5"/>
      <c r="T152" s="5"/>
      <c r="U152" s="5"/>
    </row>
    <row r="153" spans="1:21">
      <c r="A153" s="5" t="s">
        <v>212</v>
      </c>
      <c r="B153" s="5">
        <v>206</v>
      </c>
      <c r="C153" s="9">
        <f t="shared" si="2"/>
        <v>24.759999999999998</v>
      </c>
      <c r="D153" s="9">
        <v>8.91</v>
      </c>
      <c r="E153" s="9">
        <v>1.49</v>
      </c>
      <c r="F153" s="9">
        <v>14.36</v>
      </c>
      <c r="G153" s="9">
        <v>123.91</v>
      </c>
      <c r="H153" s="9">
        <v>8.6999999999999993</v>
      </c>
      <c r="I153" s="9">
        <v>42.77</v>
      </c>
      <c r="J153" s="11">
        <v>124.4</v>
      </c>
      <c r="K153" s="5">
        <v>0.75329046087888529</v>
      </c>
      <c r="L153" s="5">
        <v>0.60388349514563111</v>
      </c>
      <c r="M153" s="13">
        <v>87</v>
      </c>
      <c r="N153" s="5"/>
      <c r="O153" s="5">
        <v>0</v>
      </c>
      <c r="P153" s="5">
        <v>23.03</v>
      </c>
      <c r="Q153" s="5"/>
      <c r="R153" s="5">
        <v>2</v>
      </c>
      <c r="S153" s="5"/>
      <c r="T153" s="5"/>
      <c r="U153" s="5"/>
    </row>
    <row r="154" spans="1:21">
      <c r="A154" s="5" t="s">
        <v>213</v>
      </c>
      <c r="B154" s="5">
        <v>194</v>
      </c>
      <c r="C154" s="9">
        <f t="shared" si="2"/>
        <v>2.5999999999999996</v>
      </c>
      <c r="D154" s="9">
        <v>2.56</v>
      </c>
      <c r="E154" s="9">
        <v>0.03</v>
      </c>
      <c r="F154" s="9">
        <v>0.01</v>
      </c>
      <c r="G154" s="9">
        <v>183.85</v>
      </c>
      <c r="H154" s="9">
        <v>144.26</v>
      </c>
      <c r="I154" s="9">
        <v>38.799999999999997</v>
      </c>
      <c r="J154" s="11">
        <v>189.15</v>
      </c>
      <c r="K154" s="5">
        <v>0.80711957000616785</v>
      </c>
      <c r="L154" s="5">
        <v>0.97499999999999998</v>
      </c>
      <c r="M154" s="13"/>
      <c r="N154" s="5"/>
      <c r="O154" s="5"/>
      <c r="P154" s="5">
        <v>28.52</v>
      </c>
      <c r="Q154" s="5"/>
      <c r="R154" s="5">
        <v>3</v>
      </c>
      <c r="S154" s="5"/>
      <c r="T154" s="5"/>
      <c r="U154" s="5"/>
    </row>
    <row r="155" spans="1:21">
      <c r="A155" s="5" t="s">
        <v>214</v>
      </c>
      <c r="B155" s="5">
        <v>326</v>
      </c>
      <c r="C155" s="9">
        <f t="shared" si="2"/>
        <v>21.66</v>
      </c>
      <c r="D155" s="9">
        <v>7.62</v>
      </c>
      <c r="E155" s="9">
        <v>1.32</v>
      </c>
      <c r="F155" s="9">
        <v>12.72</v>
      </c>
      <c r="G155" s="9">
        <v>162.78</v>
      </c>
      <c r="H155" s="9">
        <v>20.6</v>
      </c>
      <c r="I155" s="9">
        <v>42.85</v>
      </c>
      <c r="J155" s="11">
        <v>163.83000000000001</v>
      </c>
      <c r="K155" s="5">
        <v>0.84408228041262279</v>
      </c>
      <c r="L155" s="5">
        <v>0.50254601226993867</v>
      </c>
      <c r="M155" s="13">
        <v>84</v>
      </c>
      <c r="N155" s="5"/>
      <c r="O155" s="5">
        <v>100</v>
      </c>
      <c r="P155" s="5">
        <v>5.52</v>
      </c>
      <c r="Q155" s="5">
        <v>100</v>
      </c>
      <c r="R155" s="5"/>
      <c r="S155" s="5"/>
      <c r="T155" s="5"/>
      <c r="U155" s="5"/>
    </row>
    <row r="156" spans="1:21">
      <c r="A156" s="5" t="s">
        <v>215</v>
      </c>
      <c r="B156" s="5">
        <v>479</v>
      </c>
      <c r="C156" s="9">
        <f t="shared" si="2"/>
        <v>12.08</v>
      </c>
      <c r="D156" s="9">
        <v>4.45</v>
      </c>
      <c r="E156" s="9">
        <v>0.28000000000000003</v>
      </c>
      <c r="F156" s="9">
        <v>7.35</v>
      </c>
      <c r="G156" s="9">
        <v>220.38</v>
      </c>
      <c r="H156" s="9">
        <v>105.67</v>
      </c>
      <c r="I156" s="9">
        <v>62.58</v>
      </c>
      <c r="J156" s="11">
        <v>220.35</v>
      </c>
      <c r="K156" s="5">
        <v>0.91721654942893882</v>
      </c>
      <c r="L156" s="5">
        <v>0.46002087682672232</v>
      </c>
      <c r="M156" s="13">
        <v>93</v>
      </c>
      <c r="N156" s="5"/>
      <c r="O156" s="5">
        <v>100</v>
      </c>
      <c r="P156" s="5">
        <v>52.87</v>
      </c>
      <c r="Q156" s="5"/>
      <c r="R156" s="5">
        <v>3</v>
      </c>
      <c r="S156" s="5"/>
      <c r="T156" s="5"/>
      <c r="U156" s="5"/>
    </row>
    <row r="157" spans="1:21">
      <c r="A157" s="5" t="s">
        <v>216</v>
      </c>
      <c r="B157" s="5">
        <v>53</v>
      </c>
      <c r="C157" s="9">
        <f t="shared" si="2"/>
        <v>17.05</v>
      </c>
      <c r="D157" s="9">
        <v>5.62</v>
      </c>
      <c r="E157" s="9">
        <v>1.52</v>
      </c>
      <c r="F157" s="9">
        <v>9.91</v>
      </c>
      <c r="G157" s="9">
        <v>163.05000000000001</v>
      </c>
      <c r="H157" s="9">
        <v>59.59</v>
      </c>
      <c r="I157" s="9">
        <v>58.35</v>
      </c>
      <c r="J157" s="11">
        <v>163.33000000000001</v>
      </c>
      <c r="K157" s="5">
        <v>0.45705524602542907</v>
      </c>
      <c r="L157" s="5">
        <v>3.0816981132075476</v>
      </c>
      <c r="M157" s="13">
        <v>86</v>
      </c>
      <c r="N157" s="5"/>
      <c r="O157" s="5"/>
      <c r="P157" s="5">
        <v>22.58</v>
      </c>
      <c r="Q157" s="5"/>
      <c r="R157" s="5">
        <v>2</v>
      </c>
      <c r="S157" s="5"/>
      <c r="T157" s="5"/>
      <c r="U157" s="5"/>
    </row>
    <row r="158" spans="1:21">
      <c r="A158" s="5" t="s">
        <v>217</v>
      </c>
      <c r="B158" s="5">
        <v>423</v>
      </c>
      <c r="C158" s="9">
        <f t="shared" si="2"/>
        <v>20.21</v>
      </c>
      <c r="D158" s="9">
        <v>6.37</v>
      </c>
      <c r="E158" s="9">
        <v>4.34</v>
      </c>
      <c r="F158" s="9">
        <v>9.5</v>
      </c>
      <c r="G158" s="9">
        <v>182.73</v>
      </c>
      <c r="H158" s="9">
        <v>31.86</v>
      </c>
      <c r="I158" s="9">
        <v>56.93</v>
      </c>
      <c r="J158" s="11">
        <v>178.25</v>
      </c>
      <c r="K158" s="5">
        <v>0.97806732117812067</v>
      </c>
      <c r="L158" s="5">
        <v>0.42139479905437355</v>
      </c>
      <c r="M158" s="13">
        <v>83</v>
      </c>
      <c r="N158" s="5"/>
      <c r="O158" s="5">
        <v>67</v>
      </c>
      <c r="P158" s="5">
        <v>2.74</v>
      </c>
      <c r="Q158" s="5">
        <v>100</v>
      </c>
      <c r="R158" s="5"/>
      <c r="S158" s="5"/>
      <c r="T158" s="5"/>
      <c r="U158" s="5"/>
    </row>
    <row r="159" spans="1:21">
      <c r="A159" s="5" t="s">
        <v>218</v>
      </c>
      <c r="B159" s="5">
        <v>86</v>
      </c>
      <c r="C159" s="9">
        <f t="shared" si="2"/>
        <v>5.07</v>
      </c>
      <c r="D159" s="9">
        <v>4.54</v>
      </c>
      <c r="E159" s="9">
        <v>0.09</v>
      </c>
      <c r="F159" s="9">
        <v>0.44</v>
      </c>
      <c r="G159" s="9">
        <v>150.08000000000001</v>
      </c>
      <c r="H159" s="9">
        <v>104.74</v>
      </c>
      <c r="I159" s="9">
        <v>51.37</v>
      </c>
      <c r="J159" s="11">
        <v>149.16999999999999</v>
      </c>
      <c r="K159" s="5">
        <v>0.75086813702487099</v>
      </c>
      <c r="L159" s="5">
        <v>1.73453488372093</v>
      </c>
      <c r="M159" s="13"/>
      <c r="N159" s="5"/>
      <c r="O159" s="5"/>
      <c r="P159" s="5">
        <v>14.94</v>
      </c>
      <c r="Q159" s="5">
        <v>97</v>
      </c>
      <c r="R159" s="5">
        <v>3</v>
      </c>
      <c r="S159" s="5"/>
      <c r="T159" s="5"/>
      <c r="U159" s="5"/>
    </row>
    <row r="160" spans="1:21">
      <c r="A160" s="5" t="s">
        <v>219</v>
      </c>
      <c r="B160" s="5">
        <v>648</v>
      </c>
      <c r="C160" s="9">
        <f t="shared" si="2"/>
        <v>15.2</v>
      </c>
      <c r="D160" s="9">
        <v>10.94</v>
      </c>
      <c r="E160" s="9">
        <v>0.22</v>
      </c>
      <c r="F160" s="9">
        <v>4.04</v>
      </c>
      <c r="G160" s="9">
        <v>169.8</v>
      </c>
      <c r="H160" s="9">
        <v>3.1</v>
      </c>
      <c r="I160" s="9">
        <v>32.81</v>
      </c>
      <c r="J160" s="11">
        <v>172.53</v>
      </c>
      <c r="K160" s="5">
        <v>0.96945458760795222</v>
      </c>
      <c r="L160" s="5">
        <v>0.26624999999999999</v>
      </c>
      <c r="M160" s="13">
        <v>70</v>
      </c>
      <c r="N160" s="5"/>
      <c r="O160" s="5"/>
      <c r="P160" s="5">
        <v>51.97</v>
      </c>
      <c r="Q160" s="5"/>
      <c r="R160" s="5">
        <v>3</v>
      </c>
      <c r="S160" s="5"/>
      <c r="T160" s="5"/>
      <c r="U160" s="5"/>
    </row>
    <row r="161" spans="1:21">
      <c r="A161" s="5" t="s">
        <v>220</v>
      </c>
      <c r="B161" s="5">
        <v>55</v>
      </c>
      <c r="C161" s="9">
        <f t="shared" si="2"/>
        <v>11.629999999999999</v>
      </c>
      <c r="D161" s="9">
        <v>4.63</v>
      </c>
      <c r="E161" s="9">
        <v>0.79</v>
      </c>
      <c r="F161" s="9">
        <v>6.21</v>
      </c>
      <c r="G161" s="9">
        <v>177.53</v>
      </c>
      <c r="H161" s="9">
        <v>72.099999999999994</v>
      </c>
      <c r="I161" s="9">
        <v>56.36</v>
      </c>
      <c r="J161" s="11">
        <v>180.45</v>
      </c>
      <c r="K161" s="5">
        <v>0.45863581786275048</v>
      </c>
      <c r="L161" s="5">
        <v>3.2809090909090908</v>
      </c>
      <c r="M161" s="13">
        <v>93</v>
      </c>
      <c r="N161" s="5"/>
      <c r="O161" s="5">
        <v>50</v>
      </c>
      <c r="P161" s="5">
        <v>51.97</v>
      </c>
      <c r="Q161" s="5"/>
      <c r="R161" s="5">
        <v>2</v>
      </c>
      <c r="S161" s="5"/>
      <c r="T161" s="5"/>
      <c r="U161" s="5"/>
    </row>
    <row r="162" spans="1:21">
      <c r="A162" s="5" t="s">
        <v>221</v>
      </c>
      <c r="B162" s="5">
        <v>46</v>
      </c>
      <c r="C162" s="9">
        <f t="shared" si="2"/>
        <v>28.5</v>
      </c>
      <c r="D162" s="9">
        <v>8.93</v>
      </c>
      <c r="E162" s="9">
        <v>3.88</v>
      </c>
      <c r="F162" s="9">
        <v>15.69</v>
      </c>
      <c r="G162" s="9">
        <v>30.23</v>
      </c>
      <c r="H162" s="9">
        <v>0.68</v>
      </c>
      <c r="I162" s="9">
        <v>9.2100000000000009</v>
      </c>
      <c r="J162" s="11">
        <v>30.82</v>
      </c>
      <c r="K162" s="5">
        <v>0.73101881894873466</v>
      </c>
      <c r="L162" s="5">
        <v>0.67</v>
      </c>
      <c r="M162" s="13"/>
      <c r="N162" s="5"/>
      <c r="O162" s="5">
        <v>100</v>
      </c>
      <c r="P162" s="5">
        <v>11.29</v>
      </c>
      <c r="Q162" s="5">
        <v>92</v>
      </c>
      <c r="R162" s="5"/>
      <c r="S162" s="5"/>
      <c r="T162" s="5"/>
      <c r="U162" s="5"/>
    </row>
    <row r="163" spans="1:21">
      <c r="A163" s="5" t="s">
        <v>222</v>
      </c>
      <c r="B163" s="5">
        <v>29</v>
      </c>
      <c r="C163" s="9">
        <f t="shared" si="2"/>
        <v>17.850000000000001</v>
      </c>
      <c r="D163" s="9">
        <v>8.84</v>
      </c>
      <c r="E163" s="9">
        <v>4.2300000000000004</v>
      </c>
      <c r="F163" s="9">
        <v>4.78</v>
      </c>
      <c r="G163" s="9">
        <v>11.46</v>
      </c>
      <c r="H163" s="9">
        <v>1.41</v>
      </c>
      <c r="I163" s="9">
        <v>2.4900000000000002</v>
      </c>
      <c r="J163" s="11">
        <v>170.6</v>
      </c>
      <c r="K163" s="5">
        <v>5.8836459554513491E-2</v>
      </c>
      <c r="L163" s="5">
        <v>5.8827586206896552</v>
      </c>
      <c r="M163" s="13"/>
      <c r="N163" s="5"/>
      <c r="O163" s="5"/>
      <c r="P163" s="5">
        <v>40.94</v>
      </c>
      <c r="Q163" s="5"/>
      <c r="R163" s="5">
        <v>3</v>
      </c>
      <c r="S163" s="5"/>
      <c r="T163" s="5"/>
      <c r="U163" s="5"/>
    </row>
    <row r="164" spans="1:21">
      <c r="A164" s="5" t="s">
        <v>223</v>
      </c>
      <c r="B164" s="5">
        <v>293</v>
      </c>
      <c r="C164" s="9">
        <f t="shared" si="2"/>
        <v>24.62</v>
      </c>
      <c r="D164" s="9">
        <v>6.53</v>
      </c>
      <c r="E164" s="9">
        <v>1.84</v>
      </c>
      <c r="F164" s="9">
        <v>16.25</v>
      </c>
      <c r="G164" s="9">
        <v>152.13999999999999</v>
      </c>
      <c r="H164" s="9">
        <v>89.46</v>
      </c>
      <c r="I164" s="9">
        <v>36.520000000000003</v>
      </c>
      <c r="J164" s="11">
        <v>151.55000000000001</v>
      </c>
      <c r="K164" s="5">
        <v>1.3836203673155172</v>
      </c>
      <c r="L164" s="5">
        <v>0.5172354948805461</v>
      </c>
      <c r="M164" s="13">
        <v>94</v>
      </c>
      <c r="N164" s="5"/>
      <c r="O164" s="5">
        <v>0</v>
      </c>
      <c r="P164" s="5">
        <v>4.32</v>
      </c>
      <c r="Q164" s="5">
        <v>96</v>
      </c>
      <c r="R164" s="5"/>
      <c r="S164" s="5"/>
      <c r="T164" s="5"/>
      <c r="U164" s="5"/>
    </row>
    <row r="165" spans="1:21">
      <c r="A165" s="5" t="s">
        <v>224</v>
      </c>
      <c r="B165" s="5">
        <v>204</v>
      </c>
      <c r="C165" s="9">
        <f t="shared" si="2"/>
        <v>24.96</v>
      </c>
      <c r="D165" s="9">
        <v>11.19</v>
      </c>
      <c r="E165" s="9">
        <v>1.91</v>
      </c>
      <c r="F165" s="9">
        <v>11.86</v>
      </c>
      <c r="G165" s="9">
        <v>106.63</v>
      </c>
      <c r="H165" s="9">
        <v>3.55</v>
      </c>
      <c r="I165" s="9">
        <v>35.08</v>
      </c>
      <c r="J165" s="11">
        <v>108.47</v>
      </c>
      <c r="K165" s="5">
        <v>0.81510094957131007</v>
      </c>
      <c r="L165" s="5">
        <v>0.53171568627450982</v>
      </c>
      <c r="M165" s="13">
        <v>91</v>
      </c>
      <c r="N165" s="5"/>
      <c r="O165" s="5">
        <v>50</v>
      </c>
      <c r="P165" s="5">
        <v>51.97</v>
      </c>
      <c r="Q165" s="5"/>
      <c r="R165" s="5">
        <v>2</v>
      </c>
      <c r="S165" s="5"/>
      <c r="T165" s="5"/>
      <c r="U165" s="5"/>
    </row>
    <row r="166" spans="1:21">
      <c r="A166" s="5" t="s">
        <v>225</v>
      </c>
      <c r="B166" s="5">
        <v>951</v>
      </c>
      <c r="C166" s="9">
        <f t="shared" si="2"/>
        <v>10.95</v>
      </c>
      <c r="D166" s="9">
        <v>6.79</v>
      </c>
      <c r="E166" s="9">
        <v>0.24</v>
      </c>
      <c r="F166" s="9">
        <v>3.92</v>
      </c>
      <c r="G166" s="9">
        <v>167.33</v>
      </c>
      <c r="H166" s="9">
        <v>2.89</v>
      </c>
      <c r="I166" s="9">
        <v>30.64</v>
      </c>
      <c r="J166" s="11">
        <v>167.58</v>
      </c>
      <c r="K166" s="5">
        <v>1.0529150256593862</v>
      </c>
      <c r="L166" s="5">
        <v>0.17621451104100946</v>
      </c>
      <c r="M166" s="13">
        <v>88</v>
      </c>
      <c r="N166" s="5"/>
      <c r="O166" s="5"/>
      <c r="P166" s="5">
        <v>43.52</v>
      </c>
      <c r="Q166" s="5"/>
      <c r="R166" s="5">
        <v>3</v>
      </c>
      <c r="S166" s="5"/>
      <c r="T166" s="5"/>
      <c r="U166" s="5"/>
    </row>
    <row r="167" spans="1:21">
      <c r="A167" s="5" t="s">
        <v>226</v>
      </c>
      <c r="B167" s="5">
        <v>426</v>
      </c>
      <c r="C167" s="9">
        <f t="shared" si="2"/>
        <v>3.32</v>
      </c>
      <c r="D167" s="9">
        <v>3.13</v>
      </c>
      <c r="E167" s="9">
        <v>0.09</v>
      </c>
      <c r="F167" s="9">
        <v>0.1</v>
      </c>
      <c r="G167" s="9">
        <v>206.71</v>
      </c>
      <c r="H167" s="9">
        <v>138.99</v>
      </c>
      <c r="I167" s="9">
        <v>54.18</v>
      </c>
      <c r="J167" s="11">
        <v>202</v>
      </c>
      <c r="K167" s="5">
        <v>0.80476237623762381</v>
      </c>
      <c r="L167" s="5">
        <v>0.47417840375586856</v>
      </c>
      <c r="M167" s="13"/>
      <c r="N167" s="5"/>
      <c r="O167" s="5"/>
      <c r="P167" s="5">
        <v>38.869999999999997</v>
      </c>
      <c r="Q167" s="5"/>
      <c r="R167" s="5">
        <v>3</v>
      </c>
      <c r="S167" s="5"/>
      <c r="T167" s="5"/>
      <c r="U167" s="5"/>
    </row>
    <row r="168" spans="1:21">
      <c r="A168" s="5" t="s">
        <v>227</v>
      </c>
      <c r="B168" s="5">
        <v>502</v>
      </c>
      <c r="C168" s="9">
        <f t="shared" si="2"/>
        <v>7.4499999999999993</v>
      </c>
      <c r="D168" s="9">
        <v>2.8</v>
      </c>
      <c r="E168" s="9">
        <v>0.27</v>
      </c>
      <c r="F168" s="9">
        <v>4.38</v>
      </c>
      <c r="G168" s="9">
        <v>159.94999999999999</v>
      </c>
      <c r="H168" s="9">
        <v>95.35</v>
      </c>
      <c r="I168" s="9">
        <v>40.549999999999997</v>
      </c>
      <c r="J168" s="11">
        <v>161.62</v>
      </c>
      <c r="K168" s="5">
        <v>0.97563214123664566</v>
      </c>
      <c r="L168" s="5">
        <v>0.32195219123505975</v>
      </c>
      <c r="M168" s="13">
        <v>86</v>
      </c>
      <c r="N168" s="5"/>
      <c r="O168" s="5"/>
      <c r="P168" s="5">
        <v>46.16</v>
      </c>
      <c r="Q168" s="5"/>
      <c r="R168" s="5">
        <v>3</v>
      </c>
      <c r="S168" s="5"/>
      <c r="T168" s="5"/>
      <c r="U168" s="5"/>
    </row>
    <row r="169" spans="1:21">
      <c r="A169" s="5" t="s">
        <v>228</v>
      </c>
      <c r="B169" s="5">
        <v>323</v>
      </c>
      <c r="C169" s="9">
        <f t="shared" si="2"/>
        <v>14.500000000000002</v>
      </c>
      <c r="D169" s="9">
        <v>8.2100000000000009</v>
      </c>
      <c r="E169" s="9">
        <v>1.46</v>
      </c>
      <c r="F169" s="9">
        <v>4.83</v>
      </c>
      <c r="G169" s="9">
        <v>173.08</v>
      </c>
      <c r="H169" s="9">
        <v>71.55</v>
      </c>
      <c r="I169" s="9">
        <v>51.06</v>
      </c>
      <c r="J169" s="11">
        <v>177.22</v>
      </c>
      <c r="K169" s="5">
        <v>0.84419553850205031</v>
      </c>
      <c r="L169" s="5">
        <v>0.54866873065015476</v>
      </c>
      <c r="M169" s="13">
        <v>81</v>
      </c>
      <c r="N169" s="5"/>
      <c r="O169" s="5">
        <v>67</v>
      </c>
      <c r="P169" s="5">
        <v>4.32</v>
      </c>
      <c r="Q169" s="5">
        <v>100</v>
      </c>
      <c r="R169" s="5"/>
      <c r="S169" s="5"/>
      <c r="T169" s="5"/>
      <c r="U169" s="5"/>
    </row>
    <row r="170" spans="1:21">
      <c r="A170" s="5" t="s">
        <v>229</v>
      </c>
      <c r="B170" s="5">
        <v>301</v>
      </c>
      <c r="C170" s="9">
        <f t="shared" si="2"/>
        <v>18.990000000000002</v>
      </c>
      <c r="D170" s="9">
        <v>4.38</v>
      </c>
      <c r="E170" s="9">
        <v>1.61</v>
      </c>
      <c r="F170" s="9">
        <v>13</v>
      </c>
      <c r="G170" s="9">
        <v>157.68</v>
      </c>
      <c r="H170" s="9">
        <v>85.58</v>
      </c>
      <c r="I170" s="9">
        <v>45.51</v>
      </c>
      <c r="J170" s="11">
        <v>156.18</v>
      </c>
      <c r="K170" s="5">
        <v>1.1579363554872582</v>
      </c>
      <c r="L170" s="5">
        <v>0.51887043189368776</v>
      </c>
      <c r="M170" s="13">
        <v>84</v>
      </c>
      <c r="N170" s="5"/>
      <c r="O170" s="5">
        <v>100</v>
      </c>
      <c r="P170" s="5">
        <v>7.1</v>
      </c>
      <c r="Q170" s="5">
        <v>96</v>
      </c>
      <c r="R170" s="5"/>
      <c r="S170" s="5"/>
      <c r="T170" s="5"/>
      <c r="U170" s="5"/>
    </row>
    <row r="171" spans="1:21">
      <c r="A171" s="5" t="s">
        <v>230</v>
      </c>
      <c r="B171" s="5">
        <v>307</v>
      </c>
      <c r="C171" s="9">
        <f t="shared" si="2"/>
        <v>16.490000000000002</v>
      </c>
      <c r="D171" s="9">
        <v>8.9700000000000006</v>
      </c>
      <c r="E171" s="9">
        <v>3.11</v>
      </c>
      <c r="F171" s="9">
        <v>4.41</v>
      </c>
      <c r="G171" s="9">
        <v>170.37</v>
      </c>
      <c r="H171" s="9">
        <v>48.6</v>
      </c>
      <c r="I171" s="9">
        <v>71.599999999999994</v>
      </c>
      <c r="J171" s="11">
        <v>170.8</v>
      </c>
      <c r="K171" s="5">
        <v>0.77853532396565184</v>
      </c>
      <c r="L171" s="5">
        <v>0.55635179153094472</v>
      </c>
      <c r="M171" s="13">
        <v>87</v>
      </c>
      <c r="N171" s="5"/>
      <c r="O171" s="5">
        <v>50</v>
      </c>
      <c r="P171" s="5">
        <v>4.58</v>
      </c>
      <c r="Q171" s="5">
        <v>99</v>
      </c>
      <c r="R171" s="5"/>
      <c r="S171" s="5"/>
      <c r="T171" s="5"/>
      <c r="U171" s="5"/>
    </row>
    <row r="172" spans="1:21">
      <c r="A172" s="5" t="s">
        <v>231</v>
      </c>
      <c r="B172" s="5">
        <v>281</v>
      </c>
      <c r="C172" s="9">
        <f t="shared" si="2"/>
        <v>15.95</v>
      </c>
      <c r="D172" s="9">
        <v>5.75</v>
      </c>
      <c r="E172" s="9">
        <v>3.51</v>
      </c>
      <c r="F172" s="9">
        <v>6.69</v>
      </c>
      <c r="G172" s="9">
        <v>173.39</v>
      </c>
      <c r="H172" s="9">
        <v>44.09</v>
      </c>
      <c r="I172" s="9">
        <v>82.28</v>
      </c>
      <c r="J172" s="11">
        <v>178.43</v>
      </c>
      <c r="K172" s="5">
        <v>0.66574660464421154</v>
      </c>
      <c r="L172" s="5">
        <v>0.63498220640569403</v>
      </c>
      <c r="M172" s="13">
        <v>64</v>
      </c>
      <c r="N172" s="5"/>
      <c r="O172" s="5">
        <v>60</v>
      </c>
      <c r="P172" s="5">
        <v>27.61</v>
      </c>
      <c r="Q172" s="5"/>
      <c r="R172" s="5">
        <v>2</v>
      </c>
      <c r="S172" s="5"/>
      <c r="T172" s="5"/>
      <c r="U172" s="5"/>
    </row>
    <row r="173" spans="1:21">
      <c r="A173" s="5" t="s">
        <v>232</v>
      </c>
      <c r="B173" s="5">
        <v>439</v>
      </c>
      <c r="C173" s="9">
        <f t="shared" si="2"/>
        <v>26.22</v>
      </c>
      <c r="D173" s="9">
        <v>6.96</v>
      </c>
      <c r="E173" s="9">
        <v>3.08</v>
      </c>
      <c r="F173" s="9">
        <v>16.18</v>
      </c>
      <c r="G173" s="9">
        <v>207.51</v>
      </c>
      <c r="H173" s="9">
        <v>38.11</v>
      </c>
      <c r="I173" s="9">
        <v>47.52</v>
      </c>
      <c r="J173" s="11">
        <v>208.68</v>
      </c>
      <c r="K173" s="5">
        <v>1.1019407705577917</v>
      </c>
      <c r="L173" s="5">
        <v>0.47535307517084285</v>
      </c>
      <c r="M173" s="13">
        <v>52</v>
      </c>
      <c r="N173" s="5"/>
      <c r="O173" s="5">
        <v>0</v>
      </c>
      <c r="P173" s="5">
        <v>3.45</v>
      </c>
      <c r="Q173" s="5">
        <v>92</v>
      </c>
      <c r="R173" s="5"/>
      <c r="S173" s="5"/>
      <c r="T173" s="5"/>
      <c r="U173" s="5"/>
    </row>
    <row r="174" spans="1:21">
      <c r="A174" s="5" t="s">
        <v>233</v>
      </c>
      <c r="B174" s="5">
        <v>119</v>
      </c>
      <c r="C174" s="9">
        <f t="shared" si="2"/>
        <v>17.18</v>
      </c>
      <c r="D174" s="9">
        <v>5.98</v>
      </c>
      <c r="E174" s="9">
        <v>2.2799999999999998</v>
      </c>
      <c r="F174" s="9">
        <v>8.92</v>
      </c>
      <c r="G174" s="9">
        <v>83.26</v>
      </c>
      <c r="H174" s="9">
        <v>30.92</v>
      </c>
      <c r="I174" s="9">
        <v>26.22</v>
      </c>
      <c r="J174" s="11">
        <v>153.97999999999999</v>
      </c>
      <c r="K174" s="5">
        <v>0.42209161362947573</v>
      </c>
      <c r="L174" s="5">
        <v>1.2939495798319327</v>
      </c>
      <c r="M174" s="13">
        <v>88</v>
      </c>
      <c r="N174" s="5"/>
      <c r="O174" s="5">
        <v>100</v>
      </c>
      <c r="P174" s="5">
        <v>28.52</v>
      </c>
      <c r="Q174" s="5"/>
      <c r="R174" s="5">
        <v>3</v>
      </c>
      <c r="S174" s="5"/>
      <c r="T174" s="5"/>
      <c r="U174" s="5"/>
    </row>
    <row r="175" spans="1:21">
      <c r="A175" s="5" t="s">
        <v>234</v>
      </c>
      <c r="B175" s="5">
        <v>171</v>
      </c>
      <c r="C175" s="9">
        <f t="shared" si="2"/>
        <v>11.75</v>
      </c>
      <c r="D175" s="9">
        <v>4.6500000000000004</v>
      </c>
      <c r="E175" s="9">
        <v>0.55000000000000004</v>
      </c>
      <c r="F175" s="9">
        <v>6.55</v>
      </c>
      <c r="G175" s="9">
        <v>161.15</v>
      </c>
      <c r="H175" s="9">
        <v>91.64</v>
      </c>
      <c r="I175" s="9">
        <v>57.57</v>
      </c>
      <c r="J175" s="11">
        <v>162.13</v>
      </c>
      <c r="K175" s="5">
        <v>0.77177265157589592</v>
      </c>
      <c r="L175" s="5">
        <v>0.94812865497076015</v>
      </c>
      <c r="M175" s="13">
        <v>86</v>
      </c>
      <c r="N175" s="5"/>
      <c r="O175" s="5"/>
      <c r="P175" s="5">
        <v>51.97</v>
      </c>
      <c r="Q175" s="5"/>
      <c r="R175" s="5">
        <v>3</v>
      </c>
      <c r="S175" s="5"/>
      <c r="T175" s="5"/>
      <c r="U175" s="5"/>
    </row>
    <row r="176" spans="1:21">
      <c r="A176" s="5" t="s">
        <v>235</v>
      </c>
      <c r="B176" s="5">
        <v>374</v>
      </c>
      <c r="C176" s="9">
        <f t="shared" si="2"/>
        <v>16.79</v>
      </c>
      <c r="D176" s="9">
        <v>9.64</v>
      </c>
      <c r="E176" s="9">
        <v>3.41</v>
      </c>
      <c r="F176" s="9">
        <v>3.74</v>
      </c>
      <c r="G176" s="9">
        <v>155.13</v>
      </c>
      <c r="H176" s="9">
        <v>18.87</v>
      </c>
      <c r="I176" s="9">
        <v>63.78</v>
      </c>
      <c r="J176" s="11">
        <v>153.97999999999999</v>
      </c>
      <c r="K176" s="5">
        <v>0.80223189158765218</v>
      </c>
      <c r="L176" s="5">
        <v>0.41171122994652404</v>
      </c>
      <c r="M176" s="13">
        <v>86</v>
      </c>
      <c r="N176" s="5"/>
      <c r="O176" s="5">
        <v>25</v>
      </c>
      <c r="P176" s="5">
        <v>8.1</v>
      </c>
      <c r="Q176" s="5">
        <v>96</v>
      </c>
      <c r="R176" s="5"/>
      <c r="S176" s="5"/>
      <c r="T176" s="5"/>
      <c r="U176" s="5"/>
    </row>
    <row r="177" spans="1:21">
      <c r="A177" s="5" t="s">
        <v>236</v>
      </c>
      <c r="B177" s="5">
        <v>286</v>
      </c>
      <c r="C177" s="9">
        <f t="shared" si="2"/>
        <v>17.490000000000002</v>
      </c>
      <c r="D177" s="9">
        <v>5.77</v>
      </c>
      <c r="E177" s="9">
        <v>3.57</v>
      </c>
      <c r="F177" s="9">
        <v>8.15</v>
      </c>
      <c r="G177" s="9">
        <v>156.69</v>
      </c>
      <c r="H177" s="9">
        <v>34.68</v>
      </c>
      <c r="I177" s="9">
        <v>52.22</v>
      </c>
      <c r="J177" s="11">
        <v>143.05000000000001</v>
      </c>
      <c r="K177" s="5">
        <v>0.82522894092974486</v>
      </c>
      <c r="L177" s="5">
        <v>0.50017482517482525</v>
      </c>
      <c r="M177" s="13">
        <v>86</v>
      </c>
      <c r="N177" s="5"/>
      <c r="O177" s="5"/>
      <c r="P177" s="5">
        <v>17.71</v>
      </c>
      <c r="Q177" s="5">
        <v>98</v>
      </c>
      <c r="R177" s="5">
        <v>3</v>
      </c>
      <c r="S177" s="5"/>
      <c r="T177" s="5"/>
      <c r="U177" s="5"/>
    </row>
    <row r="178" spans="1:21">
      <c r="A178" s="5" t="s">
        <v>237</v>
      </c>
      <c r="B178" s="5">
        <v>343</v>
      </c>
      <c r="C178" s="9">
        <f t="shared" si="2"/>
        <v>20.149999999999999</v>
      </c>
      <c r="D178" s="9">
        <v>7.62</v>
      </c>
      <c r="E178" s="9">
        <v>3.01</v>
      </c>
      <c r="F178" s="9">
        <v>9.52</v>
      </c>
      <c r="G178" s="9">
        <v>164.68</v>
      </c>
      <c r="H178" s="9">
        <v>15.98</v>
      </c>
      <c r="I178" s="9">
        <v>50.29</v>
      </c>
      <c r="J178" s="11">
        <v>167.45</v>
      </c>
      <c r="K178" s="5">
        <v>0.78334328655319996</v>
      </c>
      <c r="L178" s="5">
        <v>0.48819241982507283</v>
      </c>
      <c r="M178" s="13">
        <v>71</v>
      </c>
      <c r="N178" s="5"/>
      <c r="O178" s="5">
        <v>100</v>
      </c>
      <c r="P178" s="5">
        <v>2.74</v>
      </c>
      <c r="Q178" s="5">
        <v>96</v>
      </c>
      <c r="R178" s="5"/>
      <c r="S178" s="5"/>
      <c r="T178" s="5"/>
      <c r="U178" s="5"/>
    </row>
    <row r="179" spans="1:21">
      <c r="A179" s="5" t="s">
        <v>238</v>
      </c>
      <c r="B179" s="5">
        <v>262</v>
      </c>
      <c r="C179" s="9">
        <f t="shared" si="2"/>
        <v>23.81</v>
      </c>
      <c r="D179" s="9">
        <v>7.31</v>
      </c>
      <c r="E179" s="9">
        <v>3.15</v>
      </c>
      <c r="F179" s="9">
        <v>13.35</v>
      </c>
      <c r="G179" s="9">
        <v>139.63999999999999</v>
      </c>
      <c r="H179" s="9">
        <v>8.17</v>
      </c>
      <c r="I179" s="9">
        <v>39.79</v>
      </c>
      <c r="J179" s="11">
        <v>142.19999999999999</v>
      </c>
      <c r="K179" s="5">
        <v>0.78860993905297705</v>
      </c>
      <c r="L179" s="5">
        <v>0.54274809160305337</v>
      </c>
      <c r="M179" s="13">
        <v>73</v>
      </c>
      <c r="N179" s="5"/>
      <c r="O179" s="5">
        <v>38</v>
      </c>
      <c r="P179" s="5">
        <v>2.74</v>
      </c>
      <c r="Q179" s="5">
        <v>92</v>
      </c>
      <c r="R179" s="5"/>
      <c r="S179" s="5"/>
      <c r="T179" s="5"/>
      <c r="U179" s="5"/>
    </row>
    <row r="180" spans="1:21">
      <c r="A180" s="5" t="s">
        <v>239</v>
      </c>
      <c r="B180" s="5">
        <v>230</v>
      </c>
      <c r="C180" s="9">
        <f t="shared" si="2"/>
        <v>27.47</v>
      </c>
      <c r="D180" s="9">
        <v>9.82</v>
      </c>
      <c r="E180" s="9">
        <v>2.39</v>
      </c>
      <c r="F180" s="9">
        <v>15.26</v>
      </c>
      <c r="G180" s="9">
        <v>145.79</v>
      </c>
      <c r="H180" s="9">
        <v>7.05</v>
      </c>
      <c r="I180" s="9">
        <v>38.049999999999997</v>
      </c>
      <c r="J180" s="11">
        <v>146.18</v>
      </c>
      <c r="K180" s="5">
        <v>0.76858439366990461</v>
      </c>
      <c r="L180" s="5">
        <v>0.63556521739130434</v>
      </c>
      <c r="M180" s="13">
        <v>78</v>
      </c>
      <c r="N180" s="5"/>
      <c r="O180" s="5">
        <v>50</v>
      </c>
      <c r="P180" s="5">
        <v>5.03</v>
      </c>
      <c r="Q180" s="5">
        <v>88</v>
      </c>
      <c r="R180" s="5"/>
      <c r="S180" s="5"/>
      <c r="T180" s="5"/>
      <c r="U180" s="5"/>
    </row>
    <row r="181" spans="1:21">
      <c r="A181" s="5" t="s">
        <v>240</v>
      </c>
      <c r="B181" s="5">
        <v>208</v>
      </c>
      <c r="C181" s="9">
        <f t="shared" si="2"/>
        <v>17.009999999999998</v>
      </c>
      <c r="D181" s="9">
        <v>5.96</v>
      </c>
      <c r="E181" s="9">
        <v>0.22</v>
      </c>
      <c r="F181" s="9">
        <v>10.83</v>
      </c>
      <c r="G181" s="9">
        <v>123.95</v>
      </c>
      <c r="H181" s="9">
        <v>47.66</v>
      </c>
      <c r="I181" s="9">
        <v>28.56</v>
      </c>
      <c r="J181" s="11">
        <v>129.15</v>
      </c>
      <c r="K181" s="5">
        <v>0.82561362756484691</v>
      </c>
      <c r="L181" s="5">
        <v>0.62091346153846161</v>
      </c>
      <c r="M181" s="13">
        <v>88</v>
      </c>
      <c r="N181" s="5"/>
      <c r="O181" s="5">
        <v>0</v>
      </c>
      <c r="P181" s="5">
        <v>38.42</v>
      </c>
      <c r="Q181" s="5"/>
      <c r="R181" s="5">
        <v>3</v>
      </c>
      <c r="S181" s="5"/>
      <c r="T181" s="5"/>
      <c r="U181" s="5"/>
    </row>
    <row r="182" spans="1:21">
      <c r="A182" s="5" t="s">
        <v>241</v>
      </c>
      <c r="B182" s="5">
        <v>390</v>
      </c>
      <c r="C182" s="9">
        <f t="shared" si="2"/>
        <v>20.8</v>
      </c>
      <c r="D182" s="9">
        <v>7.33</v>
      </c>
      <c r="E182" s="9">
        <v>2.17</v>
      </c>
      <c r="F182" s="9">
        <v>11.3</v>
      </c>
      <c r="G182" s="9">
        <v>143.49</v>
      </c>
      <c r="H182" s="9">
        <v>22.55</v>
      </c>
      <c r="I182" s="9">
        <v>43.76</v>
      </c>
      <c r="J182" s="11">
        <v>138.94999999999999</v>
      </c>
      <c r="K182" s="5">
        <v>1.1353004677941707</v>
      </c>
      <c r="L182" s="5">
        <v>0.35628205128205126</v>
      </c>
      <c r="M182" s="13">
        <v>81</v>
      </c>
      <c r="N182" s="5"/>
      <c r="O182" s="5">
        <v>100</v>
      </c>
      <c r="P182" s="5">
        <v>28.52</v>
      </c>
      <c r="Q182" s="5"/>
      <c r="R182" s="5">
        <v>2</v>
      </c>
      <c r="S182" s="5"/>
      <c r="T182" s="5"/>
      <c r="U182" s="5"/>
    </row>
    <row r="183" spans="1:21">
      <c r="A183" s="5" t="s">
        <v>242</v>
      </c>
      <c r="B183" s="5">
        <v>278</v>
      </c>
      <c r="C183" s="9">
        <f t="shared" si="2"/>
        <v>19.149999999999999</v>
      </c>
      <c r="D183" s="9">
        <v>6.68</v>
      </c>
      <c r="E183" s="9">
        <v>2.54</v>
      </c>
      <c r="F183" s="9">
        <v>9.93</v>
      </c>
      <c r="G183" s="9">
        <v>178.24</v>
      </c>
      <c r="H183" s="9">
        <v>50.95</v>
      </c>
      <c r="I183" s="9">
        <v>58.48</v>
      </c>
      <c r="J183" s="11">
        <v>184.92</v>
      </c>
      <c r="K183" s="5">
        <v>0.75534465354387492</v>
      </c>
      <c r="L183" s="5">
        <v>0.66517985611510788</v>
      </c>
      <c r="M183" s="13">
        <v>74</v>
      </c>
      <c r="N183" s="5"/>
      <c r="O183" s="5">
        <v>0</v>
      </c>
      <c r="P183" s="5">
        <v>30.35</v>
      </c>
      <c r="Q183" s="5"/>
      <c r="R183" s="5">
        <v>3</v>
      </c>
      <c r="S183" s="5"/>
      <c r="T183" s="5"/>
      <c r="U183" s="5"/>
    </row>
    <row r="184" spans="1:21">
      <c r="A184" s="5" t="s">
        <v>243</v>
      </c>
      <c r="B184" s="5">
        <v>271</v>
      </c>
      <c r="C184" s="9">
        <f t="shared" si="2"/>
        <v>16.759999999999998</v>
      </c>
      <c r="D184" s="9">
        <v>5.31</v>
      </c>
      <c r="E184" s="9">
        <v>2.64</v>
      </c>
      <c r="F184" s="9">
        <v>8.81</v>
      </c>
      <c r="G184" s="9">
        <v>171.83</v>
      </c>
      <c r="H184" s="9">
        <v>56.42</v>
      </c>
      <c r="I184" s="9">
        <v>68.03</v>
      </c>
      <c r="J184" s="11">
        <v>175.37</v>
      </c>
      <c r="K184" s="5">
        <v>0.75337476953488802</v>
      </c>
      <c r="L184" s="5">
        <v>0.64712177121771219</v>
      </c>
      <c r="M184" s="13">
        <v>80</v>
      </c>
      <c r="N184" s="5"/>
      <c r="O184" s="5">
        <v>33</v>
      </c>
      <c r="P184" s="5">
        <v>30.81</v>
      </c>
      <c r="Q184" s="5"/>
      <c r="R184" s="5">
        <v>3</v>
      </c>
      <c r="S184" s="5"/>
      <c r="T184" s="5"/>
      <c r="U184" s="5"/>
    </row>
    <row r="185" spans="1:21">
      <c r="A185" s="5" t="s">
        <v>244</v>
      </c>
      <c r="B185" s="5">
        <v>228</v>
      </c>
      <c r="C185" s="9">
        <f t="shared" si="2"/>
        <v>33.28</v>
      </c>
      <c r="D185" s="9">
        <v>12.98</v>
      </c>
      <c r="E185" s="9">
        <v>6.72</v>
      </c>
      <c r="F185" s="9">
        <v>13.58</v>
      </c>
      <c r="G185" s="9">
        <v>169.3</v>
      </c>
      <c r="H185" s="9">
        <v>4.95</v>
      </c>
      <c r="I185" s="9">
        <v>55.24</v>
      </c>
      <c r="J185" s="11">
        <v>173.83</v>
      </c>
      <c r="K185" s="5">
        <v>0.75599148593453358</v>
      </c>
      <c r="L185" s="5">
        <v>0.76241228070175449</v>
      </c>
      <c r="M185" s="13">
        <v>93</v>
      </c>
      <c r="N185" s="5"/>
      <c r="O185" s="5">
        <v>0</v>
      </c>
      <c r="P185" s="5">
        <v>2.74</v>
      </c>
      <c r="Q185" s="5">
        <v>100</v>
      </c>
      <c r="R185" s="5"/>
      <c r="S185" s="5"/>
      <c r="T185" s="5"/>
      <c r="U185" s="5"/>
    </row>
    <row r="186" spans="1:21">
      <c r="A186" s="5" t="s">
        <v>245</v>
      </c>
      <c r="B186" s="5">
        <v>427</v>
      </c>
      <c r="C186" s="9">
        <f t="shared" si="2"/>
        <v>24.57</v>
      </c>
      <c r="D186" s="9">
        <v>7.48</v>
      </c>
      <c r="E186" s="9">
        <v>3.44</v>
      </c>
      <c r="F186" s="9">
        <v>13.65</v>
      </c>
      <c r="G186" s="9">
        <v>210.05</v>
      </c>
      <c r="H186" s="9">
        <v>62.71</v>
      </c>
      <c r="I186" s="9">
        <v>55.1</v>
      </c>
      <c r="J186" s="11">
        <v>209.3</v>
      </c>
      <c r="K186" s="5">
        <v>1.1350525561395126</v>
      </c>
      <c r="L186" s="5">
        <v>0.49016393442622952</v>
      </c>
      <c r="M186" s="13">
        <v>83</v>
      </c>
      <c r="N186" s="5"/>
      <c r="O186" s="5"/>
      <c r="P186" s="5">
        <v>3.45</v>
      </c>
      <c r="Q186" s="5">
        <v>100</v>
      </c>
      <c r="R186" s="5"/>
      <c r="S186" s="5"/>
      <c r="T186" s="5"/>
      <c r="U186" s="5"/>
    </row>
    <row r="187" spans="1:21">
      <c r="A187" s="5" t="s">
        <v>246</v>
      </c>
      <c r="B187" s="5">
        <v>124</v>
      </c>
      <c r="C187" s="9">
        <f t="shared" si="2"/>
        <v>19.760000000000002</v>
      </c>
      <c r="D187" s="9">
        <v>3.54</v>
      </c>
      <c r="E187" s="9">
        <v>0.99</v>
      </c>
      <c r="F187" s="9">
        <v>15.23</v>
      </c>
      <c r="G187" s="9">
        <v>161.91999999999999</v>
      </c>
      <c r="H187" s="9">
        <v>96.75</v>
      </c>
      <c r="I187" s="9">
        <v>50.13</v>
      </c>
      <c r="J187" s="11">
        <v>158.75</v>
      </c>
      <c r="K187" s="5">
        <v>0.8666918635170604</v>
      </c>
      <c r="L187" s="5">
        <v>1.280241935483871</v>
      </c>
      <c r="M187" s="13">
        <v>72</v>
      </c>
      <c r="N187" s="5"/>
      <c r="O187" s="5"/>
      <c r="P187" s="5">
        <v>39.58</v>
      </c>
      <c r="Q187" s="5"/>
      <c r="R187" s="5">
        <v>3</v>
      </c>
      <c r="S187" s="5"/>
      <c r="T187" s="5"/>
      <c r="U187" s="5"/>
    </row>
    <row r="188" spans="1:21">
      <c r="A188" s="5" t="s">
        <v>247</v>
      </c>
      <c r="B188" s="5">
        <v>36</v>
      </c>
      <c r="C188" s="9">
        <f t="shared" si="2"/>
        <v>2.85</v>
      </c>
      <c r="D188" s="9">
        <v>2.1800000000000002</v>
      </c>
      <c r="E188" s="9">
        <v>0.56999999999999995</v>
      </c>
      <c r="F188" s="9">
        <v>0.1</v>
      </c>
      <c r="G188" s="9">
        <v>193.51</v>
      </c>
      <c r="H188" s="9">
        <v>158.6</v>
      </c>
      <c r="I188" s="9">
        <v>48.25</v>
      </c>
      <c r="J188" s="11">
        <v>192.72</v>
      </c>
      <c r="K188" s="5">
        <v>0.83182855956828561</v>
      </c>
      <c r="L188" s="5">
        <v>5.3533333333333335</v>
      </c>
      <c r="M188" s="13"/>
      <c r="N188" s="5"/>
      <c r="O188" s="5"/>
      <c r="P188" s="5">
        <v>12.23</v>
      </c>
      <c r="Q188" s="5">
        <v>94</v>
      </c>
      <c r="R188" s="5">
        <v>2</v>
      </c>
      <c r="S188" s="5"/>
      <c r="T188" s="5"/>
      <c r="U188" s="5"/>
    </row>
    <row r="189" spans="1:21">
      <c r="A189" s="5" t="s">
        <v>248</v>
      </c>
      <c r="B189" s="5">
        <v>277</v>
      </c>
      <c r="C189" s="9">
        <f t="shared" si="2"/>
        <v>20.810000000000002</v>
      </c>
      <c r="D189" s="9">
        <v>3.93</v>
      </c>
      <c r="E189" s="9">
        <v>1.08</v>
      </c>
      <c r="F189" s="9">
        <v>15.8</v>
      </c>
      <c r="G189" s="9">
        <v>229.52</v>
      </c>
      <c r="H189" s="9">
        <v>137.43</v>
      </c>
      <c r="I189" s="9">
        <v>60.52</v>
      </c>
      <c r="J189" s="11">
        <v>235.77</v>
      </c>
      <c r="K189" s="5">
        <v>0.990383990046797</v>
      </c>
      <c r="L189" s="5">
        <v>0.85115523465703979</v>
      </c>
      <c r="M189" s="13">
        <v>83</v>
      </c>
      <c r="N189" s="5"/>
      <c r="O189" s="5">
        <v>100</v>
      </c>
      <c r="P189" s="5">
        <v>51.97</v>
      </c>
      <c r="Q189" s="5"/>
      <c r="R189" s="5">
        <v>2</v>
      </c>
      <c r="S189" s="5"/>
      <c r="T189" s="5"/>
      <c r="U189" s="5"/>
    </row>
    <row r="190" spans="1:21">
      <c r="A190" s="5" t="s">
        <v>249</v>
      </c>
      <c r="B190" s="5">
        <v>312</v>
      </c>
      <c r="C190" s="9">
        <f t="shared" si="2"/>
        <v>16.07</v>
      </c>
      <c r="D190" s="9">
        <v>6.39</v>
      </c>
      <c r="E190" s="9">
        <v>0.89</v>
      </c>
      <c r="F190" s="9">
        <v>8.7899999999999991</v>
      </c>
      <c r="G190" s="9">
        <v>197.96</v>
      </c>
      <c r="H190" s="9">
        <v>111.49</v>
      </c>
      <c r="I190" s="9">
        <v>44.49</v>
      </c>
      <c r="J190" s="11">
        <v>203.92</v>
      </c>
      <c r="K190" s="5">
        <v>0.95652216555511971</v>
      </c>
      <c r="L190" s="5">
        <v>0.65358974358974353</v>
      </c>
      <c r="M190" s="13">
        <v>76</v>
      </c>
      <c r="N190" s="5"/>
      <c r="O190" s="5">
        <v>33</v>
      </c>
      <c r="P190" s="5">
        <v>6.19</v>
      </c>
      <c r="Q190" s="5">
        <v>92</v>
      </c>
      <c r="R190" s="5"/>
      <c r="S190" s="5"/>
      <c r="T190" s="5"/>
      <c r="U190" s="5"/>
    </row>
    <row r="191" spans="1:21">
      <c r="A191" s="5" t="s">
        <v>250</v>
      </c>
      <c r="B191" s="5">
        <v>679</v>
      </c>
      <c r="C191" s="9">
        <f t="shared" si="2"/>
        <v>28.08</v>
      </c>
      <c r="D191" s="9">
        <v>8.42</v>
      </c>
      <c r="E191" s="9">
        <v>1.02</v>
      </c>
      <c r="F191" s="9">
        <v>18.64</v>
      </c>
      <c r="G191" s="9">
        <v>143.18</v>
      </c>
      <c r="H191" s="9">
        <v>2.89</v>
      </c>
      <c r="I191" s="9">
        <v>25.33</v>
      </c>
      <c r="J191" s="11">
        <v>141.02000000000001</v>
      </c>
      <c r="K191" s="5">
        <v>2.2738760459509284</v>
      </c>
      <c r="L191" s="5">
        <v>0.20768777614138439</v>
      </c>
      <c r="M191" s="13">
        <v>100</v>
      </c>
      <c r="N191" s="5"/>
      <c r="O191" s="5">
        <v>100</v>
      </c>
      <c r="P191" s="5">
        <v>51.97</v>
      </c>
      <c r="Q191" s="5"/>
      <c r="R191" s="5">
        <v>2</v>
      </c>
      <c r="S191" s="5"/>
      <c r="T191" s="5"/>
      <c r="U191" s="5"/>
    </row>
    <row r="192" spans="1:21">
      <c r="A192" s="5" t="s">
        <v>251</v>
      </c>
      <c r="B192" s="5">
        <v>488</v>
      </c>
      <c r="C192" s="9">
        <f t="shared" si="2"/>
        <v>14.780000000000001</v>
      </c>
      <c r="D192" s="9">
        <v>6.27</v>
      </c>
      <c r="E192" s="9">
        <v>1.07</v>
      </c>
      <c r="F192" s="9">
        <v>7.44</v>
      </c>
      <c r="G192" s="9">
        <v>157.63999999999999</v>
      </c>
      <c r="H192" s="9">
        <v>3.89</v>
      </c>
      <c r="I192" s="9">
        <v>35.94</v>
      </c>
      <c r="J192" s="11">
        <v>157.78</v>
      </c>
      <c r="K192" s="5">
        <v>0.7865424430641822</v>
      </c>
      <c r="L192" s="5">
        <v>0.32331967213114754</v>
      </c>
      <c r="M192" s="13">
        <v>89</v>
      </c>
      <c r="N192" s="5"/>
      <c r="O192" s="5">
        <v>50</v>
      </c>
      <c r="P192" s="5">
        <v>4.58</v>
      </c>
      <c r="Q192" s="5">
        <v>96</v>
      </c>
      <c r="R192" s="5"/>
      <c r="S192" s="5"/>
      <c r="T192" s="5"/>
      <c r="U192" s="5"/>
    </row>
    <row r="193" spans="1:21">
      <c r="A193" s="5" t="s">
        <v>252</v>
      </c>
      <c r="B193" s="5">
        <v>398</v>
      </c>
      <c r="C193" s="9">
        <f t="shared" si="2"/>
        <v>10.75</v>
      </c>
      <c r="D193" s="9">
        <v>3.66</v>
      </c>
      <c r="E193" s="9">
        <v>0.22</v>
      </c>
      <c r="F193" s="9">
        <v>6.87</v>
      </c>
      <c r="G193" s="9">
        <v>164.69</v>
      </c>
      <c r="H193" s="9">
        <v>70.31</v>
      </c>
      <c r="I193" s="9">
        <v>41.55</v>
      </c>
      <c r="J193" s="11">
        <v>166.32</v>
      </c>
      <c r="K193" s="5">
        <v>0.85148108064774741</v>
      </c>
      <c r="L193" s="5">
        <v>0.41788944723618088</v>
      </c>
      <c r="M193" s="13">
        <v>97</v>
      </c>
      <c r="N193" s="5"/>
      <c r="O193" s="5">
        <v>100</v>
      </c>
      <c r="P193" s="5">
        <v>23.94</v>
      </c>
      <c r="Q193" s="5"/>
      <c r="R193" s="5">
        <v>3</v>
      </c>
      <c r="S193" s="5"/>
      <c r="T193" s="5"/>
      <c r="U193" s="5"/>
    </row>
    <row r="194" spans="1:21">
      <c r="A194" s="5" t="s">
        <v>253</v>
      </c>
      <c r="B194" s="5">
        <v>385</v>
      </c>
      <c r="C194" s="9">
        <f t="shared" si="2"/>
        <v>16.25</v>
      </c>
      <c r="D194" s="9">
        <v>5.79</v>
      </c>
      <c r="E194" s="9">
        <v>1.48</v>
      </c>
      <c r="F194" s="9">
        <v>8.98</v>
      </c>
      <c r="G194" s="9">
        <v>136.05000000000001</v>
      </c>
      <c r="H194" s="9">
        <v>10.97</v>
      </c>
      <c r="I194" s="9">
        <v>33</v>
      </c>
      <c r="J194" s="11">
        <v>136.72999999999999</v>
      </c>
      <c r="K194" s="5">
        <v>0.8428350276701041</v>
      </c>
      <c r="L194" s="5">
        <v>0.35514285714285709</v>
      </c>
      <c r="M194" s="13">
        <v>91</v>
      </c>
      <c r="N194" s="5"/>
      <c r="O194" s="5">
        <v>0</v>
      </c>
      <c r="P194" s="5">
        <v>9.9</v>
      </c>
      <c r="Q194" s="5">
        <v>89</v>
      </c>
      <c r="R194" s="5"/>
      <c r="S194" s="5"/>
      <c r="T194" s="5"/>
      <c r="U194" s="5"/>
    </row>
    <row r="195" spans="1:21">
      <c r="A195" s="5" t="s">
        <v>254</v>
      </c>
      <c r="B195" s="5">
        <v>345</v>
      </c>
      <c r="C195" s="9">
        <f t="shared" si="2"/>
        <v>14.9</v>
      </c>
      <c r="D195" s="9">
        <v>3.89</v>
      </c>
      <c r="E195" s="9">
        <v>0.51</v>
      </c>
      <c r="F195" s="9">
        <v>10.5</v>
      </c>
      <c r="G195" s="9">
        <v>162.71</v>
      </c>
      <c r="H195" s="9">
        <v>73.56</v>
      </c>
      <c r="I195" s="9">
        <v>43.36</v>
      </c>
      <c r="J195" s="11">
        <v>158.58000000000001</v>
      </c>
      <c r="K195" s="5">
        <v>1.0041304073653676</v>
      </c>
      <c r="L195" s="5">
        <v>0.45965217391304353</v>
      </c>
      <c r="M195" s="13">
        <v>88</v>
      </c>
      <c r="N195" s="5"/>
      <c r="O195" s="5">
        <v>100</v>
      </c>
      <c r="P195" s="5">
        <v>35.229999999999997</v>
      </c>
      <c r="Q195" s="5"/>
      <c r="R195" s="5">
        <v>3</v>
      </c>
      <c r="S195" s="5"/>
      <c r="T195" s="5"/>
      <c r="U195" s="5"/>
    </row>
    <row r="196" spans="1:21">
      <c r="A196" s="5" t="s">
        <v>255</v>
      </c>
      <c r="B196" s="5">
        <v>309</v>
      </c>
      <c r="C196" s="9">
        <f t="shared" si="2"/>
        <v>27.54</v>
      </c>
      <c r="D196" s="9">
        <v>8.92</v>
      </c>
      <c r="E196" s="9">
        <v>5.12</v>
      </c>
      <c r="F196" s="9">
        <v>13.5</v>
      </c>
      <c r="G196" s="9">
        <v>166.75</v>
      </c>
      <c r="H196" s="9">
        <v>37.5</v>
      </c>
      <c r="I196" s="9">
        <v>53.88</v>
      </c>
      <c r="J196" s="11">
        <v>171.1</v>
      </c>
      <c r="K196" s="5">
        <v>1.0481063705435418</v>
      </c>
      <c r="L196" s="5">
        <v>0.55372168284789647</v>
      </c>
      <c r="M196" s="13">
        <v>90</v>
      </c>
      <c r="N196" s="5"/>
      <c r="O196" s="5">
        <v>50</v>
      </c>
      <c r="P196" s="5">
        <v>3.45</v>
      </c>
      <c r="Q196" s="5">
        <v>92</v>
      </c>
      <c r="R196" s="5"/>
      <c r="S196" s="5"/>
      <c r="T196" s="5"/>
      <c r="U196" s="5"/>
    </row>
    <row r="197" spans="1:21">
      <c r="A197" s="5" t="s">
        <v>256</v>
      </c>
      <c r="B197" s="5">
        <v>139</v>
      </c>
      <c r="C197" s="9">
        <f t="shared" si="2"/>
        <v>16.72</v>
      </c>
      <c r="D197" s="9">
        <v>5.0999999999999996</v>
      </c>
      <c r="E197" s="9">
        <v>1.54</v>
      </c>
      <c r="F197" s="9">
        <v>10.08</v>
      </c>
      <c r="G197" s="9">
        <v>69.27</v>
      </c>
      <c r="H197" s="9">
        <v>18.38</v>
      </c>
      <c r="I197" s="9">
        <v>26.67</v>
      </c>
      <c r="J197" s="11">
        <v>68.52</v>
      </c>
      <c r="K197" s="5">
        <v>0.83354738275929174</v>
      </c>
      <c r="L197" s="5">
        <v>0.49294964028776977</v>
      </c>
      <c r="M197" s="13">
        <v>72</v>
      </c>
      <c r="N197" s="5"/>
      <c r="O197" s="5"/>
      <c r="P197" s="5">
        <v>16.77</v>
      </c>
      <c r="Q197" s="5">
        <v>96</v>
      </c>
      <c r="R197" s="5">
        <v>2</v>
      </c>
      <c r="S197" s="5"/>
      <c r="T197" s="5"/>
      <c r="U197" s="5"/>
    </row>
    <row r="198" spans="1:21">
      <c r="A198" s="5" t="s">
        <v>257</v>
      </c>
      <c r="B198" s="5">
        <v>172</v>
      </c>
      <c r="C198" s="9">
        <f t="shared" si="2"/>
        <v>28.82</v>
      </c>
      <c r="D198" s="9">
        <v>10.1</v>
      </c>
      <c r="E198" s="9">
        <v>1.86</v>
      </c>
      <c r="F198" s="9">
        <v>16.86</v>
      </c>
      <c r="G198" s="9">
        <v>161.28</v>
      </c>
      <c r="H198" s="9">
        <v>46.19</v>
      </c>
      <c r="I198" s="9">
        <v>53.3</v>
      </c>
      <c r="J198" s="11">
        <v>159.43</v>
      </c>
      <c r="K198" s="5">
        <v>0.80792406280708351</v>
      </c>
      <c r="L198" s="5">
        <v>0.92691860465116283</v>
      </c>
      <c r="M198" s="13">
        <v>91</v>
      </c>
      <c r="N198" s="5"/>
      <c r="O198" s="5">
        <v>67</v>
      </c>
      <c r="P198" s="5">
        <v>5.03</v>
      </c>
      <c r="Q198" s="5">
        <v>96</v>
      </c>
      <c r="R198" s="5"/>
      <c r="S198" s="5"/>
      <c r="T198" s="5"/>
      <c r="U198" s="5"/>
    </row>
    <row r="199" spans="1:21">
      <c r="A199" s="5" t="s">
        <v>258</v>
      </c>
      <c r="B199" s="5">
        <v>300</v>
      </c>
      <c r="C199" s="9">
        <f t="shared" si="2"/>
        <v>13.34</v>
      </c>
      <c r="D199" s="9">
        <v>5.97</v>
      </c>
      <c r="E199" s="9">
        <v>0.66</v>
      </c>
      <c r="F199" s="9">
        <v>6.71</v>
      </c>
      <c r="G199" s="9">
        <v>159.6</v>
      </c>
      <c r="H199" s="9">
        <v>68.010000000000005</v>
      </c>
      <c r="I199" s="9">
        <v>44.07</v>
      </c>
      <c r="J199" s="11">
        <v>161.83000000000001</v>
      </c>
      <c r="K199" s="5">
        <v>0.8324167336093431</v>
      </c>
      <c r="L199" s="5">
        <v>0.53943333333333332</v>
      </c>
      <c r="M199" s="13">
        <v>91</v>
      </c>
      <c r="N199" s="5"/>
      <c r="O199" s="5"/>
      <c r="P199" s="5">
        <v>9.9</v>
      </c>
      <c r="Q199" s="5">
        <v>96</v>
      </c>
      <c r="R199" s="5"/>
      <c r="S199" s="5"/>
      <c r="T199" s="5"/>
      <c r="U199" s="5"/>
    </row>
    <row r="200" spans="1:21">
      <c r="A200" s="5" t="s">
        <v>259</v>
      </c>
      <c r="B200" s="5">
        <v>401</v>
      </c>
      <c r="C200" s="9">
        <f t="shared" si="2"/>
        <v>9.98</v>
      </c>
      <c r="D200" s="9">
        <v>4.1399999999999997</v>
      </c>
      <c r="E200" s="9">
        <v>0.54</v>
      </c>
      <c r="F200" s="9">
        <v>5.3</v>
      </c>
      <c r="G200" s="9">
        <v>155.26</v>
      </c>
      <c r="H200" s="9">
        <v>68.94</v>
      </c>
      <c r="I200" s="9">
        <v>47.17</v>
      </c>
      <c r="J200" s="11">
        <v>165.47</v>
      </c>
      <c r="K200" s="5">
        <v>0.81972361555971884</v>
      </c>
      <c r="L200" s="5">
        <v>0.412643391521197</v>
      </c>
      <c r="M200" s="13">
        <v>79</v>
      </c>
      <c r="N200" s="5"/>
      <c r="O200" s="5">
        <v>100</v>
      </c>
      <c r="P200" s="5">
        <v>6.19</v>
      </c>
      <c r="Q200" s="5">
        <v>100</v>
      </c>
      <c r="R200" s="5"/>
      <c r="S200" s="5"/>
      <c r="T200" s="5"/>
      <c r="U200" s="5"/>
    </row>
    <row r="201" spans="1:21">
      <c r="A201" s="5" t="s">
        <v>260</v>
      </c>
      <c r="B201" s="5">
        <v>122</v>
      </c>
      <c r="C201" s="9">
        <f>SUM(D201:F201)</f>
        <v>24.61</v>
      </c>
      <c r="D201" s="9">
        <v>2.4700000000000002</v>
      </c>
      <c r="E201" s="9">
        <v>0.74</v>
      </c>
      <c r="F201" s="9">
        <v>21.4</v>
      </c>
      <c r="G201" s="9">
        <v>247.13</v>
      </c>
      <c r="H201" s="9">
        <v>175.58</v>
      </c>
      <c r="I201" s="9">
        <v>45.16</v>
      </c>
      <c r="J201" s="11">
        <v>268.89999999999998</v>
      </c>
      <c r="K201" s="5">
        <v>0.8390492128424446</v>
      </c>
      <c r="L201" s="5">
        <v>2.2040983606557374</v>
      </c>
      <c r="M201" s="13">
        <v>93</v>
      </c>
      <c r="N201" s="5"/>
      <c r="O201" s="5">
        <v>60</v>
      </c>
      <c r="P201" s="5">
        <v>6.19</v>
      </c>
      <c r="Q201" s="5">
        <v>96</v>
      </c>
      <c r="R201" s="5"/>
      <c r="S201" s="5"/>
      <c r="T201" s="5"/>
      <c r="U201" s="5"/>
    </row>
    <row r="202" spans="1:21">
      <c r="A202" s="5" t="s">
        <v>261</v>
      </c>
      <c r="B202" s="5">
        <v>357</v>
      </c>
      <c r="C202" s="9">
        <f>SUM(D202:F202)</f>
        <v>4.34</v>
      </c>
      <c r="D202" s="9">
        <v>4.1500000000000004</v>
      </c>
      <c r="E202" s="9">
        <v>0.02</v>
      </c>
      <c r="F202" s="9">
        <v>0.17</v>
      </c>
      <c r="G202" s="9">
        <v>168.28</v>
      </c>
      <c r="H202" s="9">
        <v>103.76</v>
      </c>
      <c r="I202" s="9">
        <v>48.23</v>
      </c>
      <c r="J202" s="11">
        <v>169.53</v>
      </c>
      <c r="K202" s="5">
        <v>0.76436618887512531</v>
      </c>
      <c r="L202" s="5">
        <v>0.47487394957983192</v>
      </c>
      <c r="M202" s="13"/>
      <c r="N202" s="5"/>
      <c r="O202" s="5"/>
      <c r="P202" s="5">
        <v>38.869999999999997</v>
      </c>
      <c r="Q202" s="5"/>
      <c r="R202" s="5">
        <v>3</v>
      </c>
      <c r="S202" s="5"/>
      <c r="T202" s="5"/>
      <c r="U202" s="5"/>
    </row>
    <row r="203" spans="1:21">
      <c r="A203" s="5" t="s">
        <v>262</v>
      </c>
      <c r="B203" s="5">
        <v>223</v>
      </c>
      <c r="C203" s="9">
        <f>SUM(D203:F203)</f>
        <v>18.02</v>
      </c>
      <c r="D203" s="9">
        <v>4.4800000000000004</v>
      </c>
      <c r="E203" s="9">
        <v>0.96</v>
      </c>
      <c r="F203" s="9">
        <v>12.58</v>
      </c>
      <c r="G203" s="9">
        <v>160.79</v>
      </c>
      <c r="H203" s="9">
        <v>69.09</v>
      </c>
      <c r="I203" s="9">
        <v>41.91</v>
      </c>
      <c r="J203" s="11">
        <v>164.6</v>
      </c>
      <c r="K203" s="5">
        <v>0.82663628999594985</v>
      </c>
      <c r="L203" s="5">
        <v>0.73811659192825108</v>
      </c>
      <c r="M203" s="13">
        <v>76</v>
      </c>
      <c r="N203" s="5"/>
      <c r="O203" s="5"/>
      <c r="P203" s="5">
        <v>13.58</v>
      </c>
      <c r="Q203" s="5">
        <v>92</v>
      </c>
      <c r="R203" s="5">
        <v>2</v>
      </c>
      <c r="S203" s="5"/>
      <c r="T203" s="5"/>
      <c r="U203" s="5"/>
    </row>
    <row r="204" spans="1:2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spans="1:21">
      <c r="A205" s="4"/>
      <c r="B205" s="4"/>
      <c r="C205" s="1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spans="1:2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spans="1:21">
      <c r="A207" s="4"/>
      <c r="B207" s="4"/>
      <c r="C207" s="1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spans="1:21">
      <c r="A208" s="4"/>
      <c r="B208" s="4"/>
      <c r="C208" s="1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spans="1:21">
      <c r="A209" s="4"/>
      <c r="B209" s="4"/>
      <c r="C209" s="1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spans="1:21">
      <c r="A210" s="4"/>
      <c r="B210" s="4"/>
      <c r="C210" s="1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spans="1:2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</sheetData>
  <mergeCells count="2">
    <mergeCell ref="B6:L6"/>
    <mergeCell ref="T6:U6"/>
  </mergeCells>
  <pageMargins left="0.7" right="0.7" top="0.75" bottom="0.75" header="0.3" footer="0.3"/>
  <pageSetup scale="37" orientation="portrait" horizontalDpi="0" verticalDpi="0"/>
  <headerFooter>
    <oddFooter>&amp;L© 2023 Insite Managed Solutions, LLC. All Rights Reserved. Confidential and Proprietary Information of Insite Managed Solutions, LLC.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Analyst Case Study Data</vt:lpstr>
      <vt:lpstr>Program #2 Agent Monthly</vt:lpstr>
      <vt:lpstr>'Program #2 Agent Monthly'!Print_Area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Logan's Pc</cp:lastModifiedBy>
  <dcterms:created xsi:type="dcterms:W3CDTF">2023-02-01T13:58:38Z</dcterms:created>
  <dcterms:modified xsi:type="dcterms:W3CDTF">2023-06-30T14:34:53Z</dcterms:modified>
</cp:coreProperties>
</file>