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04E613FB-AA5E-4873-B180-62850343DCEE}" xr6:coauthVersionLast="47" xr6:coauthVersionMax="47" xr10:uidLastSave="{00000000-0000-0000-0000-000000000000}"/>
  <bookViews>
    <workbookView xWindow="-35850" yWindow="-3705" windowWidth="32235" windowHeight="17055" activeTab="3" xr2:uid="{00000000-000D-0000-FFFF-FFFF00000000}"/>
  </bookViews>
  <sheets>
    <sheet name="AgriPackFilms-ASoilM" sheetId="22" r:id="rId1"/>
    <sheet name="AgriPackFilms-Dumping" sheetId="21" r:id="rId2"/>
    <sheet name="AgriPackFilms-AgriColl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20" l="1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C72" i="20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J75" i="22"/>
  <c r="S75" i="22"/>
  <c r="AB75" i="22"/>
  <c r="AK75" i="22"/>
  <c r="AT75" i="22"/>
  <c r="BC75" i="22"/>
  <c r="BL75" i="22"/>
  <c r="BU75" i="22"/>
  <c r="J76" i="22"/>
  <c r="S76" i="22"/>
  <c r="AB76" i="22"/>
  <c r="AK76" i="22"/>
  <c r="AT76" i="22"/>
  <c r="BC76" i="22"/>
  <c r="BL76" i="22"/>
  <c r="BU76" i="22"/>
  <c r="C75" i="16"/>
  <c r="S75" i="16"/>
  <c r="AB75" i="16"/>
  <c r="AK75" i="16"/>
  <c r="AT75" i="16"/>
  <c r="BC75" i="16"/>
  <c r="BL75" i="16"/>
  <c r="BU75" i="16"/>
  <c r="C76" i="16"/>
  <c r="S76" i="16"/>
  <c r="AB76" i="16"/>
  <c r="AK76" i="16"/>
  <c r="AT76" i="16"/>
  <c r="BC76" i="16"/>
  <c r="BL76" i="16"/>
  <c r="BU76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<sst xmlns="http://schemas.openxmlformats.org/spreadsheetml/2006/main" count="2855" uniqueCount="94">
  <si>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</si>
  <si>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</si>
  <si>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</si>
  <si>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</si>
  <si>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</si>
  <si>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</si>
  <si>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</si>
  <si>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</si>
  <si>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</si>
  <si>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</si>
  <si>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</si>
  <si>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</si>
  <si>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</si>
  <si>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</si>
  <si>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</si>
  <si>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</si>
  <si>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</si>
  <si>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</si>
  <si>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</si>
  <si>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</si>
  <si>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</si>
  <si>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Agricultural Packaging Films to Agriculture Waste Collection</t>
  </si>
  <si>
    <t>See description in SI</t>
  </si>
  <si>
    <t>Based on Agreste. Chiffres-Clés : 61 Hectares En Moyenne Par Exploitation; 2017</t>
  </si>
  <si>
    <t>Based on Agreste. Chiffres-Clés : 61 Hectares En Moyenne Par Exploitation; 2018</t>
  </si>
  <si>
    <t>Based on Agreste. Chiffres-Clés : 61 Hectares En Moyenne Par Exploitation; 2019</t>
  </si>
  <si>
    <t>Based on Agreste. Chiffres-Clés : 61 Hectares En Moyenne Par Exploitation; 2020</t>
  </si>
  <si>
    <t>Based on Agreste. Chiffres-Clés : 61 Hectares En Moyenne Par Exploitation; 2021</t>
  </si>
  <si>
    <t>Based on Agreste. Chiffres-Clés : 61 Hectares En Moyenne Par Exploitation; 2022</t>
  </si>
  <si>
    <t>Based on Agreste. Chiffres-Clés : 61 Hectares En Moyenne Par Exploitation; 2023</t>
  </si>
  <si>
    <t>Based on Agreste. Chiffres-Clés : 61 Hectares En Moyenne Par Exploitation; 2024</t>
  </si>
  <si>
    <t>Based on Agreste. Chiffres-Clés : 61 Hectares En Moyenne Par Exploitation; 2025</t>
  </si>
  <si>
    <t>Based on Agreste. Chiffres-Clés : 61 Hectares En Moyenne Par Exploitation; 2026</t>
  </si>
  <si>
    <t>Based on Agreste. Chiffres-Clés : 61 Hectares En Moyenne Par Exploitation; 2027</t>
  </si>
  <si>
    <t>Based on Agreste. Chiffres-Clés : 61 Hectares En Moyenne Par Exploitation; 2028</t>
  </si>
  <si>
    <t>Based on Agreste. Chiffres-Clés : 61 Hectares En Moyenne Par Exploitation; 2029</t>
  </si>
  <si>
    <t>Based on Agreste. Chiffres-Clés : 61 Hectares En Moyenne Par Exploitation; 2030</t>
  </si>
  <si>
    <t>Based on Agreste. Chiffres-Clés : 61 Hectares En Moyenne Par Exploitation; 2031</t>
  </si>
  <si>
    <t>Based on Agreste. Chiffres-Clés : 61 Hectares En Moyenne Par Exploitation; 2032</t>
  </si>
  <si>
    <t>Based on Agreste. Chiffres-Clés : 61 Hectares En Moyenne Par Exploitation; 2033</t>
  </si>
  <si>
    <t>Based on Agreste. Chiffres-Clés : 61 Hectares En Moyenne Par Exploitation; 2034</t>
  </si>
  <si>
    <t>Based on Agreste. Chiffres-Clés : 61 Hectares En Moyenne Par Exploitation; 2035</t>
  </si>
  <si>
    <t>Based on Agreste. Chiffres-Clés : 61 Hectares En Moyenne Par Exploitation; 2036</t>
  </si>
  <si>
    <t>Based on Agreste. Chiffres-Clés : 61 Hectares En Moyenne Par Exploitation; 2037</t>
  </si>
  <si>
    <t>Based on Agreste. Chiffres-Clés : 61 Hectares En Moyenne Par Exploitation; 2038</t>
  </si>
  <si>
    <t>Based on Agreste. Chiffres-Clés : 61 Hectares En Moyenne Par Exploitation; 2039</t>
  </si>
  <si>
    <t>Based on Agreste. Chiffres-Clés : 61 Hectares En Moyenne Par Exploitation; 2040</t>
  </si>
  <si>
    <t>Based on Agreste. Chiffres-Clés : 61 Hectares En Moyenne Par Exploitation; 2041</t>
  </si>
  <si>
    <t>Based on Agreste. Chiffres-Clés : 61 Hectares En Moyenne Par Exploitation; 2042</t>
  </si>
  <si>
    <t>Based on Agreste. Chiffres-Clés : 61 Hectares En Moyenne Par Exploitation; 2043</t>
  </si>
  <si>
    <t>Based on Agreste. Chiffres-Clés : 61 Hectares En Moyenne Par Exploitation; 2044</t>
  </si>
  <si>
    <t>Based on Agreste. Chiffres-Clés : 61 Hectares En Moyenne Par Exploitation; 2045</t>
  </si>
  <si>
    <t>Based on Agreste. Chiffres-Clés : 61 Hectares En Moyenne Par Exploitation; 2046</t>
  </si>
  <si>
    <t>Based on Agreste. Chiffres-Clés : 61 Hectares En Moyenne Par Exploitation; 2047</t>
  </si>
  <si>
    <t>Based on Agreste. Chiffres-Clés : 61 Hectares En Moyenne Par Exploitation; 2048</t>
  </si>
  <si>
    <t>Based on Agreste. Chiffres-Clés : 61 Hectares En Moyenne Par Exploitation; 2049</t>
  </si>
  <si>
    <t>Based on Agreste. Chiffres-Clés : 61 Hectares En Moyenne Par Exploitation; 2050</t>
  </si>
  <si>
    <t>Based on Agreste. Chiffres-Clés : 61 Hectares En Moyenne Par Exploitation; 2051</t>
  </si>
  <si>
    <t>Based on Agreste. Chiffres-Clés : 61 Hectares En Moyenne Par Exploitation; 2052</t>
  </si>
  <si>
    <t>Based on Agreste. Chiffres-Clés : 61 Hectares En Moyenne Par Exploitation; 2053</t>
  </si>
  <si>
    <t>Based on Agreste. Chiffres-Clés : 61 Hectares En Moyenne Par Exploitation; 2054</t>
  </si>
  <si>
    <t>Based on Agreste. Chiffres-Clés : 61 Hectares En Moyenne Par Exploitation; 2055</t>
  </si>
  <si>
    <t>Based on Agreste. Chiffres-Clés : 61 Hectares En Moyenne Par Exploitation; 2056</t>
  </si>
  <si>
    <t>Based on Agreste. Chiffres-Clés : 61 Hectares En Moyenne Par Exploitation; 2057</t>
  </si>
  <si>
    <t>Based on Agreste. Chiffres-Clés : 61 Hectares En Moyenne Par Exploitation; 2058</t>
  </si>
  <si>
    <t>Based on Agreste. Chiffres-Clés : 61 Hectares En Moyenne Par Exploitation; 2059</t>
  </si>
  <si>
    <t>Based on Agreste. Chiffres-Clés : 61 Hectares En Moyenne Par Exploitation; 2060</t>
  </si>
  <si>
    <t>Based on Agreste. Chiffres-Clés : 61 Hectares En Moyenne Par Exploitation; 2061</t>
  </si>
  <si>
    <t>Based on Agreste. Chiffres-Clés : 61 Hectares En Moyenne Par Exploitation; 2062</t>
  </si>
  <si>
    <t>Based on Agreste. Chiffres-Clés : 61 Hectares En Moyenne Par Exploitation; 2063</t>
  </si>
  <si>
    <t>Based on Agreste. Chiffres-Clés : 61 Hectares En Moyenne Par Exploitation; 2064</t>
  </si>
  <si>
    <t>Based on Agreste. Chiffres-Clés : 61 Hectares En Moyenne Par Exploitation; 2065</t>
  </si>
  <si>
    <t>Based on Agreste. Chiffres-Clés : 61 Hectares En Moyenne Par Exploitation; 2066</t>
  </si>
  <si>
    <t>Based on Agreste. Chiffres-Clés : 61 Hectares En Moyenne Par Exploitation; 2067</t>
  </si>
  <si>
    <t>Based on Agreste. Chiffres-Clés : 61 Hectares En Moyenne Par Exploitation; 2068</t>
  </si>
  <si>
    <t>Based on Agreste. Chiffres-Clés : 61 Hectares En Moyenne Par Exploitation; 2069</t>
  </si>
  <si>
    <t>Based on Agreste. Chiffres-Clés : 61 Hectares En Moyenne Par Exploitation; 2070</t>
  </si>
  <si>
    <t>Based on Agreste. Chiffres-Clés : 61 Hectares En Moyenne Par Exploitation; 2071</t>
  </si>
  <si>
    <t>Based on Agreste. Chiffres-Clés : 61 Hectares En Moyenne Par Exploitation; 2072</t>
  </si>
  <si>
    <t>Based on Agreste. Chiffres-Clés : 61 Hectares En Moyenne Par Exploitation; 2073</t>
  </si>
  <si>
    <t>Based on Agreste. Chiffres-Clés : 61 Hectares En Moyenne Par Exploitation; 2074</t>
  </si>
  <si>
    <t>Based on Agreste. Chiffres-Clés : 61 Hectares En Moyenne Par Exploitation; 2075</t>
  </si>
  <si>
    <t>Based on Agreste. Chiffres-Clés : 61 Hectares En Moyenne Par Exploitation; 2076</t>
  </si>
  <si>
    <t>Based on Agreste. Chiffres-Clés : 61 Hectares En Moyenne Par Exploitation; 2077</t>
  </si>
  <si>
    <t>Based on Agreste. Chiffres-Clés : 61 Hectares En Moyenne Par Exploitation; 2078</t>
  </si>
  <si>
    <t>Based on Agreste. Chiffres-Clés : 61 Hectares En Moyenne Par Exploitation; 2079</t>
  </si>
  <si>
    <t>Based on Agreste. Chiffres-Clés : 61 Hectares En Moyenne Par Exploitation; 2080</t>
  </si>
  <si>
    <t>Based on Agreste. Chiffres-Clés : 61 Hectares En Moyenne Par Exploitation; 2081</t>
  </si>
  <si>
    <t>Based on Agreste. Chiffres-Clés : 61 Hectares En Moyenne Par Exploitation; 2082</t>
  </si>
  <si>
    <t>Based on Agreste. Chiffres-Clés : 61 Hectares En Moyenne Par Exploitation; 2083</t>
  </si>
  <si>
    <t>Based on Agreste. Chiffres-Clés : 61 Hectares En Moyenne Par Exploitation; 2084</t>
  </si>
  <si>
    <t>Agricultural Packaging Films to Dumping</t>
  </si>
  <si>
    <t>Agricultural Packaging Films to Agricultural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</si>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</sst>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2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164" fontId="4" fillId="6" borderId="2" xfId="3" applyNumberFormat="1" applyFont="1" applyFill="1" applyBorder="1"/>
    <xf numFmtId="0" fontId="11" fillId="6" borderId="1" xfId="3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B2B0-A516-4212-8397-AF33A1766230}">
  <sheetPr>
    <tabColor theme="4" tint="0.39997558519241921"/>
  </sheetPr>
  <dimension ref="A1:EF79"/>
  <sheetViews>
    <sheetView zoomScale="115" zoomScaleNormal="115" workbookViewId="0">
      <pane xSplit="1" ySplit="3" topLeftCell="B57" activePane="bottomRight" state="frozen"/>
      <selection pane="topRight"/>
      <selection pane="bottomLeft"/>
      <selection pane="bottomRight" activeCell="C83" sqref="C83"/>
    </sheetView>
  </sheetViews>
  <sheetFormatPr defaultColWidth="0" defaultRowHeight="6.7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92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7">
        <v>5.8999999999999997E-2</v>
      </c>
      <c r="D4" s="68" t="s">
        <v>23</v>
      </c>
      <c r="E4" s="69">
        <v>1</v>
      </c>
      <c r="F4" s="69">
        <v>1</v>
      </c>
      <c r="G4" s="69">
        <v>1</v>
      </c>
      <c r="H4" s="69">
        <v>1</v>
      </c>
      <c r="I4" s="70">
        <v>3</v>
      </c>
      <c r="J4" s="71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7">
        <v>5.8999999999999997E-2</v>
      </c>
      <c r="D5" s="68" t="s">
        <v>24</v>
      </c>
      <c r="E5" s="69">
        <v>1</v>
      </c>
      <c r="F5" s="69">
        <v>1</v>
      </c>
      <c r="G5" s="69">
        <v>1</v>
      </c>
      <c r="H5" s="69">
        <v>1</v>
      </c>
      <c r="I5" s="70">
        <v>3</v>
      </c>
      <c r="J5" s="71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7">
        <v>5.8999999999999997E-2</v>
      </c>
      <c r="D6" s="68" t="s">
        <v>25</v>
      </c>
      <c r="E6" s="69">
        <v>1</v>
      </c>
      <c r="F6" s="69">
        <v>1</v>
      </c>
      <c r="G6" s="69">
        <v>1</v>
      </c>
      <c r="H6" s="69">
        <v>1</v>
      </c>
      <c r="I6" s="70">
        <v>3</v>
      </c>
      <c r="J6" s="71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7">
        <v>5.8999999999999997E-2</v>
      </c>
      <c r="D7" s="68" t="s">
        <v>26</v>
      </c>
      <c r="E7" s="69">
        <v>1</v>
      </c>
      <c r="F7" s="69">
        <v>1</v>
      </c>
      <c r="G7" s="69">
        <v>1</v>
      </c>
      <c r="H7" s="69">
        <v>1</v>
      </c>
      <c r="I7" s="70">
        <v>3</v>
      </c>
      <c r="J7" s="71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7">
        <v>5.8999999999999997E-2</v>
      </c>
      <c r="D8" s="68" t="s">
        <v>27</v>
      </c>
      <c r="E8" s="69">
        <v>1</v>
      </c>
      <c r="F8" s="69">
        <v>1</v>
      </c>
      <c r="G8" s="69">
        <v>1</v>
      </c>
      <c r="H8" s="69">
        <v>1</v>
      </c>
      <c r="I8" s="70">
        <v>3</v>
      </c>
      <c r="J8" s="71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7">
        <v>5.8999999999999997E-2</v>
      </c>
      <c r="D9" s="68" t="s">
        <v>28</v>
      </c>
      <c r="E9" s="69">
        <v>1</v>
      </c>
      <c r="F9" s="69">
        <v>1</v>
      </c>
      <c r="G9" s="69">
        <v>1</v>
      </c>
      <c r="H9" s="69">
        <v>1</v>
      </c>
      <c r="I9" s="70">
        <v>3</v>
      </c>
      <c r="J9" s="71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7">
        <v>5.8999999999999997E-2</v>
      </c>
      <c r="D10" s="68" t="s">
        <v>29</v>
      </c>
      <c r="E10" s="69">
        <v>1</v>
      </c>
      <c r="F10" s="69">
        <v>1</v>
      </c>
      <c r="G10" s="69">
        <v>1</v>
      </c>
      <c r="H10" s="69">
        <v>1</v>
      </c>
      <c r="I10" s="70">
        <v>3</v>
      </c>
      <c r="J10" s="71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7">
        <v>5.8999999999999997E-2</v>
      </c>
      <c r="D11" s="68" t="s">
        <v>30</v>
      </c>
      <c r="E11" s="69">
        <v>1</v>
      </c>
      <c r="F11" s="69">
        <v>1</v>
      </c>
      <c r="G11" s="69">
        <v>1</v>
      </c>
      <c r="H11" s="69">
        <v>1</v>
      </c>
      <c r="I11" s="70">
        <v>3</v>
      </c>
      <c r="J11" s="71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7">
        <v>5.8999999999999997E-2</v>
      </c>
      <c r="D12" s="68" t="s">
        <v>31</v>
      </c>
      <c r="E12" s="69">
        <v>1</v>
      </c>
      <c r="F12" s="69">
        <v>1</v>
      </c>
      <c r="G12" s="69">
        <v>1</v>
      </c>
      <c r="H12" s="69">
        <v>1</v>
      </c>
      <c r="I12" s="70">
        <v>3</v>
      </c>
      <c r="J12" s="71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7">
        <v>5.8999999999999997E-2</v>
      </c>
      <c r="D13" s="68" t="s">
        <v>32</v>
      </c>
      <c r="E13" s="69">
        <v>1</v>
      </c>
      <c r="F13" s="69">
        <v>1</v>
      </c>
      <c r="G13" s="69">
        <v>1</v>
      </c>
      <c r="H13" s="69">
        <v>1</v>
      </c>
      <c r="I13" s="70">
        <v>3</v>
      </c>
      <c r="J13" s="71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7">
        <v>5.8999999999999997E-2</v>
      </c>
      <c r="D14" s="68" t="s">
        <v>33</v>
      </c>
      <c r="E14" s="69">
        <v>1</v>
      </c>
      <c r="F14" s="69">
        <v>1</v>
      </c>
      <c r="G14" s="69">
        <v>1</v>
      </c>
      <c r="H14" s="69">
        <v>1</v>
      </c>
      <c r="I14" s="70">
        <v>3</v>
      </c>
      <c r="J14" s="71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7">
        <v>5.8999999999999997E-2</v>
      </c>
      <c r="D15" s="68" t="s">
        <v>34</v>
      </c>
      <c r="E15" s="69">
        <v>1</v>
      </c>
      <c r="F15" s="69">
        <v>1</v>
      </c>
      <c r="G15" s="69">
        <v>1</v>
      </c>
      <c r="H15" s="69">
        <v>1</v>
      </c>
      <c r="I15" s="70">
        <v>3</v>
      </c>
      <c r="J15" s="71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7">
        <v>5.8999999999999997E-2</v>
      </c>
      <c r="D16" s="68" t="s">
        <v>35</v>
      </c>
      <c r="E16" s="69">
        <v>1</v>
      </c>
      <c r="F16" s="69">
        <v>1</v>
      </c>
      <c r="G16" s="69">
        <v>1</v>
      </c>
      <c r="H16" s="69">
        <v>1</v>
      </c>
      <c r="I16" s="70">
        <v>3</v>
      </c>
      <c r="J16" s="71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7">
        <v>5.8999999999999997E-2</v>
      </c>
      <c r="D17" s="68" t="s">
        <v>36</v>
      </c>
      <c r="E17" s="69">
        <v>1</v>
      </c>
      <c r="F17" s="69">
        <v>1</v>
      </c>
      <c r="G17" s="69">
        <v>1</v>
      </c>
      <c r="H17" s="69">
        <v>1</v>
      </c>
      <c r="I17" s="70">
        <v>3</v>
      </c>
      <c r="J17" s="71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7">
        <v>5.8999999999999997E-2</v>
      </c>
      <c r="D18" s="68" t="s">
        <v>37</v>
      </c>
      <c r="E18" s="69">
        <v>1</v>
      </c>
      <c r="F18" s="69">
        <v>1</v>
      </c>
      <c r="G18" s="69">
        <v>1</v>
      </c>
      <c r="H18" s="69">
        <v>1</v>
      </c>
      <c r="I18" s="70">
        <v>3</v>
      </c>
      <c r="J18" s="71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7">
        <v>5.8999999999999997E-2</v>
      </c>
      <c r="D19" s="68" t="s">
        <v>38</v>
      </c>
      <c r="E19" s="69">
        <v>1</v>
      </c>
      <c r="F19" s="69">
        <v>1</v>
      </c>
      <c r="G19" s="69">
        <v>1</v>
      </c>
      <c r="H19" s="69">
        <v>1</v>
      </c>
      <c r="I19" s="70">
        <v>3</v>
      </c>
      <c r="J19" s="71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7">
        <v>5.8999999999999997E-2</v>
      </c>
      <c r="D20" s="68" t="s">
        <v>39</v>
      </c>
      <c r="E20" s="69">
        <v>1</v>
      </c>
      <c r="F20" s="69">
        <v>1</v>
      </c>
      <c r="G20" s="69">
        <v>1</v>
      </c>
      <c r="H20" s="69">
        <v>1</v>
      </c>
      <c r="I20" s="70">
        <v>3</v>
      </c>
      <c r="J20" s="71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7">
        <v>5.8999999999999997E-2</v>
      </c>
      <c r="D21" s="68" t="s">
        <v>40</v>
      </c>
      <c r="E21" s="69">
        <v>1</v>
      </c>
      <c r="F21" s="69">
        <v>1</v>
      </c>
      <c r="G21" s="69">
        <v>1</v>
      </c>
      <c r="H21" s="69">
        <v>1</v>
      </c>
      <c r="I21" s="70">
        <v>3</v>
      </c>
      <c r="J21" s="71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7">
        <v>5.8999999999999997E-2</v>
      </c>
      <c r="D22" s="68" t="s">
        <v>41</v>
      </c>
      <c r="E22" s="69">
        <v>1</v>
      </c>
      <c r="F22" s="69">
        <v>1</v>
      </c>
      <c r="G22" s="69">
        <v>1</v>
      </c>
      <c r="H22" s="69">
        <v>1</v>
      </c>
      <c r="I22" s="70">
        <v>3</v>
      </c>
      <c r="J22" s="71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7">
        <v>5.8999999999999997E-2</v>
      </c>
      <c r="D23" s="68" t="s">
        <v>42</v>
      </c>
      <c r="E23" s="69">
        <v>1</v>
      </c>
      <c r="F23" s="69">
        <v>1</v>
      </c>
      <c r="G23" s="69">
        <v>1</v>
      </c>
      <c r="H23" s="69">
        <v>1</v>
      </c>
      <c r="I23" s="70">
        <v>3</v>
      </c>
      <c r="J23" s="71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7">
        <v>5.8999999999999997E-2</v>
      </c>
      <c r="D24" s="68" t="s">
        <v>43</v>
      </c>
      <c r="E24" s="69">
        <v>1</v>
      </c>
      <c r="F24" s="69">
        <v>1</v>
      </c>
      <c r="G24" s="69">
        <v>1</v>
      </c>
      <c r="H24" s="69">
        <v>1</v>
      </c>
      <c r="I24" s="70">
        <v>3</v>
      </c>
      <c r="J24" s="71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7">
        <v>5.8999999999999997E-2</v>
      </c>
      <c r="D25" s="68" t="s">
        <v>44</v>
      </c>
      <c r="E25" s="69">
        <v>1</v>
      </c>
      <c r="F25" s="69">
        <v>1</v>
      </c>
      <c r="G25" s="69">
        <v>1</v>
      </c>
      <c r="H25" s="69">
        <v>1</v>
      </c>
      <c r="I25" s="70">
        <v>3</v>
      </c>
      <c r="J25" s="71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7">
        <v>5.8999999999999997E-2</v>
      </c>
      <c r="D26" s="68" t="s">
        <v>45</v>
      </c>
      <c r="E26" s="69">
        <v>1</v>
      </c>
      <c r="F26" s="69">
        <v>1</v>
      </c>
      <c r="G26" s="69">
        <v>1</v>
      </c>
      <c r="H26" s="69">
        <v>1</v>
      </c>
      <c r="I26" s="70">
        <v>3</v>
      </c>
      <c r="J26" s="71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7">
        <v>5.8999999999999997E-2</v>
      </c>
      <c r="D27" s="68" t="s">
        <v>46</v>
      </c>
      <c r="E27" s="69">
        <v>1</v>
      </c>
      <c r="F27" s="69">
        <v>1</v>
      </c>
      <c r="G27" s="69">
        <v>1</v>
      </c>
      <c r="H27" s="69">
        <v>1</v>
      </c>
      <c r="I27" s="70">
        <v>3</v>
      </c>
      <c r="J27" s="71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7">
        <v>5.8999999999999997E-2</v>
      </c>
      <c r="D28" s="68" t="s">
        <v>47</v>
      </c>
      <c r="E28" s="69">
        <v>1</v>
      </c>
      <c r="F28" s="69">
        <v>1</v>
      </c>
      <c r="G28" s="69">
        <v>1</v>
      </c>
      <c r="H28" s="69">
        <v>1</v>
      </c>
      <c r="I28" s="70">
        <v>3</v>
      </c>
      <c r="J28" s="71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7">
        <v>5.8999999999999997E-2</v>
      </c>
      <c r="D29" s="68" t="s">
        <v>48</v>
      </c>
      <c r="E29" s="69">
        <v>1</v>
      </c>
      <c r="F29" s="69">
        <v>1</v>
      </c>
      <c r="G29" s="69">
        <v>1</v>
      </c>
      <c r="H29" s="69">
        <v>1</v>
      </c>
      <c r="I29" s="70">
        <v>3</v>
      </c>
      <c r="J29" s="71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7">
        <v>5.8999999999999997E-2</v>
      </c>
      <c r="D30" s="68" t="s">
        <v>49</v>
      </c>
      <c r="E30" s="69">
        <v>1</v>
      </c>
      <c r="F30" s="69">
        <v>1</v>
      </c>
      <c r="G30" s="69">
        <v>1</v>
      </c>
      <c r="H30" s="69">
        <v>1</v>
      </c>
      <c r="I30" s="70">
        <v>3</v>
      </c>
      <c r="J30" s="71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7">
        <v>5.8999999999999997E-2</v>
      </c>
      <c r="D31" s="68" t="s">
        <v>50</v>
      </c>
      <c r="E31" s="69">
        <v>1</v>
      </c>
      <c r="F31" s="69">
        <v>1</v>
      </c>
      <c r="G31" s="69">
        <v>1</v>
      </c>
      <c r="H31" s="69">
        <v>1</v>
      </c>
      <c r="I31" s="70">
        <v>3</v>
      </c>
      <c r="J31" s="71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7">
        <v>5.8999999999999997E-2</v>
      </c>
      <c r="D32" s="68" t="s">
        <v>51</v>
      </c>
      <c r="E32" s="69">
        <v>1</v>
      </c>
      <c r="F32" s="69">
        <v>1</v>
      </c>
      <c r="G32" s="69">
        <v>1</v>
      </c>
      <c r="H32" s="69">
        <v>1</v>
      </c>
      <c r="I32" s="70">
        <v>3</v>
      </c>
      <c r="J32" s="71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7">
        <v>5.8999999999999997E-2</v>
      </c>
      <c r="D33" s="68" t="s">
        <v>52</v>
      </c>
      <c r="E33" s="69">
        <v>1</v>
      </c>
      <c r="F33" s="69">
        <v>1</v>
      </c>
      <c r="G33" s="69">
        <v>1</v>
      </c>
      <c r="H33" s="69">
        <v>1</v>
      </c>
      <c r="I33" s="70">
        <v>3</v>
      </c>
      <c r="J33" s="71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7">
        <v>5.8999999999999997E-2</v>
      </c>
      <c r="D34" s="68" t="s">
        <v>53</v>
      </c>
      <c r="E34" s="69">
        <v>1</v>
      </c>
      <c r="F34" s="69">
        <v>1</v>
      </c>
      <c r="G34" s="69">
        <v>1</v>
      </c>
      <c r="H34" s="69">
        <v>1</v>
      </c>
      <c r="I34" s="70">
        <v>3</v>
      </c>
      <c r="J34" s="71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7">
        <v>5.8999999999999997E-2</v>
      </c>
      <c r="D35" s="68" t="s">
        <v>54</v>
      </c>
      <c r="E35" s="69">
        <v>1</v>
      </c>
      <c r="F35" s="69">
        <v>1</v>
      </c>
      <c r="G35" s="69">
        <v>1</v>
      </c>
      <c r="H35" s="69">
        <v>1</v>
      </c>
      <c r="I35" s="70">
        <v>3</v>
      </c>
      <c r="J35" s="71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7">
        <v>5.8999999999999997E-2</v>
      </c>
      <c r="D36" s="68" t="s">
        <v>55</v>
      </c>
      <c r="E36" s="69">
        <v>1</v>
      </c>
      <c r="F36" s="69">
        <v>1</v>
      </c>
      <c r="G36" s="69">
        <v>1</v>
      </c>
      <c r="H36" s="69">
        <v>1</v>
      </c>
      <c r="I36" s="70">
        <v>3</v>
      </c>
      <c r="J36" s="71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7">
        <v>5.8999999999999997E-2</v>
      </c>
      <c r="D37" s="68" t="s">
        <v>56</v>
      </c>
      <c r="E37" s="69">
        <v>1</v>
      </c>
      <c r="F37" s="69">
        <v>1</v>
      </c>
      <c r="G37" s="69">
        <v>1</v>
      </c>
      <c r="H37" s="69">
        <v>1</v>
      </c>
      <c r="I37" s="70">
        <v>3</v>
      </c>
      <c r="J37" s="71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7">
        <v>5.8999999999999997E-2</v>
      </c>
      <c r="D38" s="68" t="s">
        <v>57</v>
      </c>
      <c r="E38" s="69">
        <v>1</v>
      </c>
      <c r="F38" s="69">
        <v>1</v>
      </c>
      <c r="G38" s="69">
        <v>1</v>
      </c>
      <c r="H38" s="69">
        <v>1</v>
      </c>
      <c r="I38" s="70">
        <v>3</v>
      </c>
      <c r="J38" s="71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7">
        <v>5.8999999999999997E-2</v>
      </c>
      <c r="D39" s="68" t="s">
        <v>58</v>
      </c>
      <c r="E39" s="69">
        <v>1</v>
      </c>
      <c r="F39" s="69">
        <v>1</v>
      </c>
      <c r="G39" s="69">
        <v>1</v>
      </c>
      <c r="H39" s="69">
        <v>1</v>
      </c>
      <c r="I39" s="70">
        <v>3</v>
      </c>
      <c r="J39" s="71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7">
        <v>5.8999999999999997E-2</v>
      </c>
      <c r="D40" s="68" t="s">
        <v>59</v>
      </c>
      <c r="E40" s="69">
        <v>1</v>
      </c>
      <c r="F40" s="69">
        <v>1</v>
      </c>
      <c r="G40" s="69">
        <v>1</v>
      </c>
      <c r="H40" s="69">
        <v>1</v>
      </c>
      <c r="I40" s="70">
        <v>3</v>
      </c>
      <c r="J40" s="71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7">
        <v>5.8999999999999997E-2</v>
      </c>
      <c r="D41" s="68" t="s">
        <v>60</v>
      </c>
      <c r="E41" s="69">
        <v>1</v>
      </c>
      <c r="F41" s="69">
        <v>1</v>
      </c>
      <c r="G41" s="69">
        <v>1</v>
      </c>
      <c r="H41" s="69">
        <v>1</v>
      </c>
      <c r="I41" s="70">
        <v>3</v>
      </c>
      <c r="J41" s="71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7">
        <v>5.8999999999999997E-2</v>
      </c>
      <c r="D42" s="68" t="s">
        <v>61</v>
      </c>
      <c r="E42" s="69">
        <v>1</v>
      </c>
      <c r="F42" s="69">
        <v>1</v>
      </c>
      <c r="G42" s="69">
        <v>1</v>
      </c>
      <c r="H42" s="69">
        <v>1</v>
      </c>
      <c r="I42" s="70">
        <v>3</v>
      </c>
      <c r="J42" s="71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7">
        <v>5.8999999999999997E-2</v>
      </c>
      <c r="D43" s="68" t="s">
        <v>62</v>
      </c>
      <c r="E43" s="69">
        <v>1</v>
      </c>
      <c r="F43" s="69">
        <v>1</v>
      </c>
      <c r="G43" s="69">
        <v>1</v>
      </c>
      <c r="H43" s="69">
        <v>1</v>
      </c>
      <c r="I43" s="70">
        <v>3</v>
      </c>
      <c r="J43" s="71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7">
        <v>5.8999999999999997E-2</v>
      </c>
      <c r="D44" s="68" t="s">
        <v>63</v>
      </c>
      <c r="E44" s="69">
        <v>1</v>
      </c>
      <c r="F44" s="69">
        <v>1</v>
      </c>
      <c r="G44" s="69">
        <v>1</v>
      </c>
      <c r="H44" s="69">
        <v>1</v>
      </c>
      <c r="I44" s="70">
        <v>3</v>
      </c>
      <c r="J44" s="71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7">
        <v>5.8999999999999997E-2</v>
      </c>
      <c r="D45" s="68" t="s">
        <v>64</v>
      </c>
      <c r="E45" s="69">
        <v>1</v>
      </c>
      <c r="F45" s="69">
        <v>1</v>
      </c>
      <c r="G45" s="69">
        <v>1</v>
      </c>
      <c r="H45" s="69">
        <v>1</v>
      </c>
      <c r="I45" s="70">
        <v>3</v>
      </c>
      <c r="J45" s="71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7">
        <v>5.8999999999999997E-2</v>
      </c>
      <c r="D46" s="68" t="s">
        <v>65</v>
      </c>
      <c r="E46" s="69">
        <v>1</v>
      </c>
      <c r="F46" s="69">
        <v>1</v>
      </c>
      <c r="G46" s="69">
        <v>1</v>
      </c>
      <c r="H46" s="69">
        <v>1</v>
      </c>
      <c r="I46" s="70">
        <v>3</v>
      </c>
      <c r="J46" s="71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7">
        <v>5.8999999999999997E-2</v>
      </c>
      <c r="D47" s="68" t="s">
        <v>66</v>
      </c>
      <c r="E47" s="69">
        <v>1</v>
      </c>
      <c r="F47" s="69">
        <v>1</v>
      </c>
      <c r="G47" s="69">
        <v>1</v>
      </c>
      <c r="H47" s="69">
        <v>1</v>
      </c>
      <c r="I47" s="70">
        <v>3</v>
      </c>
      <c r="J47" s="71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7">
        <v>5.8999999999999997E-2</v>
      </c>
      <c r="D48" s="68" t="s">
        <v>67</v>
      </c>
      <c r="E48" s="69">
        <v>1</v>
      </c>
      <c r="F48" s="69">
        <v>1</v>
      </c>
      <c r="G48" s="69">
        <v>1</v>
      </c>
      <c r="H48" s="69">
        <v>1</v>
      </c>
      <c r="I48" s="70">
        <v>3</v>
      </c>
      <c r="J48" s="71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7">
        <v>5.8999999999999997E-2</v>
      </c>
      <c r="D49" s="68" t="s">
        <v>68</v>
      </c>
      <c r="E49" s="69">
        <v>1</v>
      </c>
      <c r="F49" s="69">
        <v>1</v>
      </c>
      <c r="G49" s="69">
        <v>1</v>
      </c>
      <c r="H49" s="69">
        <v>1</v>
      </c>
      <c r="I49" s="70">
        <v>3</v>
      </c>
      <c r="J49" s="71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7">
        <v>5.8999999999999997E-2</v>
      </c>
      <c r="D50" s="68" t="s">
        <v>69</v>
      </c>
      <c r="E50" s="69">
        <v>1</v>
      </c>
      <c r="F50" s="69">
        <v>1</v>
      </c>
      <c r="G50" s="69">
        <v>1</v>
      </c>
      <c r="H50" s="69">
        <v>1</v>
      </c>
      <c r="I50" s="70">
        <v>3</v>
      </c>
      <c r="J50" s="71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7">
        <v>5.8999999999999997E-2</v>
      </c>
      <c r="D51" s="68" t="s">
        <v>70</v>
      </c>
      <c r="E51" s="69">
        <v>1</v>
      </c>
      <c r="F51" s="69">
        <v>1</v>
      </c>
      <c r="G51" s="69">
        <v>1</v>
      </c>
      <c r="H51" s="69">
        <v>1</v>
      </c>
      <c r="I51" s="70">
        <v>3</v>
      </c>
      <c r="J51" s="71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7">
        <v>5.8999999999999997E-2</v>
      </c>
      <c r="D52" s="68" t="s">
        <v>71</v>
      </c>
      <c r="E52" s="69">
        <v>1</v>
      </c>
      <c r="F52" s="69">
        <v>1</v>
      </c>
      <c r="G52" s="69">
        <v>1</v>
      </c>
      <c r="H52" s="69">
        <v>1</v>
      </c>
      <c r="I52" s="70">
        <v>3</v>
      </c>
      <c r="J52" s="71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7">
        <v>5.8999999999999997E-2</v>
      </c>
      <c r="D53" s="68" t="s">
        <v>72</v>
      </c>
      <c r="E53" s="69">
        <v>1</v>
      </c>
      <c r="F53" s="69">
        <v>1</v>
      </c>
      <c r="G53" s="69">
        <v>1</v>
      </c>
      <c r="H53" s="69">
        <v>1</v>
      </c>
      <c r="I53" s="70">
        <v>3</v>
      </c>
      <c r="J53" s="71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7">
        <v>5.8999999999999997E-2</v>
      </c>
      <c r="D54" s="68" t="s">
        <v>73</v>
      </c>
      <c r="E54" s="69">
        <v>1</v>
      </c>
      <c r="F54" s="69">
        <v>1</v>
      </c>
      <c r="G54" s="69">
        <v>1</v>
      </c>
      <c r="H54" s="69">
        <v>1</v>
      </c>
      <c r="I54" s="70">
        <v>3</v>
      </c>
      <c r="J54" s="71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7">
        <v>5.8999999999999997E-2</v>
      </c>
      <c r="D55" s="68" t="s">
        <v>74</v>
      </c>
      <c r="E55" s="69">
        <v>1</v>
      </c>
      <c r="F55" s="69">
        <v>1</v>
      </c>
      <c r="G55" s="69">
        <v>1</v>
      </c>
      <c r="H55" s="69">
        <v>1</v>
      </c>
      <c r="I55" s="70">
        <v>3</v>
      </c>
      <c r="J55" s="71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7">
        <v>5.8999999999999997E-2</v>
      </c>
      <c r="D56" s="68" t="s">
        <v>75</v>
      </c>
      <c r="E56" s="69">
        <v>1</v>
      </c>
      <c r="F56" s="69">
        <v>1</v>
      </c>
      <c r="G56" s="69">
        <v>1</v>
      </c>
      <c r="H56" s="69">
        <v>1</v>
      </c>
      <c r="I56" s="70">
        <v>3</v>
      </c>
      <c r="J56" s="71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7">
        <v>5.8999999999999997E-2</v>
      </c>
      <c r="D57" s="68" t="s">
        <v>76</v>
      </c>
      <c r="E57" s="69">
        <v>1</v>
      </c>
      <c r="F57" s="69">
        <v>1</v>
      </c>
      <c r="G57" s="69">
        <v>1</v>
      </c>
      <c r="H57" s="69">
        <v>1</v>
      </c>
      <c r="I57" s="70">
        <v>3</v>
      </c>
      <c r="J57" s="71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7">
        <v>5.8999999999999997E-2</v>
      </c>
      <c r="D58" s="68" t="s">
        <v>77</v>
      </c>
      <c r="E58" s="69">
        <v>1</v>
      </c>
      <c r="F58" s="69">
        <v>1</v>
      </c>
      <c r="G58" s="69">
        <v>1</v>
      </c>
      <c r="H58" s="69">
        <v>1</v>
      </c>
      <c r="I58" s="70">
        <v>3</v>
      </c>
      <c r="J58" s="71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7">
        <v>5.8999999999999997E-2</v>
      </c>
      <c r="D59" s="68" t="s">
        <v>78</v>
      </c>
      <c r="E59" s="69">
        <v>1</v>
      </c>
      <c r="F59" s="69">
        <v>1</v>
      </c>
      <c r="G59" s="69">
        <v>1</v>
      </c>
      <c r="H59" s="69">
        <v>1</v>
      </c>
      <c r="I59" s="70">
        <v>3</v>
      </c>
      <c r="J59" s="71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7">
        <v>5.8999999999999997E-2</v>
      </c>
      <c r="D60" s="68" t="s">
        <v>79</v>
      </c>
      <c r="E60" s="69">
        <v>1</v>
      </c>
      <c r="F60" s="69">
        <v>1</v>
      </c>
      <c r="G60" s="69">
        <v>1</v>
      </c>
      <c r="H60" s="69">
        <v>1</v>
      </c>
      <c r="I60" s="70">
        <v>3</v>
      </c>
      <c r="J60" s="71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7">
        <v>5.8999999999999997E-2</v>
      </c>
      <c r="D61" s="68" t="s">
        <v>80</v>
      </c>
      <c r="E61" s="69">
        <v>1</v>
      </c>
      <c r="F61" s="69">
        <v>1</v>
      </c>
      <c r="G61" s="69">
        <v>1</v>
      </c>
      <c r="H61" s="69">
        <v>1</v>
      </c>
      <c r="I61" s="70">
        <v>3</v>
      </c>
      <c r="J61" s="71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7">
        <v>5.8999999999999997E-2</v>
      </c>
      <c r="D62" s="68" t="s">
        <v>81</v>
      </c>
      <c r="E62" s="69">
        <v>1</v>
      </c>
      <c r="F62" s="69">
        <v>1</v>
      </c>
      <c r="G62" s="69">
        <v>1</v>
      </c>
      <c r="H62" s="69">
        <v>1</v>
      </c>
      <c r="I62" s="70">
        <v>3</v>
      </c>
      <c r="J62" s="71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7">
        <v>5.8999999999999997E-2</v>
      </c>
      <c r="D63" s="68" t="s">
        <v>82</v>
      </c>
      <c r="E63" s="69">
        <v>1</v>
      </c>
      <c r="F63" s="69">
        <v>1</v>
      </c>
      <c r="G63" s="69">
        <v>1</v>
      </c>
      <c r="H63" s="69">
        <v>1</v>
      </c>
      <c r="I63" s="70">
        <v>3</v>
      </c>
      <c r="J63" s="71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7">
        <v>5.8999999999999997E-2</v>
      </c>
      <c r="D64" s="68" t="s">
        <v>83</v>
      </c>
      <c r="E64" s="69">
        <v>1</v>
      </c>
      <c r="F64" s="69">
        <v>1</v>
      </c>
      <c r="G64" s="69">
        <v>1</v>
      </c>
      <c r="H64" s="69">
        <v>1</v>
      </c>
      <c r="I64" s="70">
        <v>3</v>
      </c>
      <c r="J64" s="71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7">
        <v>5.8999999999999997E-2</v>
      </c>
      <c r="D65" s="68" t="s">
        <v>84</v>
      </c>
      <c r="E65" s="69">
        <v>1</v>
      </c>
      <c r="F65" s="69">
        <v>1</v>
      </c>
      <c r="G65" s="69">
        <v>1</v>
      </c>
      <c r="H65" s="69">
        <v>1</v>
      </c>
      <c r="I65" s="70">
        <v>3</v>
      </c>
      <c r="J65" s="71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7">
        <v>5.8999999999999997E-2</v>
      </c>
      <c r="D66" s="68" t="s">
        <v>85</v>
      </c>
      <c r="E66" s="69">
        <v>1</v>
      </c>
      <c r="F66" s="69">
        <v>1</v>
      </c>
      <c r="G66" s="69">
        <v>1</v>
      </c>
      <c r="H66" s="69">
        <v>1</v>
      </c>
      <c r="I66" s="70">
        <v>3</v>
      </c>
      <c r="J66" s="71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7">
        <v>5.8999999999999997E-2</v>
      </c>
      <c r="D67" s="68" t="s">
        <v>86</v>
      </c>
      <c r="E67" s="69">
        <v>1</v>
      </c>
      <c r="F67" s="69">
        <v>1</v>
      </c>
      <c r="G67" s="69">
        <v>1</v>
      </c>
      <c r="H67" s="69">
        <v>1</v>
      </c>
      <c r="I67" s="70">
        <v>3</v>
      </c>
      <c r="J67" s="71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7">
        <v>5.8999999999999997E-2</v>
      </c>
      <c r="D68" s="68" t="s">
        <v>87</v>
      </c>
      <c r="E68" s="69">
        <v>1</v>
      </c>
      <c r="F68" s="69">
        <v>1</v>
      </c>
      <c r="G68" s="69">
        <v>1</v>
      </c>
      <c r="H68" s="69">
        <v>1</v>
      </c>
      <c r="I68" s="70">
        <v>3</v>
      </c>
      <c r="J68" s="71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7">
        <v>5.8999999999999997E-2</v>
      </c>
      <c r="D69" s="68" t="s">
        <v>88</v>
      </c>
      <c r="E69" s="69">
        <v>1</v>
      </c>
      <c r="F69" s="69">
        <v>1</v>
      </c>
      <c r="G69" s="69">
        <v>1</v>
      </c>
      <c r="H69" s="69">
        <v>1</v>
      </c>
      <c r="I69" s="70">
        <v>3</v>
      </c>
      <c r="J69" s="71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7">
        <v>5.8999999999999997E-2</v>
      </c>
      <c r="D70" s="68" t="s">
        <v>89</v>
      </c>
      <c r="E70" s="69">
        <v>1</v>
      </c>
      <c r="F70" s="69">
        <v>1</v>
      </c>
      <c r="G70" s="69">
        <v>1</v>
      </c>
      <c r="H70" s="69">
        <v>1</v>
      </c>
      <c r="I70" s="70">
        <v>3</v>
      </c>
      <c r="J70" s="71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 customHeight="1">
      <c r="A71" s="11">
        <v>2017</v>
      </c>
      <c r="B71" s="44" t="s">
        <v>17</v>
      </c>
      <c r="C71" s="67">
        <v>5.8999999999999997E-2</v>
      </c>
      <c r="D71" s="68" t="s">
        <v>90</v>
      </c>
      <c r="E71" s="69">
        <v>1</v>
      </c>
      <c r="F71" s="69">
        <v>1</v>
      </c>
      <c r="G71" s="69">
        <v>1</v>
      </c>
      <c r="H71" s="69">
        <v>1</v>
      </c>
      <c r="I71" s="70">
        <v>3</v>
      </c>
      <c r="J71" s="71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 customHeight="1">
      <c r="A72" s="11">
        <v>2018</v>
      </c>
      <c r="B72" s="44" t="s">
        <v>17</v>
      </c>
      <c r="C72" s="67">
        <v>5.8999999999999997E-2</v>
      </c>
      <c r="D72" s="68" t="s">
        <v>90</v>
      </c>
      <c r="E72" s="69">
        <v>1</v>
      </c>
      <c r="F72" s="69">
        <v>1</v>
      </c>
      <c r="G72" s="69">
        <v>1</v>
      </c>
      <c r="H72" s="69">
        <v>1</v>
      </c>
      <c r="I72" s="70">
        <v>3</v>
      </c>
      <c r="J72" s="71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75" customHeight="1">
      <c r="A73" s="11">
        <v>2019</v>
      </c>
      <c r="B73" s="44" t="s">
        <v>17</v>
      </c>
      <c r="C73" s="67">
        <v>5.8999999999999997E-2</v>
      </c>
      <c r="D73" s="68" t="s">
        <v>90</v>
      </c>
      <c r="E73" s="69">
        <v>1</v>
      </c>
      <c r="F73" s="69">
        <v>1</v>
      </c>
      <c r="G73" s="69">
        <v>1</v>
      </c>
      <c r="H73" s="69">
        <v>1</v>
      </c>
      <c r="I73" s="70">
        <v>3</v>
      </c>
      <c r="J73" s="71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5.75" customHeight="1">
      <c r="A74" s="11">
        <v>2020</v>
      </c>
      <c r="B74" s="44" t="s">
        <v>17</v>
      </c>
      <c r="C74" s="67">
        <v>5.8999999999999997E-2</v>
      </c>
      <c r="D74" s="68" t="s">
        <v>90</v>
      </c>
      <c r="E74" s="69">
        <v>1</v>
      </c>
      <c r="F74" s="69">
        <v>1</v>
      </c>
      <c r="G74" s="69">
        <v>1</v>
      </c>
      <c r="H74" s="69">
        <v>1</v>
      </c>
      <c r="I74" s="70">
        <v>3</v>
      </c>
      <c r="J74" s="71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.75" customHeight="1">
      <c r="A75" s="11">
        <v>2021</v>
      </c>
      <c r="B75" s="44" t="s">
        <v>17</v>
      </c>
      <c r="C75" s="67">
        <v>5.8999999999999997E-2</v>
      </c>
      <c r="D75" s="68" t="s">
        <v>90</v>
      </c>
      <c r="E75" s="69">
        <v>1</v>
      </c>
      <c r="F75" s="69">
        <v>1</v>
      </c>
      <c r="G75" s="69">
        <v>1</v>
      </c>
      <c r="H75" s="69">
        <v>1</v>
      </c>
      <c r="I75" s="70">
        <v>3</v>
      </c>
      <c r="J75" s="71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3.5" customHeight="1">
      <c r="A76" s="11">
        <v>2022</v>
      </c>
      <c r="B76" s="44" t="s">
        <v>17</v>
      </c>
      <c r="C76" s="67">
        <v>5.8999999999999997E-2</v>
      </c>
      <c r="D76" s="68" t="s">
        <v>90</v>
      </c>
      <c r="E76" s="69">
        <v>1</v>
      </c>
      <c r="F76" s="69">
        <v>1</v>
      </c>
      <c r="G76" s="69">
        <v>1</v>
      </c>
      <c r="H76" s="69">
        <v>1</v>
      </c>
      <c r="I76" s="70">
        <v>3</v>
      </c>
      <c r="J76" s="71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  <row r="77" spans="1:73" ht="13.5" customHeight="1"/>
    <row r="78" spans="1:73" ht="13.5" customHeight="1"/>
    <row r="79" spans="1:73" ht="13.5" customHeight="1"/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{3047C5A4-94E2-4AF1-B4A6-70F3171EA8B7}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{EB160BA2-F8FE-4D5B-9643-28169455135E}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{716C5397-2999-4702-A9B4-440475947E95}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{33CDAB83-84AD-4EEA-83E9-7F71202B7AF0}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{CFF28AFD-B182-42BD-98BD-D462DF90877A}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{A2C51F2F-C1B7-4911-BFF0-1CB0DFD5161F}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{DFA4DDCC-3E52-4694-8C0C-27C693B660CA}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{0E7417AC-D7FF-47F7-958B-C00565F90C6A}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{DCF8B1F4-9917-4808-94FA-BC18D51332AD}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{D5C63D13-4FCF-4C37-8E5C-80A8B1A2A3E7}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{ED861F7E-E8B2-4C13-8BF7-61665FCF5CDC}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{A825B4F3-F8B2-4361-B6C3-A306FE8B792B}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{C5A6BF61-B247-4A94-A74E-7976D8CF9A88}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{B7069BDB-4F49-4F68-85BD-E05E164AD99B}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{E0A57754-DD8B-453C-8CEF-542AF57A06ED}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{88BA846B-482A-44FE-9C78-50877C3D44FE}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{F9412593-C6C4-4595-9545-B4F2DF0EDC24}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{52D713F8-EA5D-4809-BA20-97908F1CFBD8}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{2B4FD5AF-2897-4012-BA02-B4A2D3D8D278}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{39B36AE2-6B72-4475-B29B-763B73283CF4}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{AA4670E1-E5D6-432E-B4C2-61988B879AE5}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{7C1A2452-5AD9-406B-8578-3607AC3CE468}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{4C16420D-554B-4091-8346-A073547BC208}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{3633BA9B-D45F-492D-B8C6-CDF66A8901CB}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{7F7BE9B9-C522-46CC-8811-4A5ABAD9A300}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{F30DDCAC-F39E-4A40-B1F0-593252721283}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{E92D516E-A0CA-4E40-BC5E-39AE94F6B814}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{8F22BC23-51C5-4AF7-A3A6-C4CA2E961397}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{B480C99C-C3A5-439E-B3D5-DCF514523268}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{FD4C08A7-AA68-4072-BC58-7A3B3E59F5AA}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{B7E2F515-CC20-4D46-BE1C-FFA03A59F5DA}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{53B22427-1C92-4C0A-B798-0BEF21144376}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{20978BA3-AA6B-4195-9488-B2868E0116DA}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{C2926410-A651-4115-B47A-2D9975AC4543}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{89F6DD32-2B98-43E6-BEE5-AF16247E3556}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{3F5F8B08-695A-49D6-B230-5B02C8628D71}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{66F7E24C-9E9D-4C99-90EE-C9F7AC105895}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{BF4A4C0B-BF09-485F-BA3C-165BAB74C1D0}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{F7820321-2DD7-4E14-84EB-6533D898DA21}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{2656931E-8BC3-4FD4-8F25-8E8FBA00B952}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{723EF7AE-5825-48DD-808C-2BFBE5A5909D}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{FDF3138E-5FDC-4C85-BAE8-B0CA986E1348}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{DC53F807-2FD4-43E7-98CB-C0422EDEB7CF}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{51D0BA29-159E-44DB-AACE-00B7B23407E7}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{3A3B3DBF-4037-43BA-9AD3-B778580E9120}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{04E359C5-0276-4581-B618-0C981915F7E7}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{4AEAE19B-60A9-403D-A1FA-37BAC4D9207B}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{852B7A4E-3A89-4816-845A-6F6E57047CF8}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{FDD79C5A-37BB-462C-8C46-B0CD515E51CB}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{D530D4F7-DD0B-460F-A31C-941B4B049244}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{641C35EB-0325-477A-8D7D-B25B85541F91}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{F42AB1D5-27DF-4A0F-BC32-FD9144BFA605}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{4097EC2A-F299-49C2-81AD-7A5593A5D1ED}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{FF7C720D-8588-4048-A826-90FFCE595A86}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{0FA01D0F-0249-481B-AA96-2BEA560A7B1F}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{DE6946EB-789C-48DD-932A-34BD3F840E92}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{A47BCF72-F7CB-4435-8ECF-77FFB3BB2E34}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{3A6163C1-1949-4FAA-B370-A8E9D3683ECE}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{46EA945F-0923-4715-8BF9-79FD10152404}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{AE1E5E81-6C0A-43F6-B2E0-59A2D88E7EED}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{65D6B376-F931-4CF1-A7A1-5FF3E08254BA}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{FEF919F7-604F-4406-BE8D-1AEFF62A5522}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{88E2E133-958B-4689-905A-9122DAD57290}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{77F3092A-9318-43B9-8F38-C475A6C6221A}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{09B821C5-8821-4A95-80B3-4D9688B4E20F}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{C0F7DBF3-2DF7-494F-9AEB-91C8C8106DC8}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{33537C6A-E9CF-419A-A105-9A87BB240DEF}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{27F4AC11-E13E-490C-89AD-68F23D172C26}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{9A76D68B-5D7C-47B4-8762-EAFE0622A2E1}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{B513DFDF-E141-4A12-AEC8-06C027DD979B}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{E0096BF6-D0F5-46AB-87F8-A65FFB81B53D}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{31EFD277-4470-4944-9C24-872246A4D18F}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{ECAC9095-1AC7-4556-91A4-9D561ED1D771}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{D7B4398A-B799-4F59-9009-35341499F69D}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{812D4474-26D3-4F0F-A1C0-E8885DF277E8}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{56F35213-6D87-4813-8832-2F0FA9840436}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{04125EF0-1483-4F06-BA86-349D4D28E5AD}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{11A0A7D9-1CAE-41BF-A2B5-CA8810F43FFC}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{D7B59CBD-360B-4A80-9D2A-AEFEEA95C066}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{2ED70826-8A55-41C5-9E25-093B5C3B2446}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{02145FF8-66C2-4DE8-8157-406347B01904}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{D42F14E8-4BFD-4F83-9D89-D11BF66F8A87}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{E5E3E713-60FA-4B2D-B881-865FBADFAE7C}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{FAB77578-BBAD-48EA-A7A1-5BAA14A35C28}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{7CACF3B9-960B-4DA6-95A9-F0E36B80F378}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{C3626FF3-0C55-4269-A20F-9678D07828C1}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{4808A084-5499-48EF-AF63-22D79B01C86B}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{B29C66FB-59BC-486F-A907-EE1E4254A880}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{E40E9994-2237-415E-B386-E31B067E1EA2}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{D07F526F-C0B6-4E8B-9927-2B48AE05D285}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{6935C7AF-7477-4371-8B1E-04B8AA9FE0E0}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{31F0ED78-8DE9-44A8-950C-87387B9D2C87}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{234B6D25-EE25-46E0-ACCF-A308C3E6D1D9}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{DFE71A06-AD1E-4393-B118-761A5B93DA56}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{E023549C-0933-42A7-9F50-D5E0A838DFD7}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{AC1FE9A7-6A4D-4DAA-BCB5-7283B8806DC7}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{FA3E2459-0575-4656-AB40-76E2E5523F09}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{AE3E9ABA-CE57-48AB-96C6-02BB7C5CFD16}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{E9FB219F-1845-4FD3-9587-5BC2A42CB7E2}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{D94CB0BD-2608-428F-96E8-22D7B1CBCEC3}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{55893364-42F6-47C7-BB3D-D72A860C52B7}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{E51C84FE-6B2C-418F-BA5A-3E3CB0183590}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{14E1995B-F3DD-4348-9B2D-08AD5A286C6F}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{93C28146-6E9D-4078-B32B-7CBAA5494505}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{2C8E6B3B-CD8A-4D3A-BE17-9C8DDCAE84A9}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{D69A1102-D4A9-41FD-97D4-B01C7073E203}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{4C180E14-5DFE-4308-8BBE-11C63ED4D8DC}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{E1C1959A-B554-4D81-B5A8-7B0175F05EBC}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{60E8013B-E08E-4603-8D73-81179D21F4E9}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{AA0E9427-F92E-41BA-AB43-E3C3EF98C0B4}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{9952336F-C8EE-4D01-8DC4-688EBC9213BE}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{B4A7F5CB-D92A-4431-9E64-9126209A4E65}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{BEB00234-289B-44C8-8180-BB3B52EDFB7E}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{858677D1-F864-477E-9B72-695C1C617F28}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{C53D7A35-AAC7-45E4-952D-805598D44258}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{1091DE4F-E156-4A8C-AD79-5B110BCB7282}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{31788433-9355-4F5E-90E2-6CBF2B41D6E4}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{86621CFC-4076-4874-9D01-D302D993D819}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{222176D9-F6AD-4204-9986-4B6C7FE25E38}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{3815D548-69CF-414F-8EE2-1ECABDBBAA43}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47C5A4-94E2-4AF1-B4A6-70F3171E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EB160BA2-F8FE-4D5B-9643-281694551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716C5397-2999-4702-A9B4-440475947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33CDAB83-84AD-4EEA-83E9-7F71202B7A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CFF28AFD-B182-42BD-98BD-D462DF9087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A2C51F2F-C1B7-4911-BFF0-1CB0DFD51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DFA4DDCC-3E52-4694-8C0C-27C693B660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0E7417AC-D7FF-47F7-958B-C00565F90C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CF8B1F4-9917-4808-94FA-BC18D5133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D5C63D13-4FCF-4C37-8E5C-80A8B1A2A3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ED861F7E-E8B2-4C13-8BF7-61665FCF5C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A825B4F3-F8B2-4361-B6C3-A306FE8B7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C5A6BF61-B247-4A94-A74E-7976D8CF9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7069BDB-4F49-4F68-85BD-E05E164AD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0A57754-DD8B-453C-8CEF-542AF57A0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88BA846B-482A-44FE-9C78-50877C3D44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9412593-C6C4-4595-9545-B4F2DF0EDC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52D713F8-EA5D-4809-BA20-97908F1CF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2B4FD5AF-2897-4012-BA02-B4A2D3D8D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39B36AE2-6B72-4475-B29B-763B73283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A4670E1-E5D6-432E-B4C2-61988B87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7C1A2452-5AD9-406B-8578-3607AC3CE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4C16420D-554B-4091-8346-A073547BC2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3633BA9B-D45F-492D-B8C6-CDF66A890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F7BE9B9-C522-46CC-8811-4A5ABAD9A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F30DDCAC-F39E-4A40-B1F0-5932527212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92D516E-A0CA-4E40-BC5E-39AE94F6B8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8F22BC23-51C5-4AF7-A3A6-C4CA2E961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B480C99C-C3A5-439E-B3D5-DCF514523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FD4C08A7-AA68-4072-BC58-7A3B3E59F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B7E2F515-CC20-4D46-BE1C-FFA03A59F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53B22427-1C92-4C0A-B798-0BEF21144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20978BA3-AA6B-4195-9488-B2868E011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C2926410-A651-4115-B47A-2D9975AC4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9F6DD32-2B98-43E6-BEE5-AF16247E35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3F5F8B08-695A-49D6-B230-5B02C8628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66F7E24C-9E9D-4C99-90EE-C9F7AC1058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BF4A4C0B-BF09-485F-BA3C-165BAB74C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7820321-2DD7-4E14-84EB-6533D898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656931E-8BC3-4FD4-8F25-8E8FBA00B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723EF7AE-5825-48DD-808C-2BFBE5A59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FDF3138E-5FDC-4C85-BAE8-B0CA986E1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DC53F807-2FD4-43E7-98CB-C0422EDEB7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51D0BA29-159E-44DB-AACE-00B7B23407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3A3B3DBF-4037-43BA-9AD3-B778580E9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04E359C5-0276-4581-B618-0C981915F7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4AEAE19B-60A9-403D-A1FA-37BAC4D920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852B7A4E-3A89-4816-845A-6F6E57047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DD79C5A-37BB-462C-8C46-B0CD515E5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D530D4F7-DD0B-460F-A31C-941B4B049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641C35EB-0325-477A-8D7D-B25B85541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F42AB1D5-27DF-4A0F-BC32-FD9144BFA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4097EC2A-F299-49C2-81AD-7A5593A5D1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FF7C720D-8588-4048-A826-90FFCE595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0FA01D0F-0249-481B-AA96-2BEA560A7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DE6946EB-789C-48DD-932A-34BD3F840E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A47BCF72-F7CB-4435-8ECF-77FFB3BB2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3A6163C1-1949-4FAA-B370-A8E9D3683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46EA945F-0923-4715-8BF9-79FD10152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AE1E5E81-6C0A-43F6-B2E0-59A2D88E7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5D6B376-F931-4CF1-A7A1-5FF3E0825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EF919F7-604F-4406-BE8D-1AEFF62A5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8E2E133-958B-4689-905A-9122DAD57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7F3092A-9318-43B9-8F38-C475A6C62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9B821C5-8821-4A95-80B3-4D9688B4E2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0F7DBF3-2DF7-494F-9AEB-91C8C8106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3537C6A-E9CF-419A-A105-9A87BB240D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7F4AC11-E13E-490C-89AD-68F23D172C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A76D68B-5D7C-47B4-8762-EAFE0622A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513DFDF-E141-4A12-AEC8-06C027DD9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0096BF6-D0F5-46AB-87F8-A65FFB81B5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1EFD277-4470-4944-9C24-872246A4D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CAC9095-1AC7-4556-91A4-9D561ED1D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7B4398A-B799-4F59-9009-35341499F6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12D4474-26D3-4F0F-A1C0-E8885DF27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6F35213-6D87-4813-8832-2F0FA98404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4125EF0-1483-4F06-BA86-349D4D28E5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1A0A7D9-1CAE-41BF-A2B5-CA8810F43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7B59CBD-360B-4A80-9D2A-AEFEEA95C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ED70826-8A55-41C5-9E25-093B5C3B2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2145FF8-66C2-4DE8-8157-406347B01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42F14E8-4BFD-4F83-9D89-D11BF66F8A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5E3E713-60FA-4B2D-B881-865FBADFA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AB77578-BBAD-48EA-A7A1-5BAA14A35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CACF3B9-960B-4DA6-95A9-F0E36B80F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3626FF3-0C55-4269-A20F-9678D0782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808A084-5499-48EF-AF63-22D79B01C8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29C66FB-59BC-486F-A907-EE1E4254A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40E9994-2237-415E-B386-E31B067E1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07F526F-C0B6-4E8B-9927-2B48AE05D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935C7AF-7477-4371-8B1E-04B8AA9FE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1F0ED78-8DE9-44A8-950C-87387B9D2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34B6D25-EE25-46E0-ACCF-A308C3E6D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FE71A06-AD1E-4393-B118-761A5B93DA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023549C-0933-42A7-9F50-D5E0A838D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C1FE9A7-6A4D-4DAA-BCB5-7283B8806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A3E2459-0575-4656-AB40-76E2E5523F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E3E9ABA-CE57-48AB-96C6-02BB7C5CF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9FB219F-1845-4FD3-9587-5BC2A42CB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94CB0BD-2608-428F-96E8-22D7B1CBCE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5893364-42F6-47C7-BB3D-D72A860C52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51C84FE-6B2C-418F-BA5A-3E3CB0183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4E1995B-F3DD-4348-9B2D-08AD5A286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3C28146-6E9D-4078-B32B-7CBAA54945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C8E6B3B-CD8A-4D3A-BE17-9C8DDCAE8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69A1102-D4A9-41FD-97D4-B01C7073E2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C180E14-5DFE-4308-8BBE-11C63ED4D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1C1959A-B554-4D81-B5A8-7B0175F05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0E8013B-E08E-4603-8D73-81179D21F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A0E9427-F92E-41BA-AB43-E3C3EF98C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952336F-C8EE-4D01-8DC4-688EBC921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4A7F5CB-D92A-4431-9E64-9126209A4E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EB00234-289B-44C8-8180-BB3B52EDF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58677D1-F864-477E-9B72-695C1C617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53D7A35-AAC7-45E4-952D-805598D44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091DE4F-E156-4A8C-AD79-5B110BCB72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1788433-9355-4F5E-90E2-6CBF2B41D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6621CFC-4076-4874-9D01-D302D993D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22176D9-F6AD-4204-9986-4B6C7FE25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815D548-69CF-414F-8EE2-1ECABDBBA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F756-0560-4E15-B82C-C889C67825FD}">
  <sheetPr>
    <tabColor theme="4" tint="0.39997558519241921"/>
  </sheetPr>
  <dimension ref="A1:EF76"/>
  <sheetViews>
    <sheetView zoomScale="85" zoomScaleNormal="85" workbookViewId="0">
      <pane xSplit="1" ySplit="3" topLeftCell="B49" activePane="bottomRight" state="frozen"/>
      <selection pane="topRight"/>
      <selection pane="bottomLeft"/>
      <selection pane="bottomRight" activeCell="C81" sqref="C81"/>
    </sheetView>
  </sheetViews>
  <sheetFormatPr defaultColWidth="0" defaultRowHeight="17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91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22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2">
        <v>2.7E-4</v>
      </c>
      <c r="D5" s="63" t="s">
        <v>22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2">
        <v>2.7E-4</v>
      </c>
      <c r="D6" s="63" t="s">
        <v>22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2">
        <v>2.7E-4</v>
      </c>
      <c r="D7" s="63" t="s">
        <v>22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2">
        <v>2.7E-4</v>
      </c>
      <c r="D8" s="63" t="s">
        <v>22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2">
        <v>2.7E-4</v>
      </c>
      <c r="D9" s="63" t="s">
        <v>22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2">
        <v>2.7E-4</v>
      </c>
      <c r="D10" s="63" t="s">
        <v>22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2">
        <v>2.7E-4</v>
      </c>
      <c r="D11" s="63" t="s">
        <v>22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2">
        <v>2.7E-4</v>
      </c>
      <c r="D12" s="63" t="s">
        <v>22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2">
        <v>2.7E-4</v>
      </c>
      <c r="D13" s="63" t="s">
        <v>22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2">
        <v>2.7E-4</v>
      </c>
      <c r="D14" s="63" t="s">
        <v>22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2">
        <v>2.7E-4</v>
      </c>
      <c r="D15" s="63" t="s">
        <v>22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2">
        <v>2.7E-4</v>
      </c>
      <c r="D16" s="63" t="s">
        <v>22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2">
        <v>2.7E-4</v>
      </c>
      <c r="D17" s="63" t="s">
        <v>22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2">
        <v>2.7E-4</v>
      </c>
      <c r="D18" s="63" t="s">
        <v>22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2">
        <v>2.7E-4</v>
      </c>
      <c r="D19" s="63" t="s">
        <v>22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2">
        <v>2.7E-4</v>
      </c>
      <c r="D20" s="63" t="s">
        <v>22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2">
        <v>2.7E-4</v>
      </c>
      <c r="D21" s="63" t="s">
        <v>22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2">
        <v>2.7E-4</v>
      </c>
      <c r="D22" s="63" t="s">
        <v>22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2">
        <v>2.7E-4</v>
      </c>
      <c r="D23" s="63" t="s">
        <v>22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2">
        <v>2.7E-4</v>
      </c>
      <c r="D24" s="63" t="s">
        <v>22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2">
        <v>2.7E-4</v>
      </c>
      <c r="D25" s="63" t="s">
        <v>22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2">
        <v>2.7E-4</v>
      </c>
      <c r="D26" s="63" t="s">
        <v>22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2">
        <v>2.7E-4</v>
      </c>
      <c r="D27" s="63" t="s">
        <v>22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2">
        <v>2.7E-4</v>
      </c>
      <c r="D28" s="63" t="s">
        <v>22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2">
        <v>2.7E-4</v>
      </c>
      <c r="D29" s="63" t="s">
        <v>22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2">
        <v>2.7E-4</v>
      </c>
      <c r="D30" s="63" t="s">
        <v>22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2">
        <v>2.7E-4</v>
      </c>
      <c r="D31" s="63" t="s">
        <v>22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2">
        <v>2.7E-4</v>
      </c>
      <c r="D32" s="63" t="s">
        <v>22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2">
        <v>2.7E-4</v>
      </c>
      <c r="D33" s="63" t="s">
        <v>22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2">
        <v>2.7E-4</v>
      </c>
      <c r="D34" s="63" t="s">
        <v>22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2">
        <v>2.7E-4</v>
      </c>
      <c r="D35" s="63" t="s">
        <v>22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2">
        <v>2.7E-4</v>
      </c>
      <c r="D36" s="63" t="s">
        <v>22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2">
        <v>2.7E-4</v>
      </c>
      <c r="D37" s="63" t="s">
        <v>22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2">
        <v>2.7E-4</v>
      </c>
      <c r="D38" s="63" t="s">
        <v>22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2">
        <v>2.7E-4</v>
      </c>
      <c r="D39" s="63" t="s">
        <v>22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2">
        <v>2.7E-4</v>
      </c>
      <c r="D40" s="63" t="s">
        <v>22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2">
        <v>2.7E-4</v>
      </c>
      <c r="D41" s="63" t="s">
        <v>22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2">
        <v>2.7E-4</v>
      </c>
      <c r="D42" s="63" t="s">
        <v>22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2">
        <v>2.7E-4</v>
      </c>
      <c r="D43" s="63" t="s">
        <v>22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2">
        <v>2.7E-4</v>
      </c>
      <c r="D44" s="63" t="s">
        <v>22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2">
        <v>2.7E-4</v>
      </c>
      <c r="D45" s="63" t="s">
        <v>22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2">
        <v>2.7E-4</v>
      </c>
      <c r="D46" s="63" t="s">
        <v>22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2">
        <v>2.7E-4</v>
      </c>
      <c r="D47" s="63" t="s">
        <v>22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2">
        <v>2.7E-4</v>
      </c>
      <c r="D48" s="63" t="s">
        <v>22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2">
        <v>2.7E-4</v>
      </c>
      <c r="D49" s="63" t="s">
        <v>22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2">
        <v>2.7E-4</v>
      </c>
      <c r="D50" s="63" t="s">
        <v>22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2">
        <v>2.7E-4</v>
      </c>
      <c r="D51" s="63" t="s">
        <v>22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2">
        <v>2.7E-4</v>
      </c>
      <c r="D52" s="63" t="s">
        <v>22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2">
        <v>2.7E-4</v>
      </c>
      <c r="D53" s="63" t="s">
        <v>22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2">
        <v>2.7E-4</v>
      </c>
      <c r="D54" s="63" t="s">
        <v>22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2">
        <v>2.7E-4</v>
      </c>
      <c r="D55" s="63" t="s">
        <v>22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2">
        <v>2.7E-4</v>
      </c>
      <c r="D56" s="63" t="s">
        <v>22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2">
        <v>2.7E-4</v>
      </c>
      <c r="D57" s="63" t="s">
        <v>22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2">
        <v>2.7E-4</v>
      </c>
      <c r="D58" s="63" t="s">
        <v>22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2">
        <v>2.7E-4</v>
      </c>
      <c r="D59" s="63" t="s">
        <v>22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2">
        <v>2.7E-4</v>
      </c>
      <c r="D60" s="63" t="s">
        <v>22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2">
        <v>2.7E-4</v>
      </c>
      <c r="D61" s="63" t="s">
        <v>22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2">
        <v>2.7E-4</v>
      </c>
      <c r="D62" s="63" t="s">
        <v>22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2">
        <v>2.7E-4</v>
      </c>
      <c r="D63" s="63" t="s">
        <v>22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2">
        <v>2.7E-4</v>
      </c>
      <c r="D64" s="63" t="s">
        <v>22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2">
        <v>2.7E-4</v>
      </c>
      <c r="D65" s="63" t="s">
        <v>22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2">
        <v>2.7E-4</v>
      </c>
      <c r="D66" s="63" t="s">
        <v>22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2">
        <v>2.7E-4</v>
      </c>
      <c r="D67" s="63" t="s">
        <v>22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2">
        <v>2.7E-4</v>
      </c>
      <c r="D68" s="63" t="s">
        <v>22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2">
        <v>2.7E-4</v>
      </c>
      <c r="D69" s="63" t="s">
        <v>22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2">
        <v>2.7E-4</v>
      </c>
      <c r="D70" s="63" t="s">
        <v>22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2">
        <v>2.7E-4</v>
      </c>
      <c r="D71" s="63" t="s">
        <v>22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7.25" customHeight="1">
      <c r="A72" s="11">
        <v>2018</v>
      </c>
      <c r="B72" s="44" t="s">
        <v>17</v>
      </c>
      <c r="C72" s="62">
        <v>2.7E-4</v>
      </c>
      <c r="D72" s="63" t="s">
        <v>22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7.25" customHeight="1">
      <c r="A73" s="11">
        <v>2019</v>
      </c>
      <c r="B73" s="44" t="s">
        <v>17</v>
      </c>
      <c r="C73" s="62">
        <v>2.7E-4</v>
      </c>
      <c r="D73" s="63" t="s">
        <v>22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7.25" customHeight="1">
      <c r="A74" s="11">
        <v>2020</v>
      </c>
      <c r="B74" s="44" t="s">
        <v>17</v>
      </c>
      <c r="C74" s="62">
        <v>2.7E-4</v>
      </c>
      <c r="D74" s="63" t="s">
        <v>22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:J75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7.25" customHeight="1">
      <c r="A75" s="11">
        <v>2021</v>
      </c>
      <c r="B75" s="44" t="s">
        <v>17</v>
      </c>
      <c r="C75" s="62">
        <v>2.7E-4</v>
      </c>
      <c r="D75" s="63" t="s">
        <v>22</v>
      </c>
      <c r="E75" s="64">
        <v>1</v>
      </c>
      <c r="F75" s="64">
        <v>1</v>
      </c>
      <c r="G75" s="64">
        <v>3</v>
      </c>
      <c r="H75" s="64">
        <v>3</v>
      </c>
      <c r="I75" s="65">
        <v>3</v>
      </c>
      <c r="J75" s="66">
        <f t="shared" si="24"/>
        <v>1.1181151966036349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7.25" customHeight="1">
      <c r="A76" s="11">
        <v>2022</v>
      </c>
      <c r="B76" s="44" t="s">
        <v>17</v>
      </c>
      <c r="C76" s="62">
        <v>2.7E-4</v>
      </c>
      <c r="D76" s="63" t="s">
        <v>22</v>
      </c>
      <c r="E76" s="64">
        <v>1</v>
      </c>
      <c r="F76" s="64">
        <v>1</v>
      </c>
      <c r="G76" s="64">
        <v>3</v>
      </c>
      <c r="H76" s="64">
        <v>3</v>
      </c>
      <c r="I76" s="65">
        <v>3</v>
      </c>
      <c r="J76" s="66">
        <f t="shared" ref="J76" si="32">IF( OR( ISBLANK(E76),ISBLANK(F76), ISBLANK(G76), ISBLANK(H76), ISBLANK(I76) ), "", 1.5*SQRT(   EXP(2.21*(E76-1)) + EXP(2.21*(F76-1)) + EXP(2.21*(G76-1)) + EXP(2.21*(H76-1)) + EXP(2.21*I76)   )/100*2.45 )</f>
        <v>1.1181151966036349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{B1E5C987-A809-404C-8EDB-47DA722B8AB1}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{03AC3FF4-A1C8-4062-8254-D1F547C92976}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{104D5BEB-E40A-4206-9FD5-B7DF3728E352}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{F066DF4B-9F4E-48A9-A0B2-6794336CF923}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{ED1258D7-AE50-41EC-A2AF-4576281BD827}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{75A48006-AE2B-4FA1-94CD-8EDE79160B06}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{50301B94-2FAC-4996-A2A5-E2B1561335CE}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{5E29DD61-B3AD-4AAA-8C8B-FA8C4C3C8A2F}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{B0E1883A-0BB8-46CC-B5AD-3C45E2BA68D2}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{FA3E5396-99BE-45A2-A9F7-744660384B46}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{FEA77794-F1F0-4D92-97B3-910D5DFD0B8F}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{A4612F32-570E-429E-BF26-83A8C535CAD8}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{7B2668B2-FE89-42E3-B87D-ECDCD4C41B31}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{EC8887EF-9FFE-4A0F-961B-41BB7A46F16B}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{02FB4053-9CE5-448F-853B-E6BD58D6E88A}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{C51CB02D-8935-42D3-AAC2-6E56CD2A9969}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{7CC1E542-CCB5-471D-8C5E-9A619F096102}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{5B4860AD-9DD7-478A-9C0A-3CE0A845128F}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{F0AB5F48-B007-4E9E-81BB-33BFA5BF71FD}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{4C44ED7E-1690-42BF-86C0-2D38C4EEB355}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{C488924C-C6FF-4CB0-892B-790545CED46C}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{5AE6A9AE-DE16-4088-A33C-47ECE6F5090E}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{51D52811-E1CC-4AB3-B98E-933765280D0D}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{B5C44204-367C-41A0-9D5B-EE4C4CFEBAAD}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{D519EFDA-82C7-48DF-95A1-65C80E8B4BC3}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{50C08F28-685F-4F2B-A0D5-DE61D0E647FD}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{153C96EB-497B-4909-82DD-BA2F3A955479}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{69FD5610-3505-44D3-B0BB-564B67391504}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{760FC5CF-D14F-4463-82E8-E233D672939B}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{A90077C4-EA6E-45E5-A00F-7EBECBDC5D90}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{CDA622A7-063D-4CC6-BC4B-0BE768FBC909}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{5D997D3B-9B80-4BFB-A08B-A05414B934EE}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{17AB9BF2-768F-4F2F-86CF-C35AB6466143}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{A9EFACC1-37B8-42BD-ADB2-61928008FEE3}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{34B493F5-AF3E-49DB-B729-8D5AADD7674A}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{85DAA234-12BD-44F9-99BE-1B574DDF5B34}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{2305127E-878C-4668-966F-D4BA16A963DE}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{AABE0BFB-9A38-4566-8C11-DB4603ABB867}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{33659505-35F1-421A-ACFB-8BC76C61BB4E}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{1CE37FAC-FF68-4C53-88F5-2B66E6318C85}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{4CA00791-02AC-45D9-9FEA-AF1503870917}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{326464C9-AD7A-4149-A4F2-85687822D8AF}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{74593428-EF00-4A76-96C8-94A0B6A76C9C}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{2EC1C963-DBD2-4E88-869E-22DADAC8D73B}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{56ADA3DD-13C7-49E4-9DA2-9DBDFEAD3598}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{E8F618EB-A830-4F46-961F-B7BB4E531A33}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{A730E96F-6015-4F93-8436-942A8D6D0300}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{1ED9E8FB-5B18-4BA1-9FC7-8133F72A7779}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{EBD079DE-C406-49EA-9F98-B74EE2669A6A}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{6FF0158B-BB67-4F13-861A-7C710F75CA93}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{79586EAC-524B-4FBD-84AF-457E1520DB69}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{BC398C1D-2D89-4F9D-9797-7D5E6BBEA458}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{ABDFFCDE-E5C9-4D70-B48E-58888FD8CCFB}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{FC722FA0-2D6E-4DC1-A1CC-ADBADD56D2EA}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{3CC9F629-E735-4B15-BFF1-F122B151238B}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{91B2962E-BB66-4764-91DF-8F77AF0DC8DC}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{F7697DDA-301C-48CB-86D8-6A6977722F90}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{8DF84B03-2B47-4B0A-AF61-122C39D995A9}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{D0AC13AF-9483-456B-BF0E-321DF0BD6BA2}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{BFAD5166-BE26-401D-931D-48F87BDCDCD0}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{B82B29FA-B174-497B-A0EC-5B0D70649A01}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{958A49AF-2919-404D-9624-A1FBE7C6A14D}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{17264345-A7FD-49B5-8974-9A3C3260D2F1}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{160974B8-DE6E-4B4A-8996-6FD38800E536}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{AC9034A7-631B-4C4E-8F95-DC9889BA2F09}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{84702278-88C1-44D3-AB75-1362F4318C15}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{DDF10D95-D72F-4A32-8ADE-E7722F1D831F}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{2B61A00A-AA60-4F76-9A2D-7A32E3066463}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{3A5ED9B8-14BB-46ED-A581-A636EAD6038A}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{938BBBFC-C76B-4744-8D38-2B87CF17879D}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{63017C34-BD8A-4670-BF67-EE5FC3DCB87E}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{BEDB79E2-8EA7-459B-9D5E-CF9C303638F8}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{D569997F-8F8D-4F25-A062-2D961F6042DA}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{13936BF5-A8C9-41F2-82D1-6190C5126EFF}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{48070FF1-3528-4FCF-B3B4-E93CBE1243BF}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{140D4B7E-D9F6-471C-B575-AA9EF7A15AD6}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{E2DD0900-611C-4812-9687-A74B40E98B4C}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{F8246321-2C79-41F0-93E3-469F57049490}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{E5BD11C0-1EC1-4166-9F3A-A683CFB591D6}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{30837E82-FA65-475B-8369-446D84BAF17D}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{864E9863-D019-46AF-B8AA-5CA7EB10FFBF}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{2C94036F-9AB5-46C9-8897-3B3E7F8E95CA}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{26FED1F2-7B58-4CBB-B135-BD528ECF0957}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{E52F6921-D49F-40F8-B3E3-F348E4D82BB1}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{4861A872-247A-4FA2-BD6A-E72590924B4A}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{95A88D1B-6948-4E8B-B896-EA587D2169D5}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{AC09F3A1-B3D5-4058-BB6B-D79FAAEF0E48}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{457E2DA4-4246-455B-B2D6-F1D9C6C3978C}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{40E3A036-E530-4D3C-BE06-90BDE574A3E8}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{DD3AD3BA-9F42-4D2B-9119-7F2DF4AF39BE}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{E3E228C9-A9AE-4890-8877-A8A85117CB53}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{6A4FE8F3-273D-41B8-97F1-FD6AC93137D8}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{8EED661E-C6C3-4185-8694-C50BE3EE1378}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{05071CC1-DB07-4C58-98B4-5F81B4D795C9}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{7774B06A-7D0B-4D04-9BCB-8C3843EFF66C}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{77846EE2-6508-43C5-8A30-7FCD1D716780}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{D3D13DDC-172B-4DF9-AFF4-138A3155DF2E}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{8A1D36AD-3436-4987-8195-98E65B969082}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{922A792D-30AA-4C6A-826B-92D3D9577010}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{51C07D88-B6B8-4291-9DC5-E025333BD35F}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{8345705D-6F39-477A-ADD6-8AE9A50DD1FB}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{DC86B133-4B0C-42B7-B980-0FE026254C86}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{7CB5B881-38C3-45A0-A283-AFCBB6D2969B}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{AC244BDD-3BB8-4366-BBEB-95EABF190B17}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{A6FF59D7-4BFE-431E-B474-49B921FD2740}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{55E74CE8-722B-42AB-98A2-FA16835B2101}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{CE98A81F-D1E0-4CF6-8B55-4B2E72AE4BED}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{4DD8ED18-4822-4A19-ADFD-66E1158D88EC}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{F4540594-5E81-4705-9E5F-FD44428E4F85}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{4F70EE56-AA85-4597-AAD5-C50039908C3F}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{9E4CE5FB-70FC-4C68-B297-7F03B1B39449}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{C637067F-322C-498C-B967-38641D118F7D}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{71E36E19-539B-4237-BF1E-1A492E3DA9B6}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{FD4C3AC3-4A41-4E66-8ADD-73CC7E618C74}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{AEEAA2CF-6168-4E8E-8165-EAAE0DC08D54}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{851DA08D-4C4C-415B-8384-C81B9D2EEFEA}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{EEA3CA45-4075-4381-9608-972D45C7F9B5}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{0A3D192F-0F2C-4C1E-9B19-E0172461CB73}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{6050BD26-71B2-4ACF-A954-A0090896E540}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{368C5AFF-FB6E-4B52-8ECE-8E4D5D5CF454}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5C987-A809-404C-8EDB-47DA722B8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03AC3FF4-A1C8-4062-8254-D1F547C92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104D5BEB-E40A-4206-9FD5-B7DF3728E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F066DF4B-9F4E-48A9-A0B2-6794336CF9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ED1258D7-AE50-41EC-A2AF-4576281BD8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75A48006-AE2B-4FA1-94CD-8EDE79160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50301B94-2FAC-4996-A2A5-E2B1561335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5E29DD61-B3AD-4AAA-8C8B-FA8C4C3C8A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B0E1883A-0BB8-46CC-B5AD-3C45E2BA6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FA3E5396-99BE-45A2-A9F7-744660384B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FEA77794-F1F0-4D92-97B3-910D5DFD0B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A4612F32-570E-429E-BF26-83A8C535C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7B2668B2-FE89-42E3-B87D-ECDCD4C41B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EC8887EF-9FFE-4A0F-961B-41BB7A46F1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02FB4053-9CE5-448F-853B-E6BD58D6E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C51CB02D-8935-42D3-AAC2-6E56CD2A99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7CC1E542-CCB5-471D-8C5E-9A619F0961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5B4860AD-9DD7-478A-9C0A-3CE0A8451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0AB5F48-B007-4E9E-81BB-33BFA5BF7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4C44ED7E-1690-42BF-86C0-2D38C4EEB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C488924C-C6FF-4CB0-892B-790545CED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5AE6A9AE-DE16-4088-A33C-47ECE6F509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51D52811-E1CC-4AB3-B98E-933765280D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B5C44204-367C-41A0-9D5B-EE4C4CFEB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D519EFDA-82C7-48DF-95A1-65C80E8B4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50C08F28-685F-4F2B-A0D5-DE61D0E647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153C96EB-497B-4909-82DD-BA2F3A9554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9FD5610-3505-44D3-B0BB-564B67391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760FC5CF-D14F-4463-82E8-E233D6729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A90077C4-EA6E-45E5-A00F-7EBECBDC5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CDA622A7-063D-4CC6-BC4B-0BE768FBC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5D997D3B-9B80-4BFB-A08B-A05414B93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17AB9BF2-768F-4F2F-86CF-C35AB6466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A9EFACC1-37B8-42BD-ADB2-61928008FE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34B493F5-AF3E-49DB-B729-8D5AADD767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85DAA234-12BD-44F9-99BE-1B574DDF5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2305127E-878C-4668-966F-D4BA16A96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AABE0BFB-9A38-4566-8C11-DB4603ABB8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33659505-35F1-421A-ACFB-8BC76C61B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1CE37FAC-FF68-4C53-88F5-2B66E6318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CA00791-02AC-45D9-9FEA-AF15038709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326464C9-AD7A-4149-A4F2-85687822D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74593428-EF00-4A76-96C8-94A0B6A76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2EC1C963-DBD2-4E88-869E-22DADAC8D7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56ADA3DD-13C7-49E4-9DA2-9DBDFEAD3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E8F618EB-A830-4F46-961F-B7BB4E531A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A730E96F-6015-4F93-8436-942A8D6D0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1ED9E8FB-5B18-4BA1-9FC7-8133F72A7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EBD079DE-C406-49EA-9F98-B74EE2669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6FF0158B-BB67-4F13-861A-7C710F75C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79586EAC-524B-4FBD-84AF-457E1520D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BC398C1D-2D89-4F9D-9797-7D5E6BBEA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ABDFFCDE-E5C9-4D70-B48E-58888FD8CC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FC722FA0-2D6E-4DC1-A1CC-ADBADD56D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3CC9F629-E735-4B15-BFF1-F122B1512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91B2962E-BB66-4764-91DF-8F77AF0DC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F7697DDA-301C-48CB-86D8-6A6977722F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8DF84B03-2B47-4B0A-AF61-122C39D99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D0AC13AF-9483-456B-BF0E-321DF0BD6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BFAD5166-BE26-401D-931D-48F87BDCD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B82B29FA-B174-497B-A0EC-5B0D70649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58A49AF-2919-404D-9624-A1FBE7C6A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7264345-A7FD-49B5-8974-9A3C3260D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60974B8-DE6E-4B4A-8996-6FD38800E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C9034A7-631B-4C4E-8F95-DC9889BA2F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4702278-88C1-44D3-AB75-1362F4318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DF10D95-D72F-4A32-8ADE-E7722F1D8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B61A00A-AA60-4F76-9A2D-7A32E30664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A5ED9B8-14BB-46ED-A581-A636EAD60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38BBBFC-C76B-4744-8D38-2B87CF1787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3017C34-BD8A-4670-BF67-EE5FC3DCB8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EDB79E2-8EA7-459B-9D5E-CF9C30363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569997F-8F8D-4F25-A062-2D961F6042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3936BF5-A8C9-41F2-82D1-6190C5126E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8070FF1-3528-4FCF-B3B4-E93CBE12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40D4B7E-D9F6-471C-B575-AA9EF7A15A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2DD0900-611C-4812-9687-A74B40E98B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8246321-2C79-41F0-93E3-469F57049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5BD11C0-1EC1-4166-9F3A-A683CFB59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0837E82-FA65-475B-8369-446D84BAF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64E9863-D019-46AF-B8AA-5CA7EB10F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C94036F-9AB5-46C9-8897-3B3E7F8E95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6FED1F2-7B58-4CBB-B135-BD528ECF09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52F6921-D49F-40F8-B3E3-F348E4D82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861A872-247A-4FA2-BD6A-E72590924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5A88D1B-6948-4E8B-B896-EA587D2169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C09F3A1-B3D5-4058-BB6B-D79FAAEF0E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57E2DA4-4246-455B-B2D6-F1D9C6C39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0E3A036-E530-4D3C-BE06-90BDE574A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D3AD3BA-9F42-4D2B-9119-7F2DF4AF3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3E228C9-A9AE-4890-8877-A8A85117C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A4FE8F3-273D-41B8-97F1-FD6AC9313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EED661E-C6C3-4185-8694-C50BE3EE1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5071CC1-DB07-4C58-98B4-5F81B4D795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774B06A-7D0B-4D04-9BCB-8C3843EFF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7846EE2-6508-43C5-8A30-7FCD1D716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3D13DDC-172B-4DF9-AFF4-138A3155DF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A1D36AD-3436-4987-8195-98E65B9690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22A792D-30AA-4C6A-826B-92D3D9577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1C07D88-B6B8-4291-9DC5-E025333BD3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345705D-6F39-477A-ADD6-8AE9A50DD1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C86B133-4B0C-42B7-B980-0FE026254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CB5B881-38C3-45A0-A283-AFCBB6D296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C244BDD-3BB8-4366-BBEB-95EABF190B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6FF59D7-4BFE-431E-B474-49B921FD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5E74CE8-722B-42AB-98A2-FA16835B2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E98A81F-D1E0-4CF6-8B55-4B2E72AE4B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DD8ED18-4822-4A19-ADFD-66E1158D8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4540594-5E81-4705-9E5F-FD44428E4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F70EE56-AA85-4597-AAD5-C50039908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E4CE5FB-70FC-4C68-B297-7F03B1B3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637067F-322C-498C-B967-38641D118F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1E36E19-539B-4237-BF1E-1A492E3DA9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D4C3AC3-4A41-4E66-8ADD-73CC7E618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EEAA2CF-6168-4E8E-8165-EAAE0DC08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51DA08D-4C4C-415B-8384-C81B9D2EEF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EA3CA45-4075-4381-9608-972D45C7F9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A3D192F-0F2C-4C1E-9B19-E0172461C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050BD26-71B2-4ACF-A954-A0090896E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68C5AFF-FB6E-4B52-8ECE-8E4D5D5CF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112"/>
  <sheetViews>
    <sheetView zoomScale="85" zoomScaleNormal="85" workbookViewId="0">
      <pane xSplit="1" ySplit="3" topLeftCell="B44" activePane="bottomRight" state="frozen"/>
      <selection pane="topRight"/>
      <selection pane="bottomLeft"/>
      <selection pane="bottomRight" activeCell="I77" sqref="I77"/>
    </sheetView>
  </sheetViews>
  <sheetFormatPr defaultColWidth="0" defaultRowHeight="33.6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59">
        <f>1-0.059-0.00027</f>
        <v>0.94073000000000007</v>
      </c>
      <c r="D4" s="60" t="s">
        <v>93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15">
        <v>0.04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59">
        <f t="shared" ref="C5:C68" si="2">1-0.059-0.00027</f>
        <v>0.94073000000000007</v>
      </c>
      <c r="D5" s="60" t="s">
        <v>93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22">
        <v>0.04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59">
        <f t="shared" si="2"/>
        <v>0.94073000000000007</v>
      </c>
      <c r="D6" s="60" t="s">
        <v>93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22">
        <v>0.04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59">
        <f t="shared" si="2"/>
        <v>0.94073000000000007</v>
      </c>
      <c r="D7" s="60" t="s">
        <v>93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22">
        <v>0.04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5">
      <c r="A8" s="11">
        <v>1954</v>
      </c>
      <c r="B8" s="29" t="s">
        <v>17</v>
      </c>
      <c r="C8" s="59">
        <f t="shared" si="2"/>
        <v>0.94073000000000007</v>
      </c>
      <c r="D8" s="60" t="s">
        <v>93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22">
        <v>0.04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5">
      <c r="A9" s="11">
        <v>1955</v>
      </c>
      <c r="B9" s="29" t="s">
        <v>17</v>
      </c>
      <c r="C9" s="59">
        <f t="shared" si="2"/>
        <v>0.94073000000000007</v>
      </c>
      <c r="D9" s="60" t="s">
        <v>93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22">
        <v>0.04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5">
      <c r="A10" s="11">
        <v>1956</v>
      </c>
      <c r="B10" s="29" t="s">
        <v>17</v>
      </c>
      <c r="C10" s="59">
        <f t="shared" si="2"/>
        <v>0.94073000000000007</v>
      </c>
      <c r="D10" s="60" t="s">
        <v>93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22">
        <v>0.04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5">
      <c r="A11" s="11">
        <v>1957</v>
      </c>
      <c r="B11" s="29" t="s">
        <v>17</v>
      </c>
      <c r="C11" s="59">
        <f t="shared" si="2"/>
        <v>0.94073000000000007</v>
      </c>
      <c r="D11" s="60" t="s">
        <v>93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22">
        <v>0.04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59">
        <f t="shared" si="2"/>
        <v>0.94073000000000007</v>
      </c>
      <c r="D12" s="60" t="s">
        <v>93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22">
        <v>0.04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5">
      <c r="A13" s="11">
        <v>1959</v>
      </c>
      <c r="B13" s="29" t="s">
        <v>17</v>
      </c>
      <c r="C13" s="59">
        <f t="shared" si="2"/>
        <v>0.94073000000000007</v>
      </c>
      <c r="D13" s="60" t="s">
        <v>93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22">
        <v>0.04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5">
      <c r="A14" s="11">
        <v>1960</v>
      </c>
      <c r="B14" s="29" t="s">
        <v>17</v>
      </c>
      <c r="C14" s="59">
        <f t="shared" si="2"/>
        <v>0.94073000000000007</v>
      </c>
      <c r="D14" s="60" t="s">
        <v>93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22">
        <v>0.04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5">
      <c r="A15" s="11">
        <v>1961</v>
      </c>
      <c r="B15" s="29" t="s">
        <v>17</v>
      </c>
      <c r="C15" s="59">
        <f t="shared" si="2"/>
        <v>0.94073000000000007</v>
      </c>
      <c r="D15" s="60" t="s">
        <v>93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22">
        <v>0.04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5">
      <c r="A16" s="11">
        <v>1962</v>
      </c>
      <c r="B16" s="29" t="s">
        <v>17</v>
      </c>
      <c r="C16" s="59">
        <f t="shared" si="2"/>
        <v>0.94073000000000007</v>
      </c>
      <c r="D16" s="60" t="s">
        <v>93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22">
        <v>0.04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5">
      <c r="A17" s="11">
        <v>1963</v>
      </c>
      <c r="B17" s="29" t="s">
        <v>17</v>
      </c>
      <c r="C17" s="59">
        <f t="shared" si="2"/>
        <v>0.94073000000000007</v>
      </c>
      <c r="D17" s="60" t="s">
        <v>93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22">
        <v>0.04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5">
      <c r="A18" s="11">
        <v>1964</v>
      </c>
      <c r="B18" s="29" t="s">
        <v>17</v>
      </c>
      <c r="C18" s="59">
        <f t="shared" si="2"/>
        <v>0.94073000000000007</v>
      </c>
      <c r="D18" s="60" t="s">
        <v>93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22">
        <v>0.04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5">
      <c r="A19" s="11">
        <v>1965</v>
      </c>
      <c r="B19" s="29" t="s">
        <v>17</v>
      </c>
      <c r="C19" s="59">
        <f t="shared" si="2"/>
        <v>0.94073000000000007</v>
      </c>
      <c r="D19" s="60" t="s">
        <v>93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22">
        <v>0.04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5">
      <c r="A20" s="11">
        <v>1966</v>
      </c>
      <c r="B20" s="29" t="s">
        <v>17</v>
      </c>
      <c r="C20" s="59">
        <f t="shared" si="2"/>
        <v>0.94073000000000007</v>
      </c>
      <c r="D20" s="60" t="s">
        <v>93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22">
        <v>0.04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5">
      <c r="A21" s="11">
        <v>1967</v>
      </c>
      <c r="B21" s="29" t="s">
        <v>17</v>
      </c>
      <c r="C21" s="59">
        <f t="shared" si="2"/>
        <v>0.94073000000000007</v>
      </c>
      <c r="D21" s="60" t="s">
        <v>93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22">
        <v>0.04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5">
      <c r="A22" s="11">
        <v>1968</v>
      </c>
      <c r="B22" s="29" t="s">
        <v>17</v>
      </c>
      <c r="C22" s="59">
        <f t="shared" si="2"/>
        <v>0.94073000000000007</v>
      </c>
      <c r="D22" s="60" t="s">
        <v>93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22">
        <v>0.04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5">
      <c r="A23" s="11">
        <v>1969</v>
      </c>
      <c r="B23" s="29" t="s">
        <v>17</v>
      </c>
      <c r="C23" s="59">
        <f t="shared" si="2"/>
        <v>0.94073000000000007</v>
      </c>
      <c r="D23" s="60" t="s">
        <v>93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22">
        <v>0.04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5">
      <c r="A24" s="11">
        <v>1970</v>
      </c>
      <c r="B24" s="29" t="s">
        <v>17</v>
      </c>
      <c r="C24" s="59">
        <f t="shared" si="2"/>
        <v>0.94073000000000007</v>
      </c>
      <c r="D24" s="60" t="s">
        <v>93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22">
        <v>0.04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5">
      <c r="A25" s="11">
        <v>1971</v>
      </c>
      <c r="B25" s="29" t="s">
        <v>17</v>
      </c>
      <c r="C25" s="59">
        <f t="shared" si="2"/>
        <v>0.94073000000000007</v>
      </c>
      <c r="D25" s="60" t="s">
        <v>93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22">
        <v>0.04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5">
      <c r="A26" s="11">
        <v>1972</v>
      </c>
      <c r="B26" s="29" t="s">
        <v>17</v>
      </c>
      <c r="C26" s="59">
        <f t="shared" si="2"/>
        <v>0.94073000000000007</v>
      </c>
      <c r="D26" s="60" t="s">
        <v>93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22">
        <v>0.04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5">
      <c r="A27" s="11">
        <v>1973</v>
      </c>
      <c r="B27" s="29" t="s">
        <v>17</v>
      </c>
      <c r="C27" s="59">
        <f t="shared" si="2"/>
        <v>0.94073000000000007</v>
      </c>
      <c r="D27" s="60" t="s">
        <v>93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22">
        <v>0.04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5">
      <c r="A28" s="11">
        <v>1974</v>
      </c>
      <c r="B28" s="29" t="s">
        <v>17</v>
      </c>
      <c r="C28" s="59">
        <f t="shared" si="2"/>
        <v>0.94073000000000007</v>
      </c>
      <c r="D28" s="60" t="s">
        <v>93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22">
        <v>0.04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5">
      <c r="A29" s="11">
        <v>1975</v>
      </c>
      <c r="B29" s="29" t="s">
        <v>17</v>
      </c>
      <c r="C29" s="59">
        <f t="shared" si="2"/>
        <v>0.94073000000000007</v>
      </c>
      <c r="D29" s="60" t="s">
        <v>93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22">
        <v>0.04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5">
      <c r="A30" s="11">
        <v>1976</v>
      </c>
      <c r="B30" s="29" t="s">
        <v>17</v>
      </c>
      <c r="C30" s="59">
        <f t="shared" si="2"/>
        <v>0.94073000000000007</v>
      </c>
      <c r="D30" s="60" t="s">
        <v>93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22">
        <v>0.04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5">
      <c r="A31" s="11">
        <v>1977</v>
      </c>
      <c r="B31" s="29" t="s">
        <v>17</v>
      </c>
      <c r="C31" s="59">
        <f t="shared" si="2"/>
        <v>0.94073000000000007</v>
      </c>
      <c r="D31" s="60" t="s">
        <v>93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22">
        <v>0.04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5">
      <c r="A32" s="11">
        <v>1978</v>
      </c>
      <c r="B32" s="29" t="s">
        <v>17</v>
      </c>
      <c r="C32" s="59">
        <f t="shared" si="2"/>
        <v>0.94073000000000007</v>
      </c>
      <c r="D32" s="60" t="s">
        <v>93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22">
        <v>0.04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5">
      <c r="A33" s="11">
        <v>1979</v>
      </c>
      <c r="B33" s="29" t="s">
        <v>17</v>
      </c>
      <c r="C33" s="59">
        <f t="shared" si="2"/>
        <v>0.94073000000000007</v>
      </c>
      <c r="D33" s="60" t="s">
        <v>93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22">
        <v>0.04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5">
      <c r="A34" s="11">
        <v>1980</v>
      </c>
      <c r="B34" s="29" t="s">
        <v>17</v>
      </c>
      <c r="C34" s="59">
        <f t="shared" si="2"/>
        <v>0.94073000000000007</v>
      </c>
      <c r="D34" s="60" t="s">
        <v>93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22">
        <v>0.04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5">
      <c r="A35" s="11">
        <v>1981</v>
      </c>
      <c r="B35" s="29" t="s">
        <v>17</v>
      </c>
      <c r="C35" s="59">
        <f t="shared" si="2"/>
        <v>0.94073000000000007</v>
      </c>
      <c r="D35" s="60" t="s">
        <v>93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22">
        <v>0.04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5">
      <c r="A36" s="11">
        <v>1982</v>
      </c>
      <c r="B36" s="29" t="s">
        <v>17</v>
      </c>
      <c r="C36" s="59">
        <f t="shared" si="2"/>
        <v>0.94073000000000007</v>
      </c>
      <c r="D36" s="60" t="s">
        <v>93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22">
        <v>0.04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5">
      <c r="A37" s="11">
        <v>1983</v>
      </c>
      <c r="B37" s="29" t="s">
        <v>17</v>
      </c>
      <c r="C37" s="59">
        <f t="shared" si="2"/>
        <v>0.94073000000000007</v>
      </c>
      <c r="D37" s="60" t="s">
        <v>93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22">
        <v>0.04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5">
      <c r="A38" s="11">
        <v>1984</v>
      </c>
      <c r="B38" s="29" t="s">
        <v>17</v>
      </c>
      <c r="C38" s="59">
        <f t="shared" si="2"/>
        <v>0.94073000000000007</v>
      </c>
      <c r="D38" s="60" t="s">
        <v>93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22">
        <v>0.04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5">
      <c r="A39" s="11">
        <v>1985</v>
      </c>
      <c r="B39" s="29" t="s">
        <v>17</v>
      </c>
      <c r="C39" s="59">
        <f t="shared" si="2"/>
        <v>0.94073000000000007</v>
      </c>
      <c r="D39" s="60" t="s">
        <v>93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22">
        <v>0.04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5">
      <c r="A40" s="11">
        <v>1986</v>
      </c>
      <c r="B40" s="29" t="s">
        <v>17</v>
      </c>
      <c r="C40" s="59">
        <f t="shared" si="2"/>
        <v>0.94073000000000007</v>
      </c>
      <c r="D40" s="60" t="s">
        <v>93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22">
        <v>0.04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5">
      <c r="A41" s="11">
        <v>1987</v>
      </c>
      <c r="B41" s="29" t="s">
        <v>17</v>
      </c>
      <c r="C41" s="59">
        <f t="shared" si="2"/>
        <v>0.94073000000000007</v>
      </c>
      <c r="D41" s="60" t="s">
        <v>93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22">
        <v>0.04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5">
      <c r="A42" s="11">
        <v>1988</v>
      </c>
      <c r="B42" s="29" t="s">
        <v>17</v>
      </c>
      <c r="C42" s="59">
        <f t="shared" si="2"/>
        <v>0.94073000000000007</v>
      </c>
      <c r="D42" s="60" t="s">
        <v>93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22">
        <v>0.04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5">
      <c r="A43" s="11">
        <v>1989</v>
      </c>
      <c r="B43" s="29" t="s">
        <v>17</v>
      </c>
      <c r="C43" s="59">
        <f t="shared" si="2"/>
        <v>0.94073000000000007</v>
      </c>
      <c r="D43" s="60" t="s">
        <v>93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22">
        <v>0.04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5">
      <c r="A44" s="11">
        <v>1990</v>
      </c>
      <c r="B44" s="29" t="s">
        <v>17</v>
      </c>
      <c r="C44" s="59">
        <f t="shared" si="2"/>
        <v>0.94073000000000007</v>
      </c>
      <c r="D44" s="60" t="s">
        <v>93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22">
        <v>0.04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">
      <c r="A45" s="11">
        <v>1991</v>
      </c>
      <c r="B45" s="29" t="s">
        <v>17</v>
      </c>
      <c r="C45" s="59">
        <f t="shared" si="2"/>
        <v>0.94073000000000007</v>
      </c>
      <c r="D45" s="60" t="s">
        <v>93</v>
      </c>
      <c r="E45" s="61">
        <v>0</v>
      </c>
      <c r="F45" s="61">
        <v>0</v>
      </c>
      <c r="G45" s="61">
        <v>0</v>
      </c>
      <c r="H45" s="61">
        <v>0</v>
      </c>
      <c r="I45" s="61">
        <v>0</v>
      </c>
      <c r="J45" s="22">
        <v>0.04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5">
      <c r="A46" s="11">
        <v>1992</v>
      </c>
      <c r="B46" s="29" t="s">
        <v>17</v>
      </c>
      <c r="C46" s="59">
        <f t="shared" si="2"/>
        <v>0.94073000000000007</v>
      </c>
      <c r="D46" s="60" t="s">
        <v>93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22">
        <v>0.04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5">
      <c r="A47" s="11">
        <v>1993</v>
      </c>
      <c r="B47" s="29" t="s">
        <v>17</v>
      </c>
      <c r="C47" s="59">
        <f t="shared" si="2"/>
        <v>0.94073000000000007</v>
      </c>
      <c r="D47" s="60" t="s">
        <v>93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22">
        <v>0.04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5">
      <c r="A48" s="11">
        <v>1994</v>
      </c>
      <c r="B48" s="29" t="s">
        <v>17</v>
      </c>
      <c r="C48" s="59">
        <f t="shared" si="2"/>
        <v>0.94073000000000007</v>
      </c>
      <c r="D48" s="60" t="s">
        <v>93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22">
        <v>0.04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5">
      <c r="A49" s="11">
        <v>1995</v>
      </c>
      <c r="B49" s="29" t="s">
        <v>17</v>
      </c>
      <c r="C49" s="59">
        <f t="shared" si="2"/>
        <v>0.94073000000000007</v>
      </c>
      <c r="D49" s="60" t="s">
        <v>93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22">
        <v>0.04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5">
      <c r="A50" s="11">
        <v>1996</v>
      </c>
      <c r="B50" s="29" t="s">
        <v>17</v>
      </c>
      <c r="C50" s="59">
        <f t="shared" si="2"/>
        <v>0.94073000000000007</v>
      </c>
      <c r="D50" s="60" t="s">
        <v>93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22">
        <v>0.04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5">
      <c r="A51" s="11">
        <v>1997</v>
      </c>
      <c r="B51" s="29" t="s">
        <v>17</v>
      </c>
      <c r="C51" s="59">
        <f t="shared" si="2"/>
        <v>0.94073000000000007</v>
      </c>
      <c r="D51" s="60" t="s">
        <v>93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22">
        <v>0.04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5">
      <c r="A52" s="11">
        <v>1998</v>
      </c>
      <c r="B52" s="29" t="s">
        <v>17</v>
      </c>
      <c r="C52" s="59">
        <f t="shared" si="2"/>
        <v>0.94073000000000007</v>
      </c>
      <c r="D52" s="60" t="s">
        <v>93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22">
        <v>0.04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5">
      <c r="A53" s="11">
        <v>1999</v>
      </c>
      <c r="B53" s="29" t="s">
        <v>17</v>
      </c>
      <c r="C53" s="59">
        <f t="shared" si="2"/>
        <v>0.94073000000000007</v>
      </c>
      <c r="D53" s="60" t="s">
        <v>93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22">
        <v>0.04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5">
      <c r="A54" s="11">
        <v>2000</v>
      </c>
      <c r="B54" s="29" t="s">
        <v>17</v>
      </c>
      <c r="C54" s="59">
        <f t="shared" si="2"/>
        <v>0.94073000000000007</v>
      </c>
      <c r="D54" s="60" t="s">
        <v>93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22">
        <v>0.04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5">
      <c r="A55" s="11">
        <v>2001</v>
      </c>
      <c r="B55" s="29" t="s">
        <v>17</v>
      </c>
      <c r="C55" s="59">
        <f t="shared" si="2"/>
        <v>0.94073000000000007</v>
      </c>
      <c r="D55" s="60" t="s">
        <v>93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22">
        <v>0.04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5">
      <c r="A56" s="11">
        <v>2002</v>
      </c>
      <c r="B56" s="29" t="s">
        <v>17</v>
      </c>
      <c r="C56" s="59">
        <f t="shared" si="2"/>
        <v>0.94073000000000007</v>
      </c>
      <c r="D56" s="60" t="s">
        <v>93</v>
      </c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22">
        <v>0.04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5">
      <c r="A57" s="11">
        <v>2003</v>
      </c>
      <c r="B57" s="29" t="s">
        <v>17</v>
      </c>
      <c r="C57" s="59">
        <f t="shared" si="2"/>
        <v>0.94073000000000007</v>
      </c>
      <c r="D57" s="60" t="s">
        <v>93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22">
        <v>0.04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5">
      <c r="A58" s="11">
        <v>2004</v>
      </c>
      <c r="B58" s="29" t="s">
        <v>17</v>
      </c>
      <c r="C58" s="59">
        <f t="shared" si="2"/>
        <v>0.94073000000000007</v>
      </c>
      <c r="D58" s="60" t="s">
        <v>93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22">
        <v>0.04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5">
      <c r="A59" s="11">
        <v>2005</v>
      </c>
      <c r="B59" s="29" t="s">
        <v>17</v>
      </c>
      <c r="C59" s="59">
        <f t="shared" si="2"/>
        <v>0.94073000000000007</v>
      </c>
      <c r="D59" s="60" t="s">
        <v>93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22">
        <v>0.04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5">
      <c r="A60" s="11">
        <v>2006</v>
      </c>
      <c r="B60" s="29" t="s">
        <v>17</v>
      </c>
      <c r="C60" s="59">
        <f t="shared" si="2"/>
        <v>0.94073000000000007</v>
      </c>
      <c r="D60" s="60" t="s">
        <v>93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22">
        <v>0.04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5">
      <c r="A61" s="11">
        <v>2007</v>
      </c>
      <c r="B61" s="29" t="s">
        <v>17</v>
      </c>
      <c r="C61" s="59">
        <f t="shared" si="2"/>
        <v>0.94073000000000007</v>
      </c>
      <c r="D61" s="60" t="s">
        <v>93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22">
        <v>0.04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5">
      <c r="A62" s="11">
        <v>2008</v>
      </c>
      <c r="B62" s="29" t="s">
        <v>17</v>
      </c>
      <c r="C62" s="59">
        <f t="shared" si="2"/>
        <v>0.94073000000000007</v>
      </c>
      <c r="D62" s="60" t="s">
        <v>93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22">
        <v>0.04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5">
      <c r="A63" s="11">
        <v>2009</v>
      </c>
      <c r="B63" s="29" t="s">
        <v>17</v>
      </c>
      <c r="C63" s="59">
        <f t="shared" si="2"/>
        <v>0.94073000000000007</v>
      </c>
      <c r="D63" s="60" t="s">
        <v>93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22">
        <v>0.04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5">
      <c r="A64" s="11">
        <v>2010</v>
      </c>
      <c r="B64" s="29" t="s">
        <v>17</v>
      </c>
      <c r="C64" s="59">
        <f t="shared" si="2"/>
        <v>0.94073000000000007</v>
      </c>
      <c r="D64" s="60" t="s">
        <v>93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22">
        <v>0.04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5">
      <c r="A65" s="11">
        <v>2011</v>
      </c>
      <c r="B65" s="29" t="s">
        <v>17</v>
      </c>
      <c r="C65" s="59">
        <f t="shared" si="2"/>
        <v>0.94073000000000007</v>
      </c>
      <c r="D65" s="60" t="s">
        <v>93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22">
        <v>0.04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5">
      <c r="A66" s="11">
        <v>2012</v>
      </c>
      <c r="B66" s="29" t="s">
        <v>17</v>
      </c>
      <c r="C66" s="59">
        <f t="shared" si="2"/>
        <v>0.94073000000000007</v>
      </c>
      <c r="D66" s="60" t="s">
        <v>93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22">
        <v>0.04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5">
      <c r="A67" s="11">
        <v>2013</v>
      </c>
      <c r="B67" s="29" t="s">
        <v>17</v>
      </c>
      <c r="C67" s="59">
        <f t="shared" si="2"/>
        <v>0.94073000000000007</v>
      </c>
      <c r="D67" s="60" t="s">
        <v>93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22">
        <v>0.04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5">
      <c r="A68" s="11">
        <v>2014</v>
      </c>
      <c r="B68" s="29" t="s">
        <v>17</v>
      </c>
      <c r="C68" s="59">
        <f t="shared" si="2"/>
        <v>0.94073000000000007</v>
      </c>
      <c r="D68" s="60" t="s">
        <v>93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22">
        <v>0.04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0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1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5">
      <c r="A69" s="11">
        <v>2015</v>
      </c>
      <c r="B69" s="29" t="s">
        <v>17</v>
      </c>
      <c r="C69" s="59">
        <f t="shared" ref="C69:C76" si="12">1-0.059-0.00027</f>
        <v>0.94073000000000007</v>
      </c>
      <c r="D69" s="60" t="s">
        <v>93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22">
        <v>0.04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0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1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5">
      <c r="A70" s="11">
        <v>2016</v>
      </c>
      <c r="B70" s="29" t="s">
        <v>17</v>
      </c>
      <c r="C70" s="59">
        <f t="shared" si="12"/>
        <v>0.94073000000000007</v>
      </c>
      <c r="D70" s="60" t="s">
        <v>93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22">
        <v>0.04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0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1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59">
        <f t="shared" si="12"/>
        <v>0.94073000000000007</v>
      </c>
      <c r="D71" s="60" t="s">
        <v>93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22">
        <v>0.04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59">
        <f t="shared" si="12"/>
        <v>0.94073000000000007</v>
      </c>
      <c r="D72" s="60" t="s">
        <v>93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22">
        <v>0.04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5">
      <c r="A73" s="11">
        <v>2019</v>
      </c>
      <c r="B73" s="29" t="s">
        <v>17</v>
      </c>
      <c r="C73" s="59">
        <f t="shared" si="12"/>
        <v>0.94073000000000007</v>
      </c>
      <c r="D73" s="60" t="s">
        <v>93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22">
        <v>0.04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0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1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ht="19.5" customHeight="1">
      <c r="A74" s="11">
        <v>2020</v>
      </c>
      <c r="B74" s="29" t="s">
        <v>17</v>
      </c>
      <c r="C74" s="59">
        <f t="shared" si="12"/>
        <v>0.94073000000000007</v>
      </c>
      <c r="D74" s="60" t="s">
        <v>93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22">
        <v>0.04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29">SQRT((1.5*EXP(1.105*BT74))^2+(1.5*EXP(1.105*(BP74-1)))^2+(1.5*EXP(1.105*(BQ74-1)))^2+(1.5*EXP(1.105*(BR74-1)))^2+(1.5*EXP(1.105*(BS74-1)))^2)/100*2.45</f>
        <v>4.4081660908397297E-2</v>
      </c>
    </row>
    <row r="75" spans="1:73" ht="15">
      <c r="A75" s="11">
        <v>2021</v>
      </c>
      <c r="B75" s="29" t="s">
        <v>17</v>
      </c>
      <c r="C75" s="59">
        <f t="shared" si="12"/>
        <v>0.94073000000000007</v>
      </c>
      <c r="D75" s="60" t="s">
        <v>93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22">
        <v>0.04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3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4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5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6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7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28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29"/>
        <v>4.4081660908397297E-2</v>
      </c>
    </row>
    <row r="76" spans="1:73" ht="19.5" customHeight="1">
      <c r="A76" s="11">
        <v>2022</v>
      </c>
      <c r="B76" s="29" t="s">
        <v>17</v>
      </c>
      <c r="C76" s="59">
        <f t="shared" si="12"/>
        <v>0.94073000000000007</v>
      </c>
      <c r="D76" s="60" t="s">
        <v>93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22">
        <v>0.04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0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1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2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3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4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5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6">SQRT((1.5*EXP(1.105*BT76))^2+(1.5*EXP(1.105*(BP76-1)))^2+(1.5*EXP(1.105*(BQ76-1)))^2+(1.5*EXP(1.105*(BR76-1)))^2+(1.5*EXP(1.105*(BS76-1)))^2)/100*2.45</f>
        <v>4.4081660908397297E-2</v>
      </c>
    </row>
    <row r="77" spans="1:73" ht="33.6" customHeight="1">
      <c r="D77" s="60"/>
    </row>
    <row r="78" spans="1:73" ht="33.6" customHeight="1">
      <c r="D78" s="60"/>
    </row>
    <row r="79" spans="1:73" ht="33.6" customHeight="1">
      <c r="D79" s="60"/>
    </row>
    <row r="80" spans="1:73" ht="33.6" customHeight="1">
      <c r="D80" s="60"/>
    </row>
    <row r="81" spans="4:4" ht="33.6" customHeight="1">
      <c r="D81" s="60"/>
    </row>
    <row r="82" spans="4:4" ht="33.6" customHeight="1">
      <c r="D82" s="60"/>
    </row>
    <row r="83" spans="4:4" ht="33.6" customHeight="1">
      <c r="D83" s="60"/>
    </row>
    <row r="84" spans="4:4" ht="33.6" customHeight="1">
      <c r="D84" s="60"/>
    </row>
    <row r="85" spans="4:4" ht="33.6" customHeight="1">
      <c r="D85" s="60"/>
    </row>
    <row r="86" spans="4:4" ht="33.6" customHeight="1">
      <c r="D86" s="60"/>
    </row>
    <row r="87" spans="4:4" ht="33.6" customHeight="1">
      <c r="D87" s="60"/>
    </row>
    <row r="88" spans="4:4" ht="33.6" customHeight="1">
      <c r="D88" s="60"/>
    </row>
    <row r="89" spans="4:4" ht="33.6" customHeight="1">
      <c r="D89" s="60"/>
    </row>
    <row r="90" spans="4:4" ht="33.6" customHeight="1">
      <c r="D90" s="60"/>
    </row>
    <row r="91" spans="4:4" ht="33.6" customHeight="1">
      <c r="D91" s="60"/>
    </row>
    <row r="92" spans="4:4" ht="33.6" customHeight="1">
      <c r="D92" s="60"/>
    </row>
    <row r="93" spans="4:4" ht="33.6" customHeight="1">
      <c r="D93" s="60"/>
    </row>
    <row r="94" spans="4:4" ht="33.6" customHeight="1">
      <c r="D94" s="60"/>
    </row>
    <row r="95" spans="4:4" ht="33.6" customHeight="1">
      <c r="D95" s="60"/>
    </row>
    <row r="96" spans="4:4" ht="33.6" customHeight="1">
      <c r="D96" s="60"/>
    </row>
    <row r="97" spans="4:4" ht="33.6" customHeight="1">
      <c r="D97" s="60"/>
    </row>
    <row r="98" spans="4:4" ht="33.6" customHeight="1">
      <c r="D98" s="60"/>
    </row>
    <row r="99" spans="4:4" ht="33.6" customHeight="1">
      <c r="D99" s="60"/>
    </row>
    <row r="100" spans="4:4" ht="33.6" customHeight="1">
      <c r="D100" s="60"/>
    </row>
    <row r="101" spans="4:4" ht="33.6" customHeight="1">
      <c r="D101" s="60"/>
    </row>
    <row r="102" spans="4:4" ht="33.6" customHeight="1">
      <c r="D102" s="60"/>
    </row>
    <row r="103" spans="4:4" ht="33.6" customHeight="1">
      <c r="D103" s="60"/>
    </row>
    <row r="104" spans="4:4" ht="33.6" customHeight="1">
      <c r="D104" s="60"/>
    </row>
    <row r="105" spans="4:4" ht="33.6" customHeight="1">
      <c r="D105" s="60"/>
    </row>
    <row r="106" spans="4:4" ht="33.6" customHeight="1">
      <c r="D106" s="60"/>
    </row>
    <row r="107" spans="4:4" ht="33.6" customHeight="1">
      <c r="D107" s="60"/>
    </row>
    <row r="108" spans="4:4" ht="33.6" customHeight="1">
      <c r="D108" s="60"/>
    </row>
    <row r="109" spans="4:4" ht="33.6" customHeight="1">
      <c r="D109" s="60"/>
    </row>
    <row r="110" spans="4:4" ht="33.6" customHeight="1">
      <c r="D110" s="60"/>
    </row>
    <row r="111" spans="4:4" ht="33.6" customHeight="1">
      <c r="D111" s="60"/>
    </row>
    <row r="112" spans="4:4" ht="33.6" customHeight="1">
      <c r="D112" s="60"/>
    </row>
  </sheetData>
  <conditionalFormatting sqref="AB4:AB70 AB73 AB75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 AK75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 BU75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 W75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 W75:AA75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 X75:AA75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 AF75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 AF75:AJ75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 AG75:AJ7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 AO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 AO75:AS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 AP75:AS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 BP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 BP75:BT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 BQ75:BT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 N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 N75:R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 O75:R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 S75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 AT75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 BL75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 BG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 BG75:BK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 BH75:BK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 BC75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 AX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 AX75:BB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 AY75:BB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4:E70 E73 E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{D7EB6D7B-4A98-47E4-B585-C18F06290952}</x14:id>
        </ext>
      </extLst>
    </cfRule>
  </conditionalFormatting>
  <conditionalFormatting sqref="E4:I70 E73:I73 E75:I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{17DAFB53-BB51-40FA-92FB-BB39D7499720}</x14:id>
        </ext>
      </extLst>
    </cfRule>
  </conditionalFormatting>
  <conditionalFormatting sqref="F4:I70 F73:I73 F75:I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{DEA70D74-9ED0-42C2-BA29-936AC0BFE1D4}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{B426FF69-F764-45DA-AC31-55F69A4BBCFB}</x14:id>
        </ext>
      </extLst>
    </cfRule>
  </conditionalFormatting>
  <conditionalFormatting sqref="AB74 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{7F472F63-EEC1-4965-BD28-5C220899D598}</x14:id>
        </ext>
      </extLst>
    </cfRule>
  </conditionalFormatting>
  <conditionalFormatting sqref="AK74 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{8D08A0E1-FFF3-4C32-8F57-74C284F46D3C}</x14:id>
        </ext>
      </extLst>
    </cfRule>
  </conditionalFormatting>
  <conditionalFormatting sqref="BU74 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{4FD209E9-24CF-4979-973B-5F5DB63DAFAA}</x14:id>
        </ext>
      </extLst>
    </cfRule>
  </conditionalFormatting>
  <conditionalFormatting sqref="W76 W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{F1777CDE-15E9-4BF2-BF87-EC6EB537FE5B}</x14:id>
        </ext>
      </extLst>
    </cfRule>
  </conditionalFormatting>
  <conditionalFormatting sqref="W74:AA74 W76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{B5763C96-318D-4FEB-85F5-22BC2A579764}</x14:id>
        </ext>
      </extLst>
    </cfRule>
  </conditionalFormatting>
  <conditionalFormatting sqref="X74:AA74 X76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{659C6821-1AE7-4852-897A-EC7E5A0CC306}</x14:id>
        </ext>
      </extLst>
    </cfRule>
  </conditionalFormatting>
  <conditionalFormatting sqref="AF76 AF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{E3C9EE16-626D-483F-96FF-725667901803}</x14:id>
        </ext>
      </extLst>
    </cfRule>
  </conditionalFormatting>
  <conditionalFormatting sqref="AF74:AJ74 AF76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{5DC10BCF-8762-4A3D-92CB-1CC842F2370A}</x14:id>
        </ext>
      </extLst>
    </cfRule>
  </conditionalFormatting>
  <conditionalFormatting sqref="AG74:AJ74 AG76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{B3EDCCF2-A1B7-4FA3-A074-C8AF51DA3254}</x14:id>
        </ext>
      </extLst>
    </cfRule>
  </conditionalFormatting>
  <conditionalFormatting sqref="AO76 AO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{2B2F00C5-B941-40EF-B1FE-D0946FE4B0D8}</x14:id>
        </ext>
      </extLst>
    </cfRule>
  </conditionalFormatting>
  <conditionalFormatting sqref="AO74:AS74 AO76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{8F644E73-3F29-4F60-96F8-3CB61C1DE1AE}</x14:id>
        </ext>
      </extLst>
    </cfRule>
  </conditionalFormatting>
  <conditionalFormatting sqref="AP74:AS74 AP76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{0BCB4A21-7553-42E9-83DA-E464C401CB6D}</x14:id>
        </ext>
      </extLst>
    </cfRule>
  </conditionalFormatting>
  <conditionalFormatting sqref="BP76 BP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{B40C4E69-31C8-41EB-A479-F7E449CDE49E}</x14:id>
        </ext>
      </extLst>
    </cfRule>
  </conditionalFormatting>
  <conditionalFormatting sqref="BP74:BT74 BP76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{313EF1A4-A42C-4867-AD37-558952A1AC61}</x14:id>
        </ext>
      </extLst>
    </cfRule>
  </conditionalFormatting>
  <conditionalFormatting sqref="BQ74:BT74 BQ76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{8016FE27-2B6B-4AF3-BE12-05F9FB038BD6}</x14:id>
        </ext>
      </extLst>
    </cfRule>
  </conditionalFormatting>
  <conditionalFormatting sqref="N76 N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{AC9A5A77-4868-4FB5-AFC5-5ACB310F2931}</x14:id>
        </ext>
      </extLst>
    </cfRule>
  </conditionalFormatting>
  <conditionalFormatting sqref="N74:R74 N76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{E1CEF060-20E7-49D3-9C78-4E873C5F662D}</x14:id>
        </ext>
      </extLst>
    </cfRule>
  </conditionalFormatting>
  <conditionalFormatting sqref="O74:R74 O76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{A5B33875-216C-4947-8B71-AF5CA6787ABE}</x14:id>
        </ext>
      </extLst>
    </cfRule>
  </conditionalFormatting>
  <conditionalFormatting sqref="S74 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{3854DDBF-EBB1-4235-9154-3A4E3BEA8EB7}</x14:id>
        </ext>
      </extLst>
    </cfRule>
  </conditionalFormatting>
  <conditionalFormatting sqref="AT74 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{F038738C-83EB-49A1-81DB-1DB8DBE66D81}</x14:id>
        </ext>
      </extLst>
    </cfRule>
  </conditionalFormatting>
  <conditionalFormatting sqref="BL74 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{CBD19CC5-1A95-4A2C-BAD4-7A6A9413AECC}</x14:id>
        </ext>
      </extLst>
    </cfRule>
  </conditionalFormatting>
  <conditionalFormatting sqref="BG76 BG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{5200A245-E568-417A-B779-C310BFD7B796}</x14:id>
        </ext>
      </extLst>
    </cfRule>
  </conditionalFormatting>
  <conditionalFormatting sqref="BG74:BK74 BG76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{1EBBD88D-E148-4C91-BAFF-08FC41701450}</x14:id>
        </ext>
      </extLst>
    </cfRule>
  </conditionalFormatting>
  <conditionalFormatting sqref="BH74:BK74 BH76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{E55B5D96-6085-48E4-B9EB-1AAB3D7D0EE9}</x14:id>
        </ext>
      </extLst>
    </cfRule>
  </conditionalFormatting>
  <conditionalFormatting sqref="BC74 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{6ECA2E2C-CEB4-4913-A9E3-385692910C5F}</x14:id>
        </ext>
      </extLst>
    </cfRule>
  </conditionalFormatting>
  <conditionalFormatting sqref="AX76 AX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{B03C5365-7759-478D-A943-62627AA571EF}</x14:id>
        </ext>
      </extLst>
    </cfRule>
  </conditionalFormatting>
  <conditionalFormatting sqref="AX74:BB74 AX76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{A63F0CE0-A14D-449F-BD9A-57641C888D28}</x14:id>
        </ext>
      </extLst>
    </cfRule>
  </conditionalFormatting>
  <conditionalFormatting sqref="AY74:BB74 AY76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{7A2EB4B0-CC3E-4EB6-BCE5-1F3471A1D308}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{FEFD12D0-1587-44F4-B79F-3248B2E39B1E}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{B3DAD295-3DEB-4F5A-A7F8-82B223F196E0}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{7FC569AE-8CEF-46D4-9AA5-569E666AA5FA}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{28F5CA00-579A-4BA9-A596-24B8323B55DA}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{70C80F4D-4D47-44D1-BF90-129E53FB9CB7}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{8C9DC9CE-724D-4331-8160-C5054DE892B2}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{F781E6EF-1142-4383-96E4-037BB004F4EF}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{F3641F5B-36C8-44F6-B54D-424F962C4DD5}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{AF917BCD-BE98-466D-8CB9-5B83289487CA}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{F0FAD4B7-4636-492D-A12B-72FD5ECA9F68}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{5466DCC7-0346-4E67-8AC5-CC5BAE5B83CD}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{B3424756-E091-4C3C-A075-F98D3051DE0C}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{5DD1558B-20AB-406B-A53D-D9D1A4C3D3F2}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{BBBEC67E-EF95-453D-9A17-47BC6B859A45}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{7F696852-290E-40FA-BC6B-C22BC1DE034C}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{4DF95033-60B4-4EAC-8609-D0D49D4C0A47}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{D733BF26-3AC7-4CCB-8D39-BC87EB4EA60A}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{CABF7FDA-3CEF-49BC-9E64-02A6FC0C6F99}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{527D937B-23DE-499D-9866-F81C2E24F32D}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{34D121C5-A676-4122-8B3A-026C4A4BC71A}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{329069B2-E5A2-4C46-9001-75C66CBEDD23}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{548FE199-D301-470A-A8A9-99757AFFCEA5}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{0C3FA561-857B-400F-B9D2-9480C12B9C17}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{5CFBE6C7-D9C4-4D3C-B684-09F90155C5A0}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{C6F41A42-2263-489F-B416-7F1FFEE2061B}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{70E8EBDD-66D2-4DAB-BD30-A1E4A76C509F}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{2212760F-067A-4C6B-B30D-51076544F9F7}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{245DB550-4FC3-4E78-9E7D-DB69E420670B}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{A8ADD60D-0342-4C05-9F17-C4CBD22A22FC}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{D246CD10-C8F1-4BBB-B883-D124164AC16D}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{0C07C3AF-361A-4888-BB47-9EFDD2EAABCA}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{BF99C52B-F283-4DC3-9B62-9485B1864D34}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{5158F551-9FF7-478B-A183-113EA53463C0}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{F1DF15B0-CAED-46A5-A611-5C3E82886100}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{EA5F7071-0DDC-42BF-8255-234AB7F32454}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{DE378D72-5409-48CF-8326-F00CC58E1347}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{E1CF7872-EE46-46A0-8194-53FDE1F10489}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{DBC94219-429B-438A-A238-42D9DCF74BC3}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{6E331FD9-F1B9-49A0-B35B-FBDF5E4DD015}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{C7968EA8-C32E-4368-8AD0-76FCCBCE971A}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{FFBE75F4-2E0A-4567-B6A2-436E62131928}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{B9B075C3-A64A-45A3-9492-62147F51DE7B}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{479C64A9-568E-4B33-B73E-D3DBDDE223D8}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{5B9BA12F-6EA9-4589-824D-A285742437D7}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{895E80EF-92C8-4910-9590-FFA412D2A7ED}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{1607649E-F3EF-4854-AF15-EA5AF969A73A}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{CAC0D024-1856-4AF8-B439-5DCEF9D9F2FD}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{89BB4ABC-574B-4099-8488-4EBD5BE36B93}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{8EF28A4E-7BEA-40E9-B8FB-3F59174D2CDD}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{1C215E6F-154B-4FF9-90BF-9633C64D6DA5}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{4E193EE7-8DE4-4511-85E0-36135EEFA1FE}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{170B6055-A57F-457D-A6FE-767B3BA057B6}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{F69F88E6-80B8-403E-A85D-3B859FFA5B1A}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{3499B835-D62B-4056-9C21-F1EAA6B21169}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{05081B3A-B460-4952-AEBF-3EDA7CD97381}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{8402B2C9-2BF3-48DB-A005-83013C53857A}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{2BAB64AA-2E26-47E7-81F9-4A598B43FDCE}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{98C783AD-A401-4DE2-8862-6180C161230E}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{C404F043-AFB5-4162-81DB-1D827578DAD2}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{D5B10039-5766-43D5-A828-87F073E4080B}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{0527D026-6D9D-41F5-93EA-7CD89A1AFC7D}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{6D9033B1-B63A-4369-8491-764D947F62FF}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{DD66384E-3532-4270-89D6-BE582CBE0EF1}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{CE8D0AF9-CAEC-435C-99CB-7257A988D9B7}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{3E830FBC-14BD-4063-B7F6-AD54ACAF63ED}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{2205A3E4-5922-471A-856E-ADC9E8E4E462}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{A1DCCC58-3658-4744-85B7-7F03330DFCEE}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{E188CD58-5336-4AD0-90A3-90E4BE557F5E}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D7EB6D7B-4A98-47E4-B585-C18F06290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17DAFB53-BB51-40FA-92FB-BB39D7499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DEA70D74-9ED0-42C2-BA29-936AC0BF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B426FF69-F764-45DA-AC31-55F69A4BB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7F472F63-EEC1-4965-BD28-5C220899D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8D08A0E1-FFF3-4C32-8F57-74C284F46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4FD209E9-24CF-4979-973B-5F5DB63DA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F1777CDE-15E9-4BF2-BF87-EC6EB537F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B5763C96-318D-4FEB-85F5-22BC2A5797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59C6821-1AE7-4852-897A-EC7E5A0C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E3C9EE16-626D-483F-96FF-7256679018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5DC10BCF-8762-4A3D-92CB-1CC842F237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B3EDCCF2-A1B7-4FA3-A074-C8AF51DA3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B2F00C5-B941-40EF-B1FE-D0946FE4B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8F644E73-3F29-4F60-96F8-3CB61C1DE1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BCB4A21-7553-42E9-83DA-E464C401C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B40C4E69-31C8-41EB-A479-F7E449CDE4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313EF1A4-A42C-4867-AD37-558952A1AC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8016FE27-2B6B-4AF3-BE12-05F9FB038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AC9A5A77-4868-4FB5-AFC5-5ACB310F29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E1CEF060-20E7-49D3-9C78-4E873C5F6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A5B33875-216C-4947-8B71-AF5CA6787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3854DDBF-EBB1-4235-9154-3A4E3BEA8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038738C-83EB-49A1-81DB-1DB8DBE66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CBD19CC5-1A95-4A2C-BAD4-7A6A9413A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5200A245-E568-417A-B779-C310BFD7B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1EBBD88D-E148-4C91-BAFF-08FC417014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E55B5D96-6085-48E4-B9EB-1AAB3D7D0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6ECA2E2C-CEB4-4913-A9E3-385692910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B03C5365-7759-478D-A943-62627AA571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A63F0CE0-A14D-449F-BD9A-57641C888D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7A2EB4B0-CC3E-4EB6-BCE5-1F3471A1D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FEFD12D0-1587-44F4-B79F-3248B2E39B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B3DAD295-3DEB-4F5A-A7F8-82B223F19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7FC569AE-8CEF-46D4-9AA5-569E666AA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28F5CA00-579A-4BA9-A596-24B8323B5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70C80F4D-4D47-44D1-BF90-129E53FB9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C9DC9CE-724D-4331-8160-C5054DE89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781E6EF-1142-4383-96E4-037BB004F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3641F5B-36C8-44F6-B54D-424F962C4D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F917BCD-BE98-466D-8CB9-5B8328948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0FAD4B7-4636-492D-A12B-72FD5ECA9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466DCC7-0346-4E67-8AC5-CC5BAE5B8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3424756-E091-4C3C-A075-F98D3051DE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DD1558B-20AB-406B-A53D-D9D1A4C3D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BBEC67E-EF95-453D-9A17-47BC6B859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F696852-290E-40FA-BC6B-C22BC1DE03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DF95033-60B4-4EAC-8609-D0D49D4C0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733BF26-3AC7-4CCB-8D39-BC87EB4EA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ABF7FDA-3CEF-49BC-9E64-02A6FC0C6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27D937B-23DE-499D-9866-F81C2E24F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4D121C5-A676-4122-8B3A-026C4A4BC7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29069B2-E5A2-4C46-9001-75C66CBEDD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48FE199-D301-470A-A8A9-99757AFFC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C3FA561-857B-400F-B9D2-9480C12B9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CFBE6C7-D9C4-4D3C-B684-09F90155C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6F41A42-2263-489F-B416-7F1FFEE20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0E8EBDD-66D2-4DAB-BD30-A1E4A76C50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212760F-067A-4C6B-B30D-51076544F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45DB550-4FC3-4E78-9E7D-DB69E4206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8ADD60D-0342-4C05-9F17-C4CBD22A2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246CD10-C8F1-4BBB-B883-D124164AC1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C07C3AF-361A-4888-BB47-9EFDD2EAAB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F99C52B-F283-4DC3-9B62-9485B1864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158F551-9FF7-478B-A183-113EA53463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1DF15B0-CAED-46A5-A611-5C3E828861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A5F7071-0DDC-42BF-8255-234AB7F32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E378D72-5409-48CF-8326-F00CC58E1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1CF7872-EE46-46A0-8194-53FDE1F10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BC94219-429B-438A-A238-42D9DCF74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E331FD9-F1B9-49A0-B35B-FBDF5E4DD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7968EA8-C32E-4368-8AD0-76FCCBCE97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FBE75F4-2E0A-4567-B6A2-436E62131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9B075C3-A64A-45A3-9492-62147F51D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79C64A9-568E-4B33-B73E-D3DBDDE22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B9BA12F-6EA9-4589-824D-A285742437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95E80EF-92C8-4910-9590-FFA412D2A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607649E-F3EF-4854-AF15-EA5AF969A7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AC0D024-1856-4AF8-B439-5DCEF9D9F2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9BB4ABC-574B-4099-8488-4EBD5BE36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EF28A4E-7BEA-40E9-B8FB-3F59174D2C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C215E6F-154B-4FF9-90BF-9633C64D6D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E193EE7-8DE4-4511-85E0-36135EEFA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70B6055-A57F-457D-A6FE-767B3BA057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69F88E6-80B8-403E-A85D-3B859FFA5B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499B835-D62B-4056-9C21-F1EAA6B21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5081B3A-B460-4952-AEBF-3EDA7CD97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402B2C9-2BF3-48DB-A005-83013C538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BAB64AA-2E26-47E7-81F9-4A598B43F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8C783AD-A401-4DE2-8862-6180C16123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404F043-AFB5-4162-81DB-1D827578DA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5B10039-5766-43D5-A828-87F073E40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527D026-6D9D-41F5-93EA-7CD89A1AF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D9033B1-B63A-4369-8491-764D947F62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D66384E-3532-4270-89D6-BE582CBE0E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E8D0AF9-CAEC-435C-99CB-7257A988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E830FBC-14BD-4063-B7F6-AD54ACAF63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205A3E4-5922-471A-856E-ADC9E8E4E4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1DCCC58-3658-4744-85B7-7F03330DF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E188CD58-5336-4AD0-90A3-90E4BE557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="85" zoomScaleNormal="85" workbookViewId="0">
      <pane xSplit="1" ySplit="3" topLeftCell="B51" activePane="bottomRight" state="frozen"/>
      <selection activeCell="C51" sqref="C51"/>
      <selection pane="topRight" activeCell="C51" sqref="C51"/>
      <selection pane="bottomLeft" activeCell="C51" sqref="C51"/>
      <selection pane="bottomRight" activeCell="J82" sqref="J82"/>
    </sheetView>
  </sheetViews>
  <sheetFormatPr defaultColWidth="0" defaultRowHeight="18.7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1.75" style="25" customWidth="1"/>
    <col min="5" max="9" width="1.75" style="26" customWidth="1"/>
    <col min="10" max="10" width="1.75" style="57" customWidth="1"/>
    <col min="11" max="11" width="6.625" style="56" bestFit="1" customWidth="1"/>
    <col min="12" max="12" width="10.375" style="58" customWidth="1"/>
    <col min="13" max="13" width="1.75" style="25" customWidth="1"/>
    <col min="14" max="18" width="1.75" style="26" customWidth="1"/>
    <col min="19" max="19" width="1.75" style="57" customWidth="1"/>
    <col min="20" max="20" width="6.625" style="56" bestFit="1" customWidth="1"/>
    <col min="21" max="21" width="10.375" style="58" customWidth="1"/>
    <col min="22" max="22" width="1.75" style="25" customWidth="1"/>
    <col min="23" max="27" width="1.75" style="26" customWidth="1"/>
    <col min="28" max="28" width="1.5" style="57" customWidth="1"/>
    <col min="29" max="29" width="6.625" style="56" bestFit="1" customWidth="1"/>
    <col min="30" max="30" width="10.375" style="58" customWidth="1"/>
    <col min="31" max="31" width="1.75" style="25" customWidth="1"/>
    <col min="32" max="36" width="1.75" style="26" customWidth="1"/>
    <col min="37" max="37" width="1.75" style="57" customWidth="1"/>
    <col min="38" max="38" width="6.625" style="56" bestFit="1" customWidth="1"/>
    <col min="39" max="39" width="10.375" style="58" customWidth="1"/>
    <col min="40" max="40" width="1.75" style="25" customWidth="1"/>
    <col min="41" max="45" width="1.75" style="26" customWidth="1"/>
    <col min="46" max="46" width="1.75" style="57" customWidth="1"/>
    <col min="47" max="47" width="6.625" style="56" bestFit="1" customWidth="1"/>
    <col min="48" max="48" width="10.375" style="58" customWidth="1"/>
    <col min="49" max="49" width="1.75" style="25" customWidth="1"/>
    <col min="50" max="54" width="1.75" style="26" customWidth="1"/>
    <col min="55" max="55" width="1.75" style="57" customWidth="1"/>
    <col min="56" max="56" width="6.625" style="56" bestFit="1" customWidth="1"/>
    <col min="57" max="57" width="10.375" style="58" customWidth="1"/>
    <col min="58" max="58" width="1.75" style="25" customWidth="1"/>
    <col min="59" max="63" width="1.75" style="26" customWidth="1"/>
    <col min="64" max="64" width="1.75" style="57" customWidth="1"/>
    <col min="65" max="65" width="6.625" style="56" bestFit="1" customWidth="1"/>
    <col min="66" max="66" width="10.375" style="58" customWidth="1"/>
    <col min="67" max="67" width="1.75" style="25" customWidth="1"/>
    <col min="68" max="72" width="1.75" style="26" customWidth="1"/>
    <col min="73" max="73" width="1.75" style="57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'AgriPackFilms-AgriColl'!C4</f>
        <v>0.94073000000000007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'AgriPackFilms-AgriColl'!L4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'AgriPackFilms-AgriColl'!U4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'AgriPackFilms-AgriColl'!AD4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'AgriPackFilms-AgriColl'!AM4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'AgriPackFilms-AgriColl'!AV4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'AgriPackFilms-AgriColl'!BE4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'AgriPackFilms-AgriColl'!BN4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45">
        <f>'AgriPackFilms-AgriColl'!C5</f>
        <v>0.94073000000000007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'AgriPackFilms-AgriColl'!L5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'AgriPackFilms-AgriColl'!U5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'AgriPackFilms-AgriColl'!AD5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'AgriPackFilms-AgriColl'!AM5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'AgriPackFilms-AgriColl'!AV5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'AgriPackFilms-AgriColl'!BE5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'AgriPackFilms-AgriColl'!BN5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 ht="15">
      <c r="A6" s="11">
        <v>1952</v>
      </c>
      <c r="B6" s="44" t="s">
        <v>17</v>
      </c>
      <c r="C6" s="45">
        <f>'AgriPackFilms-AgriColl'!C6</f>
        <v>0.94073000000000007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'AgriPackFilms-AgriColl'!L6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'AgriPackFilms-AgriColl'!U6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'AgriPackFilms-AgriColl'!AD6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'AgriPackFilms-AgriColl'!AM6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'AgriPackFilms-AgriColl'!AV6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'AgriPackFilms-AgriColl'!BE6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'AgriPackFilms-AgriColl'!BN6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 ht="15">
      <c r="A7" s="11">
        <v>1953</v>
      </c>
      <c r="B7" s="44" t="s">
        <v>17</v>
      </c>
      <c r="C7" s="45">
        <f>'AgriPackFilms-AgriColl'!C7</f>
        <v>0.94073000000000007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'AgriPackFilms-AgriColl'!L7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'AgriPackFilms-AgriColl'!U7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'AgriPackFilms-AgriColl'!AD7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'AgriPackFilms-AgriColl'!AM7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'AgriPackFilms-AgriColl'!AV7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'AgriPackFilms-AgriColl'!BE7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'AgriPackFilms-AgriColl'!BN7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45">
        <f>'AgriPackFilms-AgriColl'!C8</f>
        <v>0.94073000000000007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'AgriPackFilms-AgriColl'!L8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'AgriPackFilms-AgriColl'!U8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'AgriPackFilms-AgriColl'!AD8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'AgriPackFilms-AgriColl'!AM8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'AgriPackFilms-AgriColl'!AV8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'AgriPackFilms-AgriColl'!BE8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'AgriPackFilms-AgriColl'!BN8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45">
        <f>'AgriPackFilms-AgriColl'!C9</f>
        <v>0.94073000000000007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'AgriPackFilms-AgriColl'!L9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'AgriPackFilms-AgriColl'!U9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'AgriPackFilms-AgriColl'!AD9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'AgriPackFilms-AgriColl'!AM9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'AgriPackFilms-AgriColl'!AV9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'AgriPackFilms-AgriColl'!BE9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'AgriPackFilms-AgriColl'!BN9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45">
        <f>'AgriPackFilms-AgriColl'!C10</f>
        <v>0.94073000000000007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'AgriPackFilms-AgriColl'!L10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'AgriPackFilms-AgriColl'!U10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'AgriPackFilms-AgriColl'!AD10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'AgriPackFilms-AgriColl'!AM10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'AgriPackFilms-AgriColl'!AV10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'AgriPackFilms-AgriColl'!BE10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'AgriPackFilms-AgriColl'!BN10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45">
        <f>'AgriPackFilms-AgriColl'!C11</f>
        <v>0.94073000000000007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'AgriPackFilms-AgriColl'!L11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'AgriPackFilms-AgriColl'!U11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'AgriPackFilms-AgriColl'!AD11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'AgriPackFilms-AgriColl'!AM11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'AgriPackFilms-AgriColl'!AV11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'AgriPackFilms-AgriColl'!BE11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'AgriPackFilms-AgriColl'!BN11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 ht="15">
      <c r="A12" s="11">
        <v>1958</v>
      </c>
      <c r="B12" s="44" t="s">
        <v>17</v>
      </c>
      <c r="C12" s="45">
        <f>'AgriPackFilms-AgriColl'!C12</f>
        <v>0.94073000000000007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'AgriPackFilms-AgriColl'!L12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'AgriPackFilms-AgriColl'!U12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'AgriPackFilms-AgriColl'!AD12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'AgriPackFilms-AgriColl'!AM12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'AgriPackFilms-AgriColl'!AV12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'AgriPackFilms-AgriColl'!BE12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'AgriPackFilms-AgriColl'!BN12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45">
        <f>'AgriPackFilms-AgriColl'!C13</f>
        <v>0.94073000000000007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'AgriPackFilms-AgriColl'!L13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'AgriPackFilms-AgriColl'!U13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'AgriPackFilms-AgriColl'!AD13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'AgriPackFilms-AgriColl'!AM13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'AgriPackFilms-AgriColl'!AV13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'AgriPackFilms-AgriColl'!BE13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'AgriPackFilms-AgriColl'!BN13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45">
        <f>'AgriPackFilms-AgriColl'!C14</f>
        <v>0.94073000000000007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'AgriPackFilms-AgriColl'!L14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'AgriPackFilms-AgriColl'!U14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'AgriPackFilms-AgriColl'!AD14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'AgriPackFilms-AgriColl'!AM14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'AgriPackFilms-AgriColl'!AV14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'AgriPackFilms-AgriColl'!BE14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'AgriPackFilms-AgriColl'!BN14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45">
        <f>'AgriPackFilms-AgriColl'!C15</f>
        <v>0.94073000000000007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'AgriPackFilms-AgriColl'!L15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'AgriPackFilms-AgriColl'!U15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'AgriPackFilms-AgriColl'!AD15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'AgriPackFilms-AgriColl'!AM15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'AgriPackFilms-AgriColl'!AV15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'AgriPackFilms-AgriColl'!BE15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'AgriPackFilms-AgriColl'!BN15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45">
        <f>'AgriPackFilms-AgriColl'!C16</f>
        <v>0.94073000000000007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'AgriPackFilms-AgriColl'!L16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'AgriPackFilms-AgriColl'!U16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'AgriPackFilms-AgriColl'!AD16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'AgriPackFilms-AgriColl'!AM16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'AgriPackFilms-AgriColl'!AV16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'AgriPackFilms-AgriColl'!BE16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'AgriPackFilms-AgriColl'!BN16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45">
        <f>'AgriPackFilms-AgriColl'!C17</f>
        <v>0.94073000000000007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'AgriPackFilms-AgriColl'!L17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'AgriPackFilms-AgriColl'!U17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'AgriPackFilms-AgriColl'!AD17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'AgriPackFilms-AgriColl'!AM17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'AgriPackFilms-AgriColl'!AV17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'AgriPackFilms-AgriColl'!BE17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'AgriPackFilms-AgriColl'!BN17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45">
        <f>'AgriPackFilms-AgriColl'!C18</f>
        <v>0.94073000000000007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'AgriPackFilms-AgriColl'!L18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'AgriPackFilms-AgriColl'!U18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'AgriPackFilms-AgriColl'!AD18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'AgriPackFilms-AgriColl'!AM18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'AgriPackFilms-AgriColl'!AV18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'AgriPackFilms-AgriColl'!BE18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'AgriPackFilms-AgriColl'!BN18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45">
        <f>'AgriPackFilms-AgriColl'!C19</f>
        <v>0.94073000000000007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'AgriPackFilms-AgriColl'!L19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'AgriPackFilms-AgriColl'!U19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'AgriPackFilms-AgriColl'!AD19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'AgriPackFilms-AgriColl'!AM19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'AgriPackFilms-AgriColl'!AV19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'AgriPackFilms-AgriColl'!BE19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'AgriPackFilms-AgriColl'!BN19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45">
        <f>'AgriPackFilms-AgriColl'!C20</f>
        <v>0.94073000000000007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'AgriPackFilms-AgriColl'!L20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'AgriPackFilms-AgriColl'!U20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'AgriPackFilms-AgriColl'!AD20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'AgriPackFilms-AgriColl'!AM20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'AgriPackFilms-AgriColl'!AV20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'AgriPackFilms-AgriColl'!BE20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'AgriPackFilms-AgriColl'!BN20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45">
        <f>'AgriPackFilms-AgriColl'!C21</f>
        <v>0.94073000000000007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'AgriPackFilms-AgriColl'!L21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'AgriPackFilms-AgriColl'!U21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'AgriPackFilms-AgriColl'!AD21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'AgriPackFilms-AgriColl'!AM21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'AgriPackFilms-AgriColl'!AV21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'AgriPackFilms-AgriColl'!BE21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'AgriPackFilms-AgriColl'!BN21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45">
        <f>'AgriPackFilms-AgriColl'!C22</f>
        <v>0.94073000000000007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'AgriPackFilms-AgriColl'!L22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'AgriPackFilms-AgriColl'!U22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'AgriPackFilms-AgriColl'!AD22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'AgriPackFilms-AgriColl'!AM22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'AgriPackFilms-AgriColl'!AV22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'AgriPackFilms-AgriColl'!BE22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'AgriPackFilms-AgriColl'!BN22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45">
        <f>'AgriPackFilms-AgriColl'!C23</f>
        <v>0.94073000000000007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'AgriPackFilms-AgriColl'!L23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'AgriPackFilms-AgriColl'!U23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'AgriPackFilms-AgriColl'!AD23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'AgriPackFilms-AgriColl'!AM23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'AgriPackFilms-AgriColl'!AV23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'AgriPackFilms-AgriColl'!BE23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'AgriPackFilms-AgriColl'!BN23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45">
        <f>'AgriPackFilms-AgriColl'!C24</f>
        <v>0.94073000000000007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'AgriPackFilms-AgriColl'!L24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'AgriPackFilms-AgriColl'!U24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'AgriPackFilms-AgriColl'!AD24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'AgriPackFilms-AgriColl'!AM24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'AgriPackFilms-AgriColl'!AV24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'AgriPackFilms-AgriColl'!BE24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'AgriPackFilms-AgriColl'!BN24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45">
        <f>'AgriPackFilms-AgriColl'!C25</f>
        <v>0.94073000000000007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'AgriPackFilms-AgriColl'!L25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'AgriPackFilms-AgriColl'!U25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'AgriPackFilms-AgriColl'!AD25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'AgriPackFilms-AgriColl'!AM25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'AgriPackFilms-AgriColl'!AV25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'AgriPackFilms-AgriColl'!BE25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'AgriPackFilms-AgriColl'!BN25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45">
        <f>'AgriPackFilms-AgriColl'!C26</f>
        <v>0.94073000000000007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'AgriPackFilms-AgriColl'!L26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'AgriPackFilms-AgriColl'!U26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'AgriPackFilms-AgriColl'!AD26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'AgriPackFilms-AgriColl'!AM26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'AgriPackFilms-AgriColl'!AV26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'AgriPackFilms-AgriColl'!BE26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'AgriPackFilms-AgriColl'!BN26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45">
        <f>'AgriPackFilms-AgriColl'!C27</f>
        <v>0.94073000000000007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'AgriPackFilms-AgriColl'!L27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'AgriPackFilms-AgriColl'!U27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'AgriPackFilms-AgriColl'!AD27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'AgriPackFilms-AgriColl'!AM27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'AgriPackFilms-AgriColl'!AV27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'AgriPackFilms-AgriColl'!BE27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'AgriPackFilms-AgriColl'!BN27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45">
        <f>'AgriPackFilms-AgriColl'!C28</f>
        <v>0.94073000000000007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'AgriPackFilms-AgriColl'!L28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'AgriPackFilms-AgriColl'!U28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'AgriPackFilms-AgriColl'!AD28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'AgriPackFilms-AgriColl'!AM28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'AgriPackFilms-AgriColl'!AV28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'AgriPackFilms-AgriColl'!BE28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'AgriPackFilms-AgriColl'!BN28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45">
        <f>'AgriPackFilms-AgriColl'!C29</f>
        <v>0.94073000000000007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'AgriPackFilms-AgriColl'!L29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'AgriPackFilms-AgriColl'!U29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'AgriPackFilms-AgriColl'!AD29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'AgriPackFilms-AgriColl'!AM29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'AgriPackFilms-AgriColl'!AV29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'AgriPackFilms-AgriColl'!BE29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'AgriPackFilms-AgriColl'!BN29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45">
        <f>'AgriPackFilms-AgriColl'!C30</f>
        <v>0.94073000000000007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'AgriPackFilms-AgriColl'!L30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'AgriPackFilms-AgriColl'!U30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'AgriPackFilms-AgriColl'!AD30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'AgriPackFilms-AgriColl'!AM30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'AgriPackFilms-AgriColl'!AV30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'AgriPackFilms-AgriColl'!BE30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'AgriPackFilms-AgriColl'!BN30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45">
        <f>'AgriPackFilms-AgriColl'!C31</f>
        <v>0.94073000000000007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'AgriPackFilms-AgriColl'!L31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'AgriPackFilms-AgriColl'!U31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'AgriPackFilms-AgriColl'!AD31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'AgriPackFilms-AgriColl'!AM31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'AgriPackFilms-AgriColl'!AV31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'AgriPackFilms-AgriColl'!BE31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'AgriPackFilms-AgriColl'!BN31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45">
        <f>'AgriPackFilms-AgriColl'!C32</f>
        <v>0.94073000000000007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'AgriPackFilms-AgriColl'!L32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'AgriPackFilms-AgriColl'!U32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'AgriPackFilms-AgriColl'!AD32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'AgriPackFilms-AgriColl'!AM32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'AgriPackFilms-AgriColl'!AV32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'AgriPackFilms-AgriColl'!BE32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'AgriPackFilms-AgriColl'!BN32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45">
        <f>'AgriPackFilms-AgriColl'!C33</f>
        <v>0.94073000000000007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'AgriPackFilms-AgriColl'!L33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'AgriPackFilms-AgriColl'!U33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'AgriPackFilms-AgriColl'!AD33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'AgriPackFilms-AgriColl'!AM33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'AgriPackFilms-AgriColl'!AV33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'AgriPackFilms-AgriColl'!BE33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'AgriPackFilms-AgriColl'!BN33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45">
        <f>'AgriPackFilms-AgriColl'!C34</f>
        <v>0.94073000000000007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'AgriPackFilms-AgriColl'!L34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'AgriPackFilms-AgriColl'!U34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'AgriPackFilms-AgriColl'!AD34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'AgriPackFilms-AgriColl'!AM34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'AgriPackFilms-AgriColl'!AV34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'AgriPackFilms-AgriColl'!BE34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'AgriPackFilms-AgriColl'!BN34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45">
        <f>'AgriPackFilms-AgriColl'!C35</f>
        <v>0.94073000000000007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'AgriPackFilms-AgriColl'!L35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'AgriPackFilms-AgriColl'!U35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'AgriPackFilms-AgriColl'!AD35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'AgriPackFilms-AgriColl'!AM35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'AgriPackFilms-AgriColl'!AV35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'AgriPackFilms-AgriColl'!BE35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'AgriPackFilms-AgriColl'!BN35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45">
        <f>'AgriPackFilms-AgriColl'!C36</f>
        <v>0.94073000000000007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'AgriPackFilms-AgriColl'!L36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'AgriPackFilms-AgriColl'!U36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'AgriPackFilms-AgriColl'!AD36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'AgriPackFilms-AgriColl'!AM36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'AgriPackFilms-AgriColl'!AV36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'AgriPackFilms-AgriColl'!BE36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'AgriPackFilms-AgriColl'!BN36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45">
        <f>'AgriPackFilms-AgriColl'!C37</f>
        <v>0.94073000000000007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'AgriPackFilms-AgriColl'!L37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'AgriPackFilms-AgriColl'!U37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'AgriPackFilms-AgriColl'!AD37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'AgriPackFilms-AgriColl'!AM37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'AgriPackFilms-AgriColl'!AV37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'AgriPackFilms-AgriColl'!BE37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'AgriPackFilms-AgriColl'!BN37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45">
        <f>'AgriPackFilms-AgriColl'!C38</f>
        <v>0.94073000000000007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'AgriPackFilms-AgriColl'!L38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'AgriPackFilms-AgriColl'!U38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'AgriPackFilms-AgriColl'!AD38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'AgriPackFilms-AgriColl'!AM38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'AgriPackFilms-AgriColl'!AV38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'AgriPackFilms-AgriColl'!BE38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'AgriPackFilms-AgriColl'!BN38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45">
        <f>'AgriPackFilms-AgriColl'!C39</f>
        <v>0.94073000000000007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'AgriPackFilms-AgriColl'!L39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'AgriPackFilms-AgriColl'!U39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'AgriPackFilms-AgriColl'!AD39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'AgriPackFilms-AgriColl'!AM39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'AgriPackFilms-AgriColl'!AV39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'AgriPackFilms-AgriColl'!BE39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'AgriPackFilms-AgriColl'!BN39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45">
        <f>'AgriPackFilms-AgriColl'!C40</f>
        <v>0.94073000000000007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'AgriPackFilms-AgriColl'!L40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'AgriPackFilms-AgriColl'!U40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'AgriPackFilms-AgriColl'!AD40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'AgriPackFilms-AgriColl'!AM40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'AgriPackFilms-AgriColl'!AV40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'AgriPackFilms-AgriColl'!BE40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'AgriPackFilms-AgriColl'!BN40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45">
        <f>'AgriPackFilms-AgriColl'!C41</f>
        <v>0.94073000000000007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'AgriPackFilms-AgriColl'!L41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'AgriPackFilms-AgriColl'!U41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'AgriPackFilms-AgriColl'!AD41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'AgriPackFilms-AgriColl'!AM41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'AgriPackFilms-AgriColl'!AV41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'AgriPackFilms-AgriColl'!BE41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'AgriPackFilms-AgriColl'!BN41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45">
        <f>'AgriPackFilms-AgriColl'!C42</f>
        <v>0.94073000000000007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'AgriPackFilms-AgriColl'!L42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'AgriPackFilms-AgriColl'!U42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'AgriPackFilms-AgriColl'!AD42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'AgriPackFilms-AgriColl'!AM42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'AgriPackFilms-AgriColl'!AV42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'AgriPackFilms-AgriColl'!BE42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'AgriPackFilms-AgriColl'!BN42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45">
        <f>'AgriPackFilms-AgriColl'!C43</f>
        <v>0.94073000000000007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'AgriPackFilms-AgriColl'!L43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'AgriPackFilms-AgriColl'!U43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'AgriPackFilms-AgriColl'!AD43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'AgriPackFilms-AgriColl'!AM43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'AgriPackFilms-AgriColl'!AV43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'AgriPackFilms-AgriColl'!BE43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'AgriPackFilms-AgriColl'!BN43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45">
        <f>'AgriPackFilms-AgriColl'!C44</f>
        <v>0.94073000000000007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'AgriPackFilms-AgriColl'!L44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'AgriPackFilms-AgriColl'!U44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'AgriPackFilms-AgriColl'!AD44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'AgriPackFilms-AgriColl'!AM44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'AgriPackFilms-AgriColl'!AV44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'AgriPackFilms-AgriColl'!BE44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'AgriPackFilms-AgriColl'!BN44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45">
        <f>'AgriPackFilms-AgriColl'!C45</f>
        <v>0.94073000000000007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'AgriPackFilms-AgriColl'!L45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'AgriPackFilms-AgriColl'!U45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'AgriPackFilms-AgriColl'!AD45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'AgriPackFilms-AgriColl'!AM45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'AgriPackFilms-AgriColl'!AV45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'AgriPackFilms-AgriColl'!BE45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'AgriPackFilms-AgriColl'!BN45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45">
        <f>'AgriPackFilms-AgriColl'!C46</f>
        <v>0.94073000000000007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'AgriPackFilms-AgriColl'!L46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'AgriPackFilms-AgriColl'!U46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'AgriPackFilms-AgriColl'!AD46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'AgriPackFilms-AgriColl'!AM46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'AgriPackFilms-AgriColl'!AV46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'AgriPackFilms-AgriColl'!BE46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'AgriPackFilms-AgriColl'!BN46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45">
        <f>'AgriPackFilms-AgriColl'!C47</f>
        <v>0.94073000000000007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'AgriPackFilms-AgriColl'!L47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'AgriPackFilms-AgriColl'!U47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'AgriPackFilms-AgriColl'!AD47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'AgriPackFilms-AgriColl'!AM47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'AgriPackFilms-AgriColl'!AV47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'AgriPackFilms-AgriColl'!BE47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'AgriPackFilms-AgriColl'!BN47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45">
        <f>'AgriPackFilms-AgriColl'!C48</f>
        <v>0.94073000000000007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'AgriPackFilms-AgriColl'!L48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'AgriPackFilms-AgriColl'!U48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'AgriPackFilms-AgriColl'!AD48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'AgriPackFilms-AgriColl'!AM48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'AgriPackFilms-AgriColl'!AV48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'AgriPackFilms-AgriColl'!BE48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'AgriPackFilms-AgriColl'!BN48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45">
        <f>'AgriPackFilms-AgriColl'!C49</f>
        <v>0.94073000000000007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'AgriPackFilms-AgriColl'!L49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'AgriPackFilms-AgriColl'!U49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'AgriPackFilms-AgriColl'!AD49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'AgriPackFilms-AgriColl'!AM49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'AgriPackFilms-AgriColl'!AV49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'AgriPackFilms-AgriColl'!BE49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'AgriPackFilms-AgriColl'!BN49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45">
        <f>'AgriPackFilms-AgriColl'!C50</f>
        <v>0.94073000000000007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'AgriPackFilms-AgriColl'!L50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'AgriPackFilms-AgriColl'!U50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'AgriPackFilms-AgriColl'!AD50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'AgriPackFilms-AgriColl'!AM50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'AgriPackFilms-AgriColl'!AV50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'AgriPackFilms-AgriColl'!BE50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'AgriPackFilms-AgriColl'!BN50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45">
        <f>'AgriPackFilms-AgriColl'!C51</f>
        <v>0.94073000000000007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'AgriPackFilms-AgriColl'!L51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'AgriPackFilms-AgriColl'!U51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'AgriPackFilms-AgriColl'!AD51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'AgriPackFilms-AgriColl'!AM51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'AgriPackFilms-AgriColl'!AV51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'AgriPackFilms-AgriColl'!BE51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'AgriPackFilms-AgriColl'!BN51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45">
        <f>'AgriPackFilms-AgriColl'!C52</f>
        <v>0.94073000000000007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'AgriPackFilms-AgriColl'!L52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'AgriPackFilms-AgriColl'!U52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'AgriPackFilms-AgriColl'!AD52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'AgriPackFilms-AgriColl'!AM52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'AgriPackFilms-AgriColl'!AV52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'AgriPackFilms-AgriColl'!BE52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'AgriPackFilms-AgriColl'!BN52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45">
        <f>'AgriPackFilms-AgriColl'!C53</f>
        <v>0.94073000000000007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'AgriPackFilms-AgriColl'!L53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'AgriPackFilms-AgriColl'!U53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'AgriPackFilms-AgriColl'!AD53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'AgriPackFilms-AgriColl'!AM53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'AgriPackFilms-AgriColl'!AV53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'AgriPackFilms-AgriColl'!BE53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'AgriPackFilms-AgriColl'!BN53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45">
        <f>'AgriPackFilms-AgriColl'!C54</f>
        <v>0.94073000000000007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'AgriPackFilms-AgriColl'!L54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'AgriPackFilms-AgriColl'!U54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'AgriPackFilms-AgriColl'!AD54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'AgriPackFilms-AgriColl'!AM54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'AgriPackFilms-AgriColl'!AV54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'AgriPackFilms-AgriColl'!BE54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'AgriPackFilms-AgriColl'!BN54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45">
        <f>'AgriPackFilms-AgriColl'!C55</f>
        <v>0.94073000000000007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'AgriPackFilms-AgriColl'!L55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'AgriPackFilms-AgriColl'!U55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'AgriPackFilms-AgriColl'!AD55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'AgriPackFilms-AgriColl'!AM55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'AgriPackFilms-AgriColl'!AV55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'AgriPackFilms-AgriColl'!BE55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'AgriPackFilms-AgriColl'!BN55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45">
        <f>'AgriPackFilms-AgriColl'!C56</f>
        <v>0.94073000000000007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'AgriPackFilms-AgriColl'!L56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'AgriPackFilms-AgriColl'!U56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'AgriPackFilms-AgriColl'!AD56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'AgriPackFilms-AgriColl'!AM56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'AgriPackFilms-AgriColl'!AV56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'AgriPackFilms-AgriColl'!BE56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'AgriPackFilms-AgriColl'!BN56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45">
        <f>'AgriPackFilms-AgriColl'!C57</f>
        <v>0.94073000000000007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'AgriPackFilms-AgriColl'!L57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'AgriPackFilms-AgriColl'!U57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'AgriPackFilms-AgriColl'!AD57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'AgriPackFilms-AgriColl'!AM57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'AgriPackFilms-AgriColl'!AV57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'AgriPackFilms-AgriColl'!BE57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'AgriPackFilms-AgriColl'!BN57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45">
        <f>'AgriPackFilms-AgriColl'!C58</f>
        <v>0.94073000000000007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'AgriPackFilms-AgriColl'!L58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'AgriPackFilms-AgriColl'!U58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'AgriPackFilms-AgriColl'!AD58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'AgriPackFilms-AgriColl'!AM58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'AgriPackFilms-AgriColl'!AV58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'AgriPackFilms-AgriColl'!BE58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'AgriPackFilms-AgriColl'!BN58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45">
        <f>'AgriPackFilms-AgriColl'!C59</f>
        <v>0.94073000000000007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'AgriPackFilms-AgriColl'!L59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'AgriPackFilms-AgriColl'!U59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'AgriPackFilms-AgriColl'!AD59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'AgriPackFilms-AgriColl'!AM59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'AgriPackFilms-AgriColl'!AV59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'AgriPackFilms-AgriColl'!BE59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'AgriPackFilms-AgriColl'!BN59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45">
        <f>'AgriPackFilms-AgriColl'!C60</f>
        <v>0.94073000000000007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'AgriPackFilms-AgriColl'!L60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'AgriPackFilms-AgriColl'!U60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'AgriPackFilms-AgriColl'!AD60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'AgriPackFilms-AgriColl'!AM60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'AgriPackFilms-AgriColl'!AV60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'AgriPackFilms-AgriColl'!BE60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'AgriPackFilms-AgriColl'!BN60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45">
        <f>'AgriPackFilms-AgriColl'!C61</f>
        <v>0.94073000000000007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'AgriPackFilms-AgriColl'!L61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'AgriPackFilms-AgriColl'!U61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'AgriPackFilms-AgriColl'!AD61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'AgriPackFilms-AgriColl'!AM61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'AgriPackFilms-AgriColl'!AV61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'AgriPackFilms-AgriColl'!BE61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'AgriPackFilms-AgriColl'!BN61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45">
        <f>'AgriPackFilms-AgriColl'!C62</f>
        <v>0.94073000000000007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'AgriPackFilms-AgriColl'!L62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'AgriPackFilms-AgriColl'!U62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'AgriPackFilms-AgriColl'!AD62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'AgriPackFilms-AgriColl'!AM62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'AgriPackFilms-AgriColl'!AV62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'AgriPackFilms-AgriColl'!BE62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'AgriPackFilms-AgriColl'!BN62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45">
        <f>'AgriPackFilms-AgriColl'!C63</f>
        <v>0.94073000000000007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'AgriPackFilms-AgriColl'!L63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'AgriPackFilms-AgriColl'!U63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'AgriPackFilms-AgriColl'!AD63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'AgriPackFilms-AgriColl'!AM63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'AgriPackFilms-AgriColl'!AV63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'AgriPackFilms-AgriColl'!BE63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'AgriPackFilms-AgriColl'!BN63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45">
        <f>'AgriPackFilms-AgriColl'!C64</f>
        <v>0.94073000000000007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'AgriPackFilms-AgriColl'!L64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'AgriPackFilms-AgriColl'!U64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'AgriPackFilms-AgriColl'!AD64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'AgriPackFilms-AgriColl'!AM64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'AgriPackFilms-AgriColl'!AV64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'AgriPackFilms-AgriColl'!BE64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'AgriPackFilms-AgriColl'!BN64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45">
        <f>'AgriPackFilms-AgriColl'!C65</f>
        <v>0.94073000000000007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'AgriPackFilms-AgriColl'!L65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'AgriPackFilms-AgriColl'!U65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'AgriPackFilms-AgriColl'!AD65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'AgriPackFilms-AgriColl'!AM65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'AgriPackFilms-AgriColl'!AV65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'AgriPackFilms-AgriColl'!BE65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'AgriPackFilms-AgriColl'!BN65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45">
        <f>'AgriPackFilms-AgriColl'!C66</f>
        <v>0.94073000000000007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'AgriPackFilms-AgriColl'!L66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'AgriPackFilms-AgriColl'!U66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'AgriPackFilms-AgriColl'!AD66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'AgriPackFilms-AgriColl'!AM66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'AgriPackFilms-AgriColl'!AV66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'AgriPackFilms-AgriColl'!BE66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'AgriPackFilms-AgriColl'!BN66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45">
        <f>'AgriPackFilms-AgriColl'!C67</f>
        <v>0.94073000000000007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'AgriPackFilms-AgriColl'!L67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'AgriPackFilms-AgriColl'!U67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'AgriPackFilms-AgriColl'!AD67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'AgriPackFilms-AgriColl'!AM67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'AgriPackFilms-AgriColl'!AV67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'AgriPackFilms-AgriColl'!BE67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'AgriPackFilms-AgriColl'!BN67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45">
        <f>'AgriPackFilms-AgriColl'!C68</f>
        <v>0.94073000000000007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'AgriPackFilms-AgriColl'!L68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'AgriPackFilms-AgriColl'!U68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'AgriPackFilms-AgriColl'!AD68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'AgriPackFilms-AgriColl'!AM68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'AgriPackFilms-AgriColl'!AV68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'AgriPackFilms-AgriColl'!BE68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'AgriPackFilms-AgriColl'!BN68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44" t="s">
        <v>17</v>
      </c>
      <c r="C69" s="45">
        <f>'AgriPackFilms-AgriColl'!C69</f>
        <v>0.94073000000000007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'AgriPackFilms-AgriColl'!L69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'AgriPackFilms-AgriColl'!U69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'AgriPackFilms-AgriColl'!AD69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'AgriPackFilms-AgriColl'!AM69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'AgriPackFilms-AgriColl'!AV69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'AgriPackFilms-AgriColl'!BE69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'AgriPackFilms-AgriColl'!BN69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 ht="18.75" customHeight="1">
      <c r="A70" s="11">
        <v>2016</v>
      </c>
      <c r="B70" s="44" t="s">
        <v>17</v>
      </c>
      <c r="C70" s="45">
        <f>'AgriPackFilms-AgriColl'!C70</f>
        <v>0.94073000000000007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'AgriPackFilms-AgriColl'!L70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'AgriPackFilms-AgriColl'!U70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'AgriPackFilms-AgriColl'!AD70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'AgriPackFilms-AgriColl'!AM70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'AgriPackFilms-AgriColl'!AV70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'AgriPackFilms-AgriColl'!BE70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'AgriPackFilms-AgriColl'!BN70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ht="18.75" customHeight="1">
      <c r="A71" s="11">
        <v>2017</v>
      </c>
      <c r="B71" s="44" t="s">
        <v>17</v>
      </c>
      <c r="C71" s="45">
        <f>'AgriPackFilms-AgriColl'!C73</f>
        <v>0.94073000000000007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'AgriPackFilms-AgriColl'!L73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'AgriPackFilms-AgriColl'!U73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'AgriPackFilms-AgriColl'!AD73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'AgriPackFilms-AgriColl'!AM73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'AgriPackFilms-AgriColl'!AV73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'AgriPackFilms-AgriColl'!BE73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'AgriPackFilms-AgriColl'!BN73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8.75" customHeight="1">
      <c r="A72" s="11">
        <v>2018</v>
      </c>
      <c r="B72" s="44" t="s">
        <v>17</v>
      </c>
      <c r="C72" s="45">
        <f>'AgriPackFilms-AgriColl'!C72</f>
        <v>0.94073000000000007</v>
      </c>
      <c r="D72" s="13"/>
      <c r="E72" s="14"/>
      <c r="F72" s="14"/>
      <c r="G72" s="14"/>
      <c r="H72" s="14"/>
      <c r="I72" s="14"/>
      <c r="J72" s="54">
        <f t="shared" ref="J72:J76" si="16">SQRT((1.5*EXP(1.105*I72))^2+(1.5*EXP(1.105*(E72-1)))^2+(1.5*EXP(1.105*(F72-1)))^2+(1.5*EXP(1.105*(G72-1)))^2+(1.5*EXP(1.105*(H72-1)))^2)/100*2.45</f>
        <v>4.4081660908397297E-2</v>
      </c>
      <c r="K72" s="47" t="s">
        <v>10</v>
      </c>
      <c r="L72" s="45">
        <f>'AgriPackFilms-AgriColl'!L72</f>
        <v>0</v>
      </c>
      <c r="M72" s="13"/>
      <c r="N72" s="14"/>
      <c r="O72" s="14"/>
      <c r="P72" s="14"/>
      <c r="Q72" s="14"/>
      <c r="R72" s="14"/>
      <c r="S72" s="54">
        <f t="shared" ref="S72:S76" si="17">SQRT((1.5*EXP(1.105*R72))^2+(1.5*EXP(1.105*(N72-1)))^2+(1.5*EXP(1.105*(O72-1)))^2+(1.5*EXP(1.105*(P72-1)))^2+(1.5*EXP(1.105*(Q72-1)))^2)/100*2.45</f>
        <v>4.4081660908397297E-2</v>
      </c>
      <c r="T72" s="48" t="s">
        <v>11</v>
      </c>
      <c r="U72" s="45">
        <f>'AgriPackFilms-AgriColl'!U72</f>
        <v>0</v>
      </c>
      <c r="V72" s="13"/>
      <c r="W72" s="14"/>
      <c r="X72" s="14"/>
      <c r="Y72" s="14"/>
      <c r="Z72" s="14"/>
      <c r="AA72" s="14"/>
      <c r="AB72" s="54">
        <f t="shared" ref="AB72:AB76" si="18">SQRT((1.5*EXP(1.105*AA72))^2+(1.5*EXP(1.105*(W72-1)))^2+(1.5*EXP(1.105*(X72-1)))^2+(1.5*EXP(1.105*(Y72-1)))^2+(1.5*EXP(1.105*(Z72-1)))^2)/100*2.45</f>
        <v>4.4081660908397297E-2</v>
      </c>
      <c r="AC72" s="49" t="s">
        <v>12</v>
      </c>
      <c r="AD72" s="45">
        <f>'AgriPackFilms-AgriColl'!AD72</f>
        <v>0</v>
      </c>
      <c r="AE72" s="13"/>
      <c r="AF72" s="14"/>
      <c r="AG72" s="14"/>
      <c r="AH72" s="14"/>
      <c r="AI72" s="14"/>
      <c r="AJ72" s="14"/>
      <c r="AK72" s="54">
        <f t="shared" ref="AK72:AK76" si="19">SQRT((1.5*EXP(1.105*AJ72))^2+(1.5*EXP(1.105*(AF72-1)))^2+(1.5*EXP(1.105*(AG72-1)))^2+(1.5*EXP(1.105*(AH72-1)))^2+(1.5*EXP(1.105*(AI72-1)))^2)/100*2.45</f>
        <v>4.4081660908397297E-2</v>
      </c>
      <c r="AL72" s="50" t="s">
        <v>13</v>
      </c>
      <c r="AM72" s="45">
        <f>'AgriPackFilms-AgriColl'!AM72</f>
        <v>0</v>
      </c>
      <c r="AN72" s="13"/>
      <c r="AO72" s="14"/>
      <c r="AP72" s="14"/>
      <c r="AQ72" s="14"/>
      <c r="AR72" s="14"/>
      <c r="AS72" s="14"/>
      <c r="AT72" s="54">
        <f t="shared" ref="AT72:AT76" si="20">SQRT((1.5*EXP(1.105*AS72))^2+(1.5*EXP(1.105*(AO72-1)))^2+(1.5*EXP(1.105*(AP72-1)))^2+(1.5*EXP(1.105*(AQ72-1)))^2+(1.5*EXP(1.105*(AR72-1)))^2)/100*2.45</f>
        <v>4.4081660908397297E-2</v>
      </c>
      <c r="AU72" s="51" t="s">
        <v>14</v>
      </c>
      <c r="AV72" s="45">
        <f>'AgriPackFilms-AgriColl'!AV72</f>
        <v>0</v>
      </c>
      <c r="AW72" s="13"/>
      <c r="AX72" s="14"/>
      <c r="AY72" s="14"/>
      <c r="AZ72" s="14"/>
      <c r="BA72" s="14"/>
      <c r="BB72" s="14"/>
      <c r="BC72" s="54">
        <f t="shared" ref="BC72:BC76" si="21">SQRT((1.5*EXP(1.105*BB72))^2+(1.5*EXP(1.105*(AX72-1)))^2+(1.5*EXP(1.105*(AY72-1)))^2+(1.5*EXP(1.105*(AZ72-1)))^2+(1.5*EXP(1.105*(BA72-1)))^2)/100*2.45</f>
        <v>4.4081660908397297E-2</v>
      </c>
      <c r="BD72" s="52" t="s">
        <v>15</v>
      </c>
      <c r="BE72" s="45">
        <f>'AgriPackFilms-AgriColl'!BE72</f>
        <v>0</v>
      </c>
      <c r="BF72" s="13"/>
      <c r="BG72" s="14"/>
      <c r="BH72" s="14"/>
      <c r="BI72" s="14"/>
      <c r="BJ72" s="14"/>
      <c r="BK72" s="14"/>
      <c r="BL72" s="54">
        <f t="shared" ref="BL72:BL76" si="22">SQRT((1.5*EXP(1.105*BK72))^2+(1.5*EXP(1.105*(BG72-1)))^2+(1.5*EXP(1.105*(BH72-1)))^2+(1.5*EXP(1.105*(BI72-1)))^2+(1.5*EXP(1.105*(BJ72-1)))^2)/100*2.45</f>
        <v>4.4081660908397297E-2</v>
      </c>
      <c r="BM72" s="53" t="s">
        <v>16</v>
      </c>
      <c r="BN72" s="45">
        <f>'AgriPackFilms-AgriColl'!BN72</f>
        <v>0</v>
      </c>
      <c r="BO72" s="13"/>
      <c r="BP72" s="14"/>
      <c r="BQ72" s="14"/>
      <c r="BR72" s="14"/>
      <c r="BS72" s="14"/>
      <c r="BT72" s="14"/>
      <c r="BU72" s="54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8.75" customHeight="1">
      <c r="A73" s="11">
        <v>2019</v>
      </c>
      <c r="B73" s="44" t="s">
        <v>17</v>
      </c>
      <c r="C73" s="45">
        <f>'AgriPackFilms-AgriColl'!C75</f>
        <v>0.94073000000000007</v>
      </c>
      <c r="D73" s="13"/>
      <c r="E73" s="14"/>
      <c r="F73" s="14"/>
      <c r="G73" s="14"/>
      <c r="H73" s="14"/>
      <c r="I73" s="14"/>
      <c r="J73" s="54">
        <f t="shared" si="16"/>
        <v>4.4081660908397297E-2</v>
      </c>
      <c r="K73" s="47" t="s">
        <v>10</v>
      </c>
      <c r="L73" s="45">
        <f>'AgriPackFilms-AgriColl'!L75</f>
        <v>0</v>
      </c>
      <c r="M73" s="13"/>
      <c r="N73" s="14"/>
      <c r="O73" s="14"/>
      <c r="P73" s="14"/>
      <c r="Q73" s="14"/>
      <c r="R73" s="14"/>
      <c r="S73" s="54">
        <f t="shared" si="17"/>
        <v>4.4081660908397297E-2</v>
      </c>
      <c r="T73" s="48" t="s">
        <v>11</v>
      </c>
      <c r="U73" s="45">
        <f>'AgriPackFilms-AgriColl'!U75</f>
        <v>0</v>
      </c>
      <c r="V73" s="13"/>
      <c r="W73" s="14"/>
      <c r="X73" s="14"/>
      <c r="Y73" s="14"/>
      <c r="Z73" s="14"/>
      <c r="AA73" s="14"/>
      <c r="AB73" s="54">
        <f t="shared" si="18"/>
        <v>4.4081660908397297E-2</v>
      </c>
      <c r="AC73" s="49" t="s">
        <v>12</v>
      </c>
      <c r="AD73" s="45">
        <f>'AgriPackFilms-AgriColl'!AD75</f>
        <v>0</v>
      </c>
      <c r="AE73" s="13"/>
      <c r="AF73" s="14"/>
      <c r="AG73" s="14"/>
      <c r="AH73" s="14"/>
      <c r="AI73" s="14"/>
      <c r="AJ73" s="14"/>
      <c r="AK73" s="54">
        <f t="shared" si="19"/>
        <v>4.4081660908397297E-2</v>
      </c>
      <c r="AL73" s="50" t="s">
        <v>13</v>
      </c>
      <c r="AM73" s="45">
        <f>'AgriPackFilms-AgriColl'!AM75</f>
        <v>0</v>
      </c>
      <c r="AN73" s="13"/>
      <c r="AO73" s="14"/>
      <c r="AP73" s="14"/>
      <c r="AQ73" s="14"/>
      <c r="AR73" s="14"/>
      <c r="AS73" s="14"/>
      <c r="AT73" s="54">
        <f t="shared" si="20"/>
        <v>4.4081660908397297E-2</v>
      </c>
      <c r="AU73" s="51" t="s">
        <v>14</v>
      </c>
      <c r="AV73" s="45">
        <f>'AgriPackFilms-AgriColl'!AV75</f>
        <v>0</v>
      </c>
      <c r="AW73" s="13"/>
      <c r="AX73" s="14"/>
      <c r="AY73" s="14"/>
      <c r="AZ73" s="14"/>
      <c r="BA73" s="14"/>
      <c r="BB73" s="14"/>
      <c r="BC73" s="54">
        <f t="shared" si="21"/>
        <v>4.4081660908397297E-2</v>
      </c>
      <c r="BD73" s="52" t="s">
        <v>15</v>
      </c>
      <c r="BE73" s="45">
        <f>'AgriPackFilms-AgriColl'!BE75</f>
        <v>0</v>
      </c>
      <c r="BF73" s="13"/>
      <c r="BG73" s="14"/>
      <c r="BH73" s="14"/>
      <c r="BI73" s="14"/>
      <c r="BJ73" s="14"/>
      <c r="BK73" s="14"/>
      <c r="BL73" s="54">
        <f t="shared" si="22"/>
        <v>4.4081660908397297E-2</v>
      </c>
      <c r="BM73" s="53" t="s">
        <v>16</v>
      </c>
      <c r="BN73" s="45">
        <f>'AgriPackFilms-AgriColl'!BN75</f>
        <v>0</v>
      </c>
      <c r="BO73" s="13"/>
      <c r="BP73" s="14"/>
      <c r="BQ73" s="14"/>
      <c r="BR73" s="14"/>
      <c r="BS73" s="14"/>
      <c r="BT73" s="14"/>
      <c r="BU73" s="54">
        <f t="shared" si="23"/>
        <v>4.4081660908397297E-2</v>
      </c>
    </row>
    <row r="74" spans="1:73" ht="18.75" customHeight="1">
      <c r="A74" s="11">
        <v>2020</v>
      </c>
      <c r="B74" s="44" t="s">
        <v>17</v>
      </c>
      <c r="C74" s="45">
        <f>'AgriPackFilms-AgriColl'!C74</f>
        <v>0.94073000000000007</v>
      </c>
      <c r="D74" s="13"/>
      <c r="E74" s="14"/>
      <c r="F74" s="14"/>
      <c r="G74" s="14"/>
      <c r="H74" s="14"/>
      <c r="I74" s="14"/>
      <c r="J74" s="54">
        <f t="shared" si="16"/>
        <v>4.4081660908397297E-2</v>
      </c>
      <c r="K74" s="47" t="s">
        <v>10</v>
      </c>
      <c r="L74" s="45">
        <f>'AgriPackFilms-AgriColl'!L74</f>
        <v>0</v>
      </c>
      <c r="M74" s="13"/>
      <c r="N74" s="14"/>
      <c r="O74" s="14"/>
      <c r="P74" s="14"/>
      <c r="Q74" s="14"/>
      <c r="R74" s="14"/>
      <c r="S74" s="54">
        <f t="shared" si="17"/>
        <v>4.4081660908397297E-2</v>
      </c>
      <c r="T74" s="48" t="s">
        <v>11</v>
      </c>
      <c r="U74" s="45">
        <f>'AgriPackFilms-AgriColl'!U74</f>
        <v>0</v>
      </c>
      <c r="V74" s="13"/>
      <c r="W74" s="14"/>
      <c r="X74" s="14"/>
      <c r="Y74" s="14"/>
      <c r="Z74" s="14"/>
      <c r="AA74" s="14"/>
      <c r="AB74" s="54">
        <f t="shared" si="18"/>
        <v>4.4081660908397297E-2</v>
      </c>
      <c r="AC74" s="49" t="s">
        <v>12</v>
      </c>
      <c r="AD74" s="45">
        <f>'AgriPackFilms-AgriColl'!AD74</f>
        <v>0</v>
      </c>
      <c r="AE74" s="13"/>
      <c r="AF74" s="14"/>
      <c r="AG74" s="14"/>
      <c r="AH74" s="14"/>
      <c r="AI74" s="14"/>
      <c r="AJ74" s="14"/>
      <c r="AK74" s="54">
        <f t="shared" si="19"/>
        <v>4.4081660908397297E-2</v>
      </c>
      <c r="AL74" s="50" t="s">
        <v>13</v>
      </c>
      <c r="AM74" s="45">
        <f>'AgriPackFilms-AgriColl'!AM74</f>
        <v>0</v>
      </c>
      <c r="AN74" s="13"/>
      <c r="AO74" s="14"/>
      <c r="AP74" s="14"/>
      <c r="AQ74" s="14"/>
      <c r="AR74" s="14"/>
      <c r="AS74" s="14"/>
      <c r="AT74" s="54">
        <f t="shared" si="20"/>
        <v>4.4081660908397297E-2</v>
      </c>
      <c r="AU74" s="51" t="s">
        <v>14</v>
      </c>
      <c r="AV74" s="45">
        <f>'AgriPackFilms-AgriColl'!AV74</f>
        <v>0</v>
      </c>
      <c r="AW74" s="13"/>
      <c r="AX74" s="14"/>
      <c r="AY74" s="14"/>
      <c r="AZ74" s="14"/>
      <c r="BA74" s="14"/>
      <c r="BB74" s="14"/>
      <c r="BC74" s="54">
        <f t="shared" si="21"/>
        <v>4.4081660908397297E-2</v>
      </c>
      <c r="BD74" s="52" t="s">
        <v>15</v>
      </c>
      <c r="BE74" s="45">
        <f>'AgriPackFilms-AgriColl'!BE74</f>
        <v>0</v>
      </c>
      <c r="BF74" s="13"/>
      <c r="BG74" s="14"/>
      <c r="BH74" s="14"/>
      <c r="BI74" s="14"/>
      <c r="BJ74" s="14"/>
      <c r="BK74" s="14"/>
      <c r="BL74" s="54">
        <f t="shared" si="22"/>
        <v>4.4081660908397297E-2</v>
      </c>
      <c r="BM74" s="53" t="s">
        <v>16</v>
      </c>
      <c r="BN74" s="45">
        <f>'AgriPackFilms-AgriColl'!BN74</f>
        <v>0</v>
      </c>
      <c r="BO74" s="13"/>
      <c r="BP74" s="14"/>
      <c r="BQ74" s="14"/>
      <c r="BR74" s="14"/>
      <c r="BS74" s="14"/>
      <c r="BT74" s="14"/>
      <c r="BU74" s="54">
        <f t="shared" si="23"/>
        <v>4.4081660908397297E-2</v>
      </c>
    </row>
    <row r="75" spans="1:73" ht="18.75" customHeight="1">
      <c r="A75" s="11">
        <v>2021</v>
      </c>
      <c r="B75" s="44" t="s">
        <v>17</v>
      </c>
      <c r="C75" s="45">
        <f>'AgriPackFilms-AgriColl'!C75</f>
        <v>0.94073000000000007</v>
      </c>
      <c r="D75" s="13"/>
      <c r="E75" s="14"/>
      <c r="F75" s="14"/>
      <c r="G75" s="14"/>
      <c r="H75" s="14"/>
      <c r="I75" s="14"/>
      <c r="J75" s="54">
        <f t="shared" si="16"/>
        <v>4.4081660908397297E-2</v>
      </c>
      <c r="K75" s="47" t="s">
        <v>10</v>
      </c>
      <c r="L75" s="45">
        <f>'AgriPackFilms-AgriColl'!L77</f>
        <v>0</v>
      </c>
      <c r="M75" s="13"/>
      <c r="N75" s="14"/>
      <c r="O75" s="14"/>
      <c r="P75" s="14"/>
      <c r="Q75" s="14"/>
      <c r="R75" s="14"/>
      <c r="S75" s="54">
        <f t="shared" si="17"/>
        <v>4.4081660908397297E-2</v>
      </c>
      <c r="T75" s="48" t="s">
        <v>11</v>
      </c>
      <c r="U75" s="45">
        <f>'AgriPackFilms-AgriColl'!U77</f>
        <v>0</v>
      </c>
      <c r="V75" s="13"/>
      <c r="W75" s="14"/>
      <c r="X75" s="14"/>
      <c r="Y75" s="14"/>
      <c r="Z75" s="14"/>
      <c r="AA75" s="14"/>
      <c r="AB75" s="54">
        <f t="shared" si="18"/>
        <v>4.4081660908397297E-2</v>
      </c>
      <c r="AC75" s="49" t="s">
        <v>12</v>
      </c>
      <c r="AD75" s="45">
        <f>'AgriPackFilms-AgriColl'!AD77</f>
        <v>0</v>
      </c>
      <c r="AE75" s="13"/>
      <c r="AF75" s="14"/>
      <c r="AG75" s="14"/>
      <c r="AH75" s="14"/>
      <c r="AI75" s="14"/>
      <c r="AJ75" s="14"/>
      <c r="AK75" s="54">
        <f t="shared" si="19"/>
        <v>4.4081660908397297E-2</v>
      </c>
      <c r="AL75" s="50" t="s">
        <v>13</v>
      </c>
      <c r="AM75" s="45">
        <f>'AgriPackFilms-AgriColl'!AM77</f>
        <v>0</v>
      </c>
      <c r="AN75" s="13"/>
      <c r="AO75" s="14"/>
      <c r="AP75" s="14"/>
      <c r="AQ75" s="14"/>
      <c r="AR75" s="14"/>
      <c r="AS75" s="14"/>
      <c r="AT75" s="54">
        <f t="shared" si="20"/>
        <v>4.4081660908397297E-2</v>
      </c>
      <c r="AU75" s="51" t="s">
        <v>14</v>
      </c>
      <c r="AV75" s="45">
        <f>'AgriPackFilms-AgriColl'!AV77</f>
        <v>0</v>
      </c>
      <c r="AW75" s="13"/>
      <c r="AX75" s="14"/>
      <c r="AY75" s="14"/>
      <c r="AZ75" s="14"/>
      <c r="BA75" s="14"/>
      <c r="BB75" s="14"/>
      <c r="BC75" s="54">
        <f t="shared" si="21"/>
        <v>4.4081660908397297E-2</v>
      </c>
      <c r="BD75" s="52" t="s">
        <v>15</v>
      </c>
      <c r="BE75" s="45">
        <f>'AgriPackFilms-AgriColl'!BE77</f>
        <v>0</v>
      </c>
      <c r="BF75" s="13"/>
      <c r="BG75" s="14"/>
      <c r="BH75" s="14"/>
      <c r="BI75" s="14"/>
      <c r="BJ75" s="14"/>
      <c r="BK75" s="14"/>
      <c r="BL75" s="54">
        <f t="shared" si="22"/>
        <v>4.4081660908397297E-2</v>
      </c>
      <c r="BM75" s="53" t="s">
        <v>16</v>
      </c>
      <c r="BN75" s="45">
        <f>'AgriPackFilms-AgriColl'!BN77</f>
        <v>0</v>
      </c>
      <c r="BO75" s="13"/>
      <c r="BP75" s="14"/>
      <c r="BQ75" s="14"/>
      <c r="BR75" s="14"/>
      <c r="BS75" s="14"/>
      <c r="BT75" s="14"/>
      <c r="BU75" s="54">
        <f t="shared" si="23"/>
        <v>4.4081660908397297E-2</v>
      </c>
    </row>
    <row r="76" spans="1:73" ht="18.75" customHeight="1">
      <c r="A76" s="11">
        <v>2022</v>
      </c>
      <c r="B76" s="44" t="s">
        <v>17</v>
      </c>
      <c r="C76" s="45">
        <f>'AgriPackFilms-AgriColl'!C76</f>
        <v>0.94073000000000007</v>
      </c>
      <c r="D76" s="13"/>
      <c r="E76" s="14"/>
      <c r="F76" s="14"/>
      <c r="G76" s="14"/>
      <c r="H76" s="14"/>
      <c r="I76" s="14"/>
      <c r="J76" s="54">
        <f t="shared" si="16"/>
        <v>4.4081660908397297E-2</v>
      </c>
      <c r="K76" s="47" t="s">
        <v>10</v>
      </c>
      <c r="L76" s="45">
        <f>'AgriPackFilms-AgriColl'!L76</f>
        <v>0</v>
      </c>
      <c r="M76" s="13"/>
      <c r="N76" s="14"/>
      <c r="O76" s="14"/>
      <c r="P76" s="14"/>
      <c r="Q76" s="14"/>
      <c r="R76" s="14"/>
      <c r="S76" s="54">
        <f t="shared" si="17"/>
        <v>4.4081660908397297E-2</v>
      </c>
      <c r="T76" s="48" t="s">
        <v>11</v>
      </c>
      <c r="U76" s="45">
        <f>'AgriPackFilms-AgriColl'!U76</f>
        <v>0</v>
      </c>
      <c r="V76" s="13"/>
      <c r="W76" s="14"/>
      <c r="X76" s="14"/>
      <c r="Y76" s="14"/>
      <c r="Z76" s="14"/>
      <c r="AA76" s="14"/>
      <c r="AB76" s="54">
        <f t="shared" si="18"/>
        <v>4.4081660908397297E-2</v>
      </c>
      <c r="AC76" s="49" t="s">
        <v>12</v>
      </c>
      <c r="AD76" s="45">
        <f>'AgriPackFilms-AgriColl'!AD76</f>
        <v>0</v>
      </c>
      <c r="AE76" s="13"/>
      <c r="AF76" s="14"/>
      <c r="AG76" s="14"/>
      <c r="AH76" s="14"/>
      <c r="AI76" s="14"/>
      <c r="AJ76" s="14"/>
      <c r="AK76" s="54">
        <f t="shared" si="19"/>
        <v>4.4081660908397297E-2</v>
      </c>
      <c r="AL76" s="50" t="s">
        <v>13</v>
      </c>
      <c r="AM76" s="45">
        <f>'AgriPackFilms-AgriColl'!AM76</f>
        <v>0</v>
      </c>
      <c r="AN76" s="13"/>
      <c r="AO76" s="14"/>
      <c r="AP76" s="14"/>
      <c r="AQ76" s="14"/>
      <c r="AR76" s="14"/>
      <c r="AS76" s="14"/>
      <c r="AT76" s="54">
        <f t="shared" si="20"/>
        <v>4.4081660908397297E-2</v>
      </c>
      <c r="AU76" s="51" t="s">
        <v>14</v>
      </c>
      <c r="AV76" s="45">
        <f>'AgriPackFilms-AgriColl'!AV76</f>
        <v>0</v>
      </c>
      <c r="AW76" s="13"/>
      <c r="AX76" s="14"/>
      <c r="AY76" s="14"/>
      <c r="AZ76" s="14"/>
      <c r="BA76" s="14"/>
      <c r="BB76" s="14"/>
      <c r="BC76" s="54">
        <f t="shared" si="21"/>
        <v>4.4081660908397297E-2</v>
      </c>
      <c r="BD76" s="52" t="s">
        <v>15</v>
      </c>
      <c r="BE76" s="45">
        <f>'AgriPackFilms-AgriColl'!BE76</f>
        <v>0</v>
      </c>
      <c r="BF76" s="13"/>
      <c r="BG76" s="14"/>
      <c r="BH76" s="14"/>
      <c r="BI76" s="14"/>
      <c r="BJ76" s="14"/>
      <c r="BK76" s="14"/>
      <c r="BL76" s="54">
        <f t="shared" si="22"/>
        <v>4.4081660908397297E-2</v>
      </c>
      <c r="BM76" s="53" t="s">
        <v>16</v>
      </c>
      <c r="BN76" s="45">
        <f>'AgriPackFilms-AgriColl'!BN76</f>
        <v>0</v>
      </c>
      <c r="BO76" s="13"/>
      <c r="BP76" s="14"/>
      <c r="BQ76" s="14"/>
      <c r="BR76" s="14"/>
      <c r="BS76" s="14"/>
      <c r="BT76" s="14"/>
      <c r="BU76" s="54">
        <f t="shared" si="23"/>
        <v>4.4081660908397297E-2</v>
      </c>
    </row>
  </sheetData>
  <conditionalFormatting sqref="S4:S76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AgriPackFilms-ASoilM</vt:lpstr>
      <vt:lpstr>AgriPackFilms-Dumping</vt:lpstr>
      <vt:lpstr>AgriPackFilms-AgriColl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2023-12-21T12:59:30Z</dcterms:modified>
</cp:coreProperties>
</file>