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BDC0934-A116-4673-A793-BD96955E6B5A}" xr6:coauthVersionLast="47" xr6:coauthVersionMax="47" xr10:uidLastSave="{00000000-0000-0000-0000-000000000000}"/>
  <bookViews>
    <workbookView xWindow="-35850" yWindow="-3705" windowWidth="32235" windowHeight="17055" activeTab="4" xr2:uid="{00000000-000D-0000-FFFF-FFFF00000000}"/>
  </bookViews>
  <sheets>
    <sheet name="AgroText-ASoilµ" sheetId="23" r:id="rId1"/>
    <sheet name="AgroText-ASoilM" sheetId="22" r:id="rId2"/>
    <sheet name="AgroText-Dumping" sheetId="21" r:id="rId3"/>
    <sheet name="AgroText-AgriColl" sheetId="16" r:id="rId4"/>
    <sheet name="test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0" l="1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C72" i="20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5" i="16"/>
  <c r="J75" i="16"/>
  <c r="S75" i="16"/>
  <c r="AB75" i="16"/>
  <c r="AK75" i="16"/>
  <c r="AT75" i="16"/>
  <c r="BC75" i="16"/>
  <c r="BL75" i="16"/>
  <c r="BU75" i="16"/>
  <c r="C76" i="16"/>
  <c r="J76" i="16"/>
  <c r="S76" i="16"/>
  <c r="AB76" i="16"/>
  <c r="AK76" i="16"/>
  <c r="AT76" i="16"/>
  <c r="BC76" i="16"/>
  <c r="BL76" i="16"/>
  <c r="BU76" i="16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J75" i="22"/>
  <c r="S75" i="22"/>
  <c r="AB75" i="22"/>
  <c r="AK75" i="22"/>
  <c r="AT75" i="22"/>
  <c r="BC75" i="22"/>
  <c r="BL75" i="22"/>
  <c r="BU75" i="22"/>
  <c r="J76" i="22"/>
  <c r="S76" i="22"/>
  <c r="AB76" i="22"/>
  <c r="AK76" i="22"/>
  <c r="AT76" i="22"/>
  <c r="BC76" i="22"/>
  <c r="BL76" i="22"/>
  <c r="BU76" i="22"/>
  <c r="J75" i="23"/>
  <c r="S75" i="23"/>
  <c r="AB75" i="23"/>
  <c r="AK75" i="23"/>
  <c r="AT75" i="23"/>
  <c r="BC75" i="23"/>
  <c r="BL75" i="23"/>
  <c r="BU75" i="23"/>
  <c r="J76" i="23"/>
  <c r="S76" i="23"/>
  <c r="AB76" i="23"/>
  <c r="AK76" i="23"/>
  <c r="AT76" i="23"/>
  <c r="BC76" i="23"/>
  <c r="BL76" i="23"/>
  <c r="BU76" i="23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C5" i="16"/>
  <c r="C5" i="20" s="1"/>
  <c r="C6" i="16"/>
  <c r="C7" i="16"/>
  <c r="C8" i="16"/>
  <c r="C9" i="16"/>
  <c r="C10" i="16"/>
  <c r="C11" i="16"/>
  <c r="C12" i="16"/>
  <c r="C13" i="16"/>
  <c r="C13" i="20" s="1"/>
  <c r="C14" i="16"/>
  <c r="C14" i="20" s="1"/>
  <c r="C15" i="16"/>
  <c r="C15" i="20" s="1"/>
  <c r="C16" i="16"/>
  <c r="C16" i="20" s="1"/>
  <c r="C17" i="16"/>
  <c r="C17" i="20" s="1"/>
  <c r="C18" i="16"/>
  <c r="C19" i="16"/>
  <c r="C20" i="16"/>
  <c r="C21" i="16"/>
  <c r="C22" i="16"/>
  <c r="C23" i="16"/>
  <c r="C24" i="16"/>
  <c r="C25" i="16"/>
  <c r="C25" i="20" s="1"/>
  <c r="C26" i="16"/>
  <c r="C26" i="20" s="1"/>
  <c r="C27" i="16"/>
  <c r="C27" i="20" s="1"/>
  <c r="C28" i="16"/>
  <c r="C28" i="20" s="1"/>
  <c r="C29" i="16"/>
  <c r="C29" i="20" s="1"/>
  <c r="C30" i="16"/>
  <c r="C31" i="16"/>
  <c r="C32" i="16"/>
  <c r="C33" i="16"/>
  <c r="C34" i="16"/>
  <c r="C35" i="16"/>
  <c r="C36" i="16"/>
  <c r="C37" i="16"/>
  <c r="C37" i="20" s="1"/>
  <c r="C38" i="16"/>
  <c r="C38" i="20" s="1"/>
  <c r="C39" i="16"/>
  <c r="C39" i="20" s="1"/>
  <c r="C40" i="16"/>
  <c r="C40" i="20" s="1"/>
  <c r="C41" i="16"/>
  <c r="C41" i="20" s="1"/>
  <c r="C42" i="16"/>
  <c r="C43" i="16"/>
  <c r="C44" i="16"/>
  <c r="C45" i="16"/>
  <c r="C46" i="16"/>
  <c r="C47" i="16"/>
  <c r="C48" i="16"/>
  <c r="C49" i="16"/>
  <c r="C49" i="20" s="1"/>
  <c r="C50" i="16"/>
  <c r="C50" i="20" s="1"/>
  <c r="C51" i="16"/>
  <c r="C51" i="20" s="1"/>
  <c r="C52" i="16"/>
  <c r="C52" i="20" s="1"/>
  <c r="C53" i="16"/>
  <c r="C53" i="20" s="1"/>
  <c r="C54" i="16"/>
  <c r="C55" i="16"/>
  <c r="C56" i="16"/>
  <c r="C57" i="16"/>
  <c r="C58" i="16"/>
  <c r="C59" i="16"/>
  <c r="C60" i="16"/>
  <c r="C61" i="16"/>
  <c r="C61" i="20" s="1"/>
  <c r="C62" i="16"/>
  <c r="C62" i="20" s="1"/>
  <c r="C63" i="16"/>
  <c r="C63" i="20" s="1"/>
  <c r="C64" i="16"/>
  <c r="C64" i="20" s="1"/>
  <c r="C65" i="16"/>
  <c r="C65" i="20" s="1"/>
  <c r="C66" i="16"/>
  <c r="C67" i="16"/>
  <c r="C68" i="16"/>
  <c r="C69" i="16"/>
  <c r="C70" i="16"/>
  <c r="C73" i="16"/>
  <c r="C4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6" i="20"/>
  <c r="C7" i="20"/>
  <c r="C8" i="20"/>
  <c r="C9" i="20"/>
  <c r="C10" i="20"/>
  <c r="C11" i="20"/>
  <c r="C12" i="20"/>
  <c r="C18" i="20"/>
  <c r="C19" i="20"/>
  <c r="C20" i="20"/>
  <c r="C21" i="20"/>
  <c r="C22" i="20"/>
  <c r="C23" i="20"/>
  <c r="C24" i="20"/>
  <c r="C30" i="20"/>
  <c r="C31" i="20"/>
  <c r="C32" i="20"/>
  <c r="C33" i="20"/>
  <c r="C34" i="20"/>
  <c r="C35" i="20"/>
  <c r="C36" i="20"/>
  <c r="C42" i="20"/>
  <c r="C43" i="20"/>
  <c r="C44" i="20"/>
  <c r="C45" i="20"/>
  <c r="C46" i="20"/>
  <c r="C47" i="20"/>
  <c r="C48" i="20"/>
  <c r="C54" i="20"/>
  <c r="C55" i="20"/>
  <c r="C56" i="20"/>
  <c r="C57" i="20"/>
  <c r="C58" i="20"/>
  <c r="C59" i="20"/>
  <c r="C60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<sst xmlns="http://schemas.openxmlformats.org/spreadsheetml/2006/main" count="3587" uniqueCount="95">
  <si>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</si>
  <si>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</si>
  <si>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</si>
  <si>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</si>
  <si>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</si>
  <si>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</si>
  <si>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</si>
  <si>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</si>
  <si>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</si>
  <si>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</si>
  <si>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</si>
  <si>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</si>
  <si>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</si>
  <si>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</si>
  <si>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</si>
  <si>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</si>
  <si>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</si>
  <si>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</si>
  <si>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</si>
  <si>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</si>
  <si>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</si>
  <si>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Agrotextiles to Agriculture Waste Collection</t>
  </si>
  <si>
    <t>See description in SI</t>
  </si>
  <si>
    <t>Agrotextiles to Dumping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</si>
  <si>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</si>
  <si>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</si>
  <si>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</si>
  <si>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</si>
  <si>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</si>
  <si>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</si>
  <si>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</si>
  <si>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</si>
  <si>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</si>
  <si>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</si>
  <si>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</si>
  <si>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</si>
  <si>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</si>
  <si>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</si>
  <si>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</si>
  <si>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</si>
  <si>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</si>
  <si>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</si>
  <si>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</si>
  <si>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</si>
  <si>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</si>
  <si>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</si>
  <si>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</si>
  <si>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</si>
  <si>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</si>
  <si>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</si>
  <si>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</si>
  <si>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</si>
  <si>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</si>
  <si>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</si>
  <si>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</si>
  <si>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</si>
  <si>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</si>
  <si>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</si>
  <si>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</si>
  <si>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</si>
  <si>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</si>
  <si>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</si>
  <si>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</si>
  <si>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</si>
  <si>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</si>
  <si>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</si>
  <si>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</si>
  <si>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</si>
  <si>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</si>
  <si>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</si>
  <si>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</si>
  <si>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</si>
  <si>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</si>
  <si>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</si>
  <si>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</si>
  <si>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</si>
  <si>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</si>
  <si>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</si>
  <si>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</si>
  <si>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</si>
  <si>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</si>
  <si>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</si>
  <si>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</si>
  <si>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</si>
  <si>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</si>
  <si>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</si>
  <si>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</si>
  <si>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</si>
  <si>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</si>
  <si>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</si>
  <si>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</si>
  <si>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</si>
  <si>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Agrotextiles to Agricultural Soil (micro)</t>
  </si>
  <si>
    <t>Agricultural Films to Agricultural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</si>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</sst>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1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1AB9-1C07-44BA-921D-6DD580C26C9A}">
  <sheetPr>
    <tabColor theme="4" tint="0.39997558519241921"/>
  </sheetPr>
  <dimension ref="A1:EF76"/>
  <sheetViews>
    <sheetView zoomScale="85" zoomScaleNormal="85" workbookViewId="0">
      <pane xSplit="1" ySplit="3" topLeftCell="B43" activePane="bottomRight" state="frozen"/>
      <selection pane="topRight"/>
      <selection pane="bottomLeft"/>
      <selection pane="bottomRight" activeCell="P85" sqref="P85"/>
    </sheetView>
  </sheetViews>
  <sheetFormatPr defaultColWidth="0" defaultRowHeight="9.7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92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5">
        <v>1.2999999999999999E-2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5">
        <v>1.2999999999999999E-2</v>
      </c>
      <c r="D5" s="66" t="s">
        <v>25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5">
        <v>1.2999999999999999E-2</v>
      </c>
      <c r="D6" s="66" t="s">
        <v>26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5">
        <v>1.2999999999999999E-2</v>
      </c>
      <c r="D7" s="66" t="s">
        <v>27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5">
        <v>1.2999999999999999E-2</v>
      </c>
      <c r="D8" s="66" t="s">
        <v>28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5">
        <v>1.2999999999999999E-2</v>
      </c>
      <c r="D9" s="66" t="s">
        <v>29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5">
        <v>1.2999999999999999E-2</v>
      </c>
      <c r="D10" s="66" t="s">
        <v>30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5">
        <v>1.2999999999999999E-2</v>
      </c>
      <c r="D11" s="66" t="s">
        <v>31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5">
        <v>1.2999999999999999E-2</v>
      </c>
      <c r="D12" s="66" t="s">
        <v>32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5">
        <v>1.2999999999999999E-2</v>
      </c>
      <c r="D13" s="66" t="s">
        <v>33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5">
        <v>1.2999999999999999E-2</v>
      </c>
      <c r="D14" s="66" t="s">
        <v>34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5">
        <v>1.2999999999999999E-2</v>
      </c>
      <c r="D15" s="66" t="s">
        <v>35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5">
        <v>1.2999999999999999E-2</v>
      </c>
      <c r="D16" s="66" t="s">
        <v>36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5">
        <v>1.2999999999999999E-2</v>
      </c>
      <c r="D17" s="66" t="s">
        <v>37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5">
        <v>1.2999999999999999E-2</v>
      </c>
      <c r="D18" s="66" t="s">
        <v>38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5">
        <v>1.2999999999999999E-2</v>
      </c>
      <c r="D19" s="66" t="s">
        <v>39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5">
        <v>1.2999999999999999E-2</v>
      </c>
      <c r="D20" s="66" t="s">
        <v>40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5">
        <v>1.2999999999999999E-2</v>
      </c>
      <c r="D21" s="66" t="s">
        <v>41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5">
        <v>1.2999999999999999E-2</v>
      </c>
      <c r="D22" s="66" t="s">
        <v>42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5">
        <v>1.2999999999999999E-2</v>
      </c>
      <c r="D23" s="66" t="s">
        <v>43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5">
        <v>1.2999999999999999E-2</v>
      </c>
      <c r="D24" s="66" t="s">
        <v>44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5">
        <v>1.2999999999999999E-2</v>
      </c>
      <c r="D25" s="66" t="s">
        <v>45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5">
        <v>1.2999999999999999E-2</v>
      </c>
      <c r="D26" s="66" t="s">
        <v>46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5">
        <v>1.2999999999999999E-2</v>
      </c>
      <c r="D27" s="66" t="s">
        <v>47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5">
        <v>1.2999999999999999E-2</v>
      </c>
      <c r="D28" s="66" t="s">
        <v>48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5">
        <v>1.2999999999999999E-2</v>
      </c>
      <c r="D29" s="66" t="s">
        <v>49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5">
        <v>1.2999999999999999E-2</v>
      </c>
      <c r="D30" s="66" t="s">
        <v>50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5">
        <v>1.2999999999999999E-2</v>
      </c>
      <c r="D31" s="66" t="s">
        <v>51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5">
        <v>1.2999999999999999E-2</v>
      </c>
      <c r="D32" s="66" t="s">
        <v>52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5">
        <v>1.2999999999999999E-2</v>
      </c>
      <c r="D33" s="66" t="s">
        <v>53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5">
        <v>1.2999999999999999E-2</v>
      </c>
      <c r="D34" s="66" t="s">
        <v>54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5">
        <v>1.2999999999999999E-2</v>
      </c>
      <c r="D35" s="66" t="s">
        <v>55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5">
        <v>1.2999999999999999E-2</v>
      </c>
      <c r="D36" s="66" t="s">
        <v>56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5">
        <v>1.2999999999999999E-2</v>
      </c>
      <c r="D37" s="66" t="s">
        <v>57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5">
        <v>1.2999999999999999E-2</v>
      </c>
      <c r="D38" s="66" t="s">
        <v>58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5">
        <v>1.2999999999999999E-2</v>
      </c>
      <c r="D39" s="66" t="s">
        <v>59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5">
        <v>1.2999999999999999E-2</v>
      </c>
      <c r="D40" s="66" t="s">
        <v>60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5">
        <v>1.2999999999999999E-2</v>
      </c>
      <c r="D41" s="66" t="s">
        <v>61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5">
        <v>1.2999999999999999E-2</v>
      </c>
      <c r="D42" s="66" t="s">
        <v>62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5">
        <v>1.2999999999999999E-2</v>
      </c>
      <c r="D43" s="66" t="s">
        <v>63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5">
        <v>1.2999999999999999E-2</v>
      </c>
      <c r="D44" s="66" t="s">
        <v>64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5">
        <v>1.2999999999999999E-2</v>
      </c>
      <c r="D45" s="66" t="s">
        <v>65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5">
        <v>1.2999999999999999E-2</v>
      </c>
      <c r="D46" s="66" t="s">
        <v>66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5">
        <v>1.2999999999999999E-2</v>
      </c>
      <c r="D47" s="66" t="s">
        <v>67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5">
        <v>1.2999999999999999E-2</v>
      </c>
      <c r="D48" s="66" t="s">
        <v>68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5">
        <v>1.2999999999999999E-2</v>
      </c>
      <c r="D49" s="66" t="s">
        <v>69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5">
        <v>1.2999999999999999E-2</v>
      </c>
      <c r="D50" s="66" t="s">
        <v>70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5">
        <v>1.2999999999999999E-2</v>
      </c>
      <c r="D51" s="66" t="s">
        <v>71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5">
        <v>1.2999999999999999E-2</v>
      </c>
      <c r="D52" s="66" t="s">
        <v>72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5">
        <v>1.2999999999999999E-2</v>
      </c>
      <c r="D53" s="66" t="s">
        <v>73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5">
        <v>1.2999999999999999E-2</v>
      </c>
      <c r="D54" s="66" t="s">
        <v>74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5">
        <v>1.2999999999999999E-2</v>
      </c>
      <c r="D55" s="66" t="s">
        <v>75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5">
        <v>1.2999999999999999E-2</v>
      </c>
      <c r="D56" s="66" t="s">
        <v>76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5">
        <v>1.2999999999999999E-2</v>
      </c>
      <c r="D57" s="66" t="s">
        <v>77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5">
        <v>1.2999999999999999E-2</v>
      </c>
      <c r="D58" s="66" t="s">
        <v>78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5">
        <v>1.2999999999999999E-2</v>
      </c>
      <c r="D59" s="66" t="s">
        <v>79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5">
        <v>1.2999999999999999E-2</v>
      </c>
      <c r="D60" s="66" t="s">
        <v>80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5">
        <v>1.2999999999999999E-2</v>
      </c>
      <c r="D61" s="66" t="s">
        <v>81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5">
        <v>1.2999999999999999E-2</v>
      </c>
      <c r="D62" s="66" t="s">
        <v>82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5">
        <v>1.2999999999999999E-2</v>
      </c>
      <c r="D63" s="66" t="s">
        <v>83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5">
        <v>1.2999999999999999E-2</v>
      </c>
      <c r="D64" s="66" t="s">
        <v>84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5">
        <v>1.2999999999999999E-2</v>
      </c>
      <c r="D65" s="66" t="s">
        <v>85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5">
        <v>1.2999999999999999E-2</v>
      </c>
      <c r="D66" s="66" t="s">
        <v>86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5">
        <v>1.2999999999999999E-2</v>
      </c>
      <c r="D67" s="66" t="s">
        <v>87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5">
        <v>1.2999999999999999E-2</v>
      </c>
      <c r="D68" s="66" t="s">
        <v>88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5">
        <v>1.2999999999999999E-2</v>
      </c>
      <c r="D69" s="66" t="s">
        <v>89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5">
        <v>1.2999999999999999E-2</v>
      </c>
      <c r="D70" s="66" t="s">
        <v>90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5">
        <v>1.2999999999999999E-2</v>
      </c>
      <c r="D71" s="66" t="s">
        <v>91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44" t="s">
        <v>17</v>
      </c>
      <c r="C72" s="65">
        <v>1.2999999999999999E-2</v>
      </c>
      <c r="D72" s="66" t="s">
        <v>91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" customHeight="1">
      <c r="A73" s="11">
        <v>2019</v>
      </c>
      <c r="B73" s="44" t="s">
        <v>17</v>
      </c>
      <c r="C73" s="65">
        <v>1.2999999999999999E-2</v>
      </c>
      <c r="D73" s="66" t="s">
        <v>91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5" customHeight="1">
      <c r="A74" s="11">
        <v>2020</v>
      </c>
      <c r="B74" s="44" t="s">
        <v>17</v>
      </c>
      <c r="C74" s="65">
        <v>1.2999999999999999E-2</v>
      </c>
      <c r="D74" s="66" t="s">
        <v>91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" customHeight="1">
      <c r="A75" s="11">
        <v>2021</v>
      </c>
      <c r="B75" s="44" t="s">
        <v>17</v>
      </c>
      <c r="C75" s="65">
        <v>1.2999999999999999E-2</v>
      </c>
      <c r="D75" s="66" t="s">
        <v>91</v>
      </c>
      <c r="E75" s="67">
        <v>1</v>
      </c>
      <c r="F75" s="67">
        <v>1</v>
      </c>
      <c r="G75" s="67">
        <v>1</v>
      </c>
      <c r="H75" s="67">
        <v>1</v>
      </c>
      <c r="I75" s="68">
        <v>3</v>
      </c>
      <c r="J75" s="69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5" customHeight="1">
      <c r="A76" s="11">
        <v>2022</v>
      </c>
      <c r="B76" s="44" t="s">
        <v>17</v>
      </c>
      <c r="C76" s="65">
        <v>1.2999999999999999E-2</v>
      </c>
      <c r="D76" s="66" t="s">
        <v>91</v>
      </c>
      <c r="E76" s="67">
        <v>1</v>
      </c>
      <c r="F76" s="67">
        <v>1</v>
      </c>
      <c r="G76" s="67">
        <v>1</v>
      </c>
      <c r="H76" s="67">
        <v>1</v>
      </c>
      <c r="I76" s="68">
        <v>3</v>
      </c>
      <c r="J76" s="69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{774BBC8D-2668-4D2F-A274-382EBAF8CCBA}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{0CF840AF-584E-4EC1-9DA6-030DC1EAB429}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{B6B94DFF-7765-47D8-A3E2-57D11D9CBE0D}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{4EF00135-ECBC-49DC-BFD1-7B73BC187711}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{0C6FBC76-9BD9-42DC-A9FA-33A65A6A0D8D}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{7881DC94-6A65-490B-8718-09F7A80D69BA}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{F5085E70-DF12-4DC1-8438-FD6BD1CF5543}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{E67AC362-286E-42E1-A7CC-9D461C1BBF28}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{F7C85ED5-5D80-40C0-ABFD-8D9595F340FE}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{524A4E6A-6407-4EF0-8064-F956E447E475}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{02C614A9-0237-45B7-9770-A711109585AA}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{D8974604-832D-4369-8BF0-738D6B7EE4E4}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{02F9FB5B-3F3E-4610-ADB0-68C6475F0275}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{14141BE5-65C6-43A3-9AA5-1C9AB7665AAF}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{C42930E6-C04D-4861-8379-3534B959CE8D}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{59A1EA2E-3C68-4921-9E1A-AD0D3A5C2BAB}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{A2A612E9-0F2D-457D-A329-27A00586364D}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{FB4C1632-D0E4-4C6B-AD43-0864A293BFE1}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{EFCC9F8C-B129-4496-8A53-B2C7AD7162E1}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{BF33F87C-D737-40DC-9ADB-24F0DD431400}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{36B08B89-AB6F-4F1F-B6EC-82E1E10E2D9F}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{207C4DB9-0574-46E4-8B47-CB5C9F97241A}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{90BD163C-F7D2-478B-97CF-6768110BDB29}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{E52C9758-C495-4121-A920-0D2CB1817031}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{97715254-2C53-4C3E-AD89-BDFA2788ABAA}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{EFFB07B4-A777-4BB8-BF9A-77DD57B33EBE}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{367EAE20-3367-4F32-87ED-1925FA373AEA}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{2CCDB627-C7AD-4605-B754-472F92E19C10}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{89AD91B1-4459-4F0E-84D3-99D78D114E67}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{99087193-234D-4A88-8409-0D0780CB13DF}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{4A9A973A-004F-47E1-9564-B7BA62A921CF}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{B6DDDC76-59C9-4A60-BB36-EEDA95CF687C}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{AA8A684F-A833-4951-BCA7-4386619E4CD4}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{2D77CD93-CDBC-487C-923E-22AAD1873899}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{60524DE4-DE97-492B-B593-D933F2F9A7E2}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{2839BA09-22F8-412B-B05E-32403268D700}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{99C686D5-D6F3-4C57-BE44-71C3640C1BDB}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{2CCFE330-49D3-4C39-B6FD-03477CDDF9EE}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{FF9F3DB3-7400-4FCE-B1BB-37E4F37CD55A}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{B469EA5D-3114-4FA4-BB5E-B958C6C012CE}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{75CCD2A9-78B0-4E3F-82E6-BB54EB8EB606}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{9230EB34-694D-4A10-8ED8-3AC6ACBAF3D2}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{B869F5DE-123A-496C-8AA0-5DC20F573B8B}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{E2FCA210-A68B-4961-9E74-D5A9444B829B}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{57280603-A99E-4E37-AADA-D8D89217AC4A}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{6B646D8F-8AD8-46DE-B236-B414D3D19279}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{225805D1-2494-4981-B015-86FAD346B5B5}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{0E6C497B-5D42-48B7-9D7D-505D2F845E8B}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{5F397A6F-E83D-46FF-9C24-9B3BD29CC8B9}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{8DAD9B85-7BE2-47A4-9DB5-707917446B43}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{0368E0A4-24A7-4970-BFA5-BAE3CB2E8106}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{38B1FD97-9DFD-45FF-BB83-1939B9B4FE2C}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{57D71E56-936F-41EA-9055-3FC8B3F98AB7}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{8B80919C-BF6D-4C94-A512-0679CAE90EC8}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{D6B1828E-45DB-4EBB-BF9B-E5CD2A53F65E}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{2FAB4568-5E3A-4D1F-B421-7958FC546EB7}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{CCFD391A-86AB-4EAE-BC1E-476EE063B784}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{E505D0E4-8AC6-4E33-95DA-F0CD63CE693E}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{BB1A2CF7-3DA3-46D2-ACB9-5906B3094F46}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{1C3BD3A4-E74C-4866-82AF-5C1AA412A8FF}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{7DA92F0F-D922-462D-9378-7325A4E3F3E8}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{23D3FB9A-1300-40AD-9815-F7E238272F36}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{81B1C392-F09D-48FF-B67C-F4CB0F78373D}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{ED7B28C8-907A-466F-B1E8-43E8D82D5335}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{943522FD-25C8-42EE-B95E-CEADE973E52F}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{CB12458B-451D-47A5-B989-C5336C1D610B}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{37FCFB04-4F33-4107-B24D-E058B83F79E4}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{AA2DAF98-4C3F-430E-A369-303454D4573C}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{43533DFE-69ED-4EFB-9AB1-1B9A68E49F7E}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{93D08660-0321-41C6-AD6D-61069CD3A970}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{E06E2A8F-6D6B-4F86-80FC-F15A725FA8F8}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{A54072CF-4E9B-4FEF-A565-B3863AE29C3B}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{88BF7CAA-6CA9-4EA3-94FF-FD04D4A79381}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{74A96586-1D60-43A4-BC28-835D3790CF37}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{E3DB818C-3205-4399-BD82-7125658DC847}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{D6597546-D23B-44FE-AC24-5D1B192407A6}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{EC6C2AEC-4D5F-4C41-9695-96925FCC00B2}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{73525F3A-BBDB-442B-9544-35D93D7464F9}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{E776B256-8D1B-4C56-8999-0FEE38002DDF}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{8247898B-ACEB-4314-95F5-E5D7E61BB6C7}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{56F7C8CC-44AF-48D9-93CB-B13B9DD173C0}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{769A1F28-1386-4BC7-B9E2-3B23AB8A3B16}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{9A1BD969-A189-49C9-B330-A376EEC0D7B7}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{281934E5-38B7-4DE1-A2E3-7BB3CA5A57D9}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{596EA2D8-8174-4801-BF9F-C3A7DF1034E3}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{79B4C692-1C54-4123-8903-3E042B302E26}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{46E6E692-5CCF-448A-B00B-412A1DA64E68}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{03E6BB20-4DEC-4DD2-B363-FB925D31F894}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{63246238-F233-4DA3-A62F-4CBD6BD58990}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{8D5A9F55-828B-4F07-81FC-2F8C4E0EE650}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{79A3ECFD-B719-422C-84D3-8821ED4A3FE9}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{E3A8FDB3-50BA-4D0B-A45A-8B75AE53F171}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{D84087EB-6AD9-4629-B6D8-C61282C4E45A}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{C3311B68-F40B-4908-B797-99A7F4BE2958}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{C2B4B823-62DF-4CF7-A26D-7CB84C5BA157}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{C1ABA65B-5AEE-4553-B1C8-D6A12C3118A0}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{EB0D58AC-7A5C-4619-B3C2-E726A77948A2}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{1816AB9D-8935-459D-A16C-395E9CF56CA6}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{2B9F29CD-1223-46D1-868A-A83AAC8B9084}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{69C609E8-8227-45A3-ACC7-78080B48CF46}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{57F266C3-F05A-4E98-8280-946E07264F89}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{CB71C1AE-A03A-4892-BF11-4C13F68E0732}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{94242C40-76DE-40A7-A553-78B80A636993}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{363D3D57-F861-412D-B871-1F31253DBED4}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{B5800D5A-994E-4846-8413-BCCBACDBE708}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{B479B2CE-285B-42D6-BBD3-A200FE4FE5EB}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{01AE22D4-351B-4475-A9F0-F2E49B470C8D}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{4F990135-23AF-456F-ABCA-F1B4A06F77B8}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{C0F6F81B-1B12-43AD-B34A-81E7B64036F6}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{FF0A3093-480E-4510-B567-439EBB558433}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{95A23D66-43D6-416E-8908-7547974D7E6C}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{AEB9FA14-C5EF-41F4-BEF6-45A0B0CB8031}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{8AFFBF23-9171-4C49-8276-98B8873EC72D}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{6080D7EE-5397-491F-A362-A5C499F09125}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{035305B2-F1E9-4724-A698-E6A5AB1D664E}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{D3225EBB-CE59-4A03-B4D7-B3454AC5EAE2}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{7C4625F4-6A92-4F33-9620-3855B929B0C9}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{928E296F-316C-4E77-91B9-AEC6ECCDDCBC}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{5A55EA16-047C-4C0B-A075-44BFB41F49E7}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{1D1F7389-BAB0-42F2-9C1B-A444473AD823}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4BBC8D-2668-4D2F-A274-382EBAF8C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0CF840AF-584E-4EC1-9DA6-030DC1EA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B6B94DFF-7765-47D8-A3E2-57D11D9CB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4EF00135-ECBC-49DC-BFD1-7B73BC1877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0C6FBC76-9BD9-42DC-A9FA-33A65A6A0D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7881DC94-6A65-490B-8718-09F7A80D6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F5085E70-DF12-4DC1-8438-FD6BD1CF5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67AC362-286E-42E1-A7CC-9D461C1BBF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F7C85ED5-5D80-40C0-ABFD-8D9595F34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24A4E6A-6407-4EF0-8064-F956E447E4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02C614A9-0237-45B7-9770-A71110958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8974604-832D-4369-8BF0-738D6B7EE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2F9FB5B-3F3E-4610-ADB0-68C6475F02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14141BE5-65C6-43A3-9AA5-1C9AB7665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C42930E6-C04D-4861-8379-3534B959C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59A1EA2E-3C68-4921-9E1A-AD0D3A5C2B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A2A612E9-0F2D-457D-A329-27A0058636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FB4C1632-D0E4-4C6B-AD43-0864A293B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EFCC9F8C-B129-4496-8A53-B2C7AD716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BF33F87C-D737-40DC-9ADB-24F0DD431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36B08B89-AB6F-4F1F-B6EC-82E1E10E2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207C4DB9-0574-46E4-8B47-CB5C9F9724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0BD163C-F7D2-478B-97CF-6768110BD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E52C9758-C495-4121-A920-0D2CB1817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97715254-2C53-4C3E-AD89-BDFA2788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EFFB07B4-A777-4BB8-BF9A-77DD57B33E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367EAE20-3367-4F32-87ED-1925FA373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2CCDB627-C7AD-4605-B754-472F92E19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89AD91B1-4459-4F0E-84D3-99D78D114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99087193-234D-4A88-8409-0D0780CB1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4A9A973A-004F-47E1-9564-B7BA62A92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B6DDDC76-59C9-4A60-BB36-EEDA95CF6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AA8A684F-A833-4951-BCA7-4386619E4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2D77CD93-CDBC-487C-923E-22AAD18738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60524DE4-DE97-492B-B593-D933F2F9A7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839BA09-22F8-412B-B05E-32403268D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9C686D5-D6F3-4C57-BE44-71C3640C1B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2CCFE330-49D3-4C39-B6FD-03477CDDF9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F9F3DB3-7400-4FCE-B1BB-37E4F37CD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B469EA5D-3114-4FA4-BB5E-B958C6C01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75CCD2A9-78B0-4E3F-82E6-BB54EB8EB6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230EB34-694D-4A10-8ED8-3AC6ACBAF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B869F5DE-123A-496C-8AA0-5DC20F573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E2FCA210-A68B-4961-9E74-D5A9444B8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57280603-A99E-4E37-AADA-D8D89217A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6B646D8F-8AD8-46DE-B236-B414D3D192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225805D1-2494-4981-B015-86FAD346B5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E6C497B-5D42-48B7-9D7D-505D2F845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5F397A6F-E83D-46FF-9C24-9B3BD29CC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8DAD9B85-7BE2-47A4-9DB5-707917446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0368E0A4-24A7-4970-BFA5-BAE3CB2E8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38B1FD97-9DFD-45FF-BB83-1939B9B4FE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7D71E56-936F-41EA-9055-3FC8B3F98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8B80919C-BF6D-4C94-A512-0679CAE90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6B1828E-45DB-4EBB-BF9B-E5CD2A53F6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2FAB4568-5E3A-4D1F-B421-7958FC546E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CCFD391A-86AB-4EAE-BC1E-476EE063B7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E505D0E4-8AC6-4E33-95DA-F0CD63CE6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B1A2CF7-3DA3-46D2-ACB9-5906B3094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1C3BD3A4-E74C-4866-82AF-5C1AA412A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7DA92F0F-D922-462D-9378-7325A4E3F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3D3FB9A-1300-40AD-9815-F7E238272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1B1C392-F09D-48FF-B67C-F4CB0F78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D7B28C8-907A-466F-B1E8-43E8D82D53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43522FD-25C8-42EE-B95E-CEADE973E5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B12458B-451D-47A5-B989-C5336C1D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7FCFB04-4F33-4107-B24D-E058B83F7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A2DAF98-4C3F-430E-A369-303454D45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3533DFE-69ED-4EFB-9AB1-1B9A68E49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3D08660-0321-41C6-AD6D-61069CD3A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06E2A8F-6D6B-4F86-80FC-F15A725FA8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54072CF-4E9B-4FEF-A565-B3863AE29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8BF7CAA-6CA9-4EA3-94FF-FD04D4A793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4A96586-1D60-43A4-BC28-835D3790C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3DB818C-3205-4399-BD82-7125658DC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6597546-D23B-44FE-AC24-5D1B19240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C6C2AEC-4D5F-4C41-9695-96925FCC0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3525F3A-BBDB-442B-9544-35D93D746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776B256-8D1B-4C56-8999-0FEE38002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247898B-ACEB-4314-95F5-E5D7E61BB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6F7C8CC-44AF-48D9-93CB-B13B9DD17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69A1F28-1386-4BC7-B9E2-3B23AB8A3B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A1BD969-A189-49C9-B330-A376EEC0D7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81934E5-38B7-4DE1-A2E3-7BB3CA5A5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96EA2D8-8174-4801-BF9F-C3A7DF103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9B4C692-1C54-4123-8903-3E042B302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6E6E692-5CCF-448A-B00B-412A1DA64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3E6BB20-4DEC-4DD2-B363-FB925D31F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3246238-F233-4DA3-A62F-4CBD6BD58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D5A9F55-828B-4F07-81FC-2F8C4E0EE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9A3ECFD-B719-422C-84D3-8821ED4A3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3A8FDB3-50BA-4D0B-A45A-8B75AE53F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84087EB-6AD9-4629-B6D8-C61282C4E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3311B68-F40B-4908-B797-99A7F4BE29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2B4B823-62DF-4CF7-A26D-7CB84C5BA1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1ABA65B-5AEE-4553-B1C8-D6A12C311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B0D58AC-7A5C-4619-B3C2-E726A77948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816AB9D-8935-459D-A16C-395E9CF56C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B9F29CD-1223-46D1-868A-A83AAC8B9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9C609E8-8227-45A3-ACC7-78080B48C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7F266C3-F05A-4E98-8280-946E07264F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B71C1AE-A03A-4892-BF11-4C13F68E0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94242C40-76DE-40A7-A553-78B80A6369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63D3D57-F861-412D-B871-1F31253DBE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5800D5A-994E-4846-8413-BCCBACDBE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479B2CE-285B-42D6-BBD3-A200FE4FE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1AE22D4-351B-4475-A9F0-F2E49B470C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F990135-23AF-456F-ABCA-F1B4A06F7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0F6F81B-1B12-43AD-B34A-81E7B6403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F0A3093-480E-4510-B567-439EBB558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5A23D66-43D6-416E-8908-7547974D7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EB9FA14-C5EF-41F4-BEF6-45A0B0CB8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AFFBF23-9171-4C49-8276-98B8873EC7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080D7EE-5397-491F-A362-A5C499F09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35305B2-F1E9-4724-A698-E6A5AB1D6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3225EBB-CE59-4A03-B4D7-B3454AC5EA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C4625F4-6A92-4F33-9620-3855B929B0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28E296F-316C-4E77-91B9-AEC6ECCDD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A55EA16-047C-4C0B-A075-44BFB41F4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D1F7389-BAB0-42F2-9C1B-A444473AD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F14-B715-4679-B38D-0A167AA9F145}">
  <sheetPr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H94" sqref="H94"/>
    </sheetView>
  </sheetViews>
  <sheetFormatPr defaultColWidth="0" defaultRowHeight="13.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93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5">
        <v>8.5000000000000006E-2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5">
        <v>8.5000000000000006E-2</v>
      </c>
      <c r="D5" s="66" t="s">
        <v>25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5">
        <v>8.5000000000000006E-2</v>
      </c>
      <c r="D6" s="66" t="s">
        <v>26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5">
        <v>8.5000000000000006E-2</v>
      </c>
      <c r="D7" s="66" t="s">
        <v>27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5">
        <v>8.5000000000000006E-2</v>
      </c>
      <c r="D8" s="66" t="s">
        <v>28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5">
        <v>8.5000000000000006E-2</v>
      </c>
      <c r="D9" s="66" t="s">
        <v>29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5">
        <v>8.5000000000000006E-2</v>
      </c>
      <c r="D10" s="66" t="s">
        <v>30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5">
        <v>8.5000000000000006E-2</v>
      </c>
      <c r="D11" s="66" t="s">
        <v>31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5">
        <v>8.5000000000000006E-2</v>
      </c>
      <c r="D12" s="66" t="s">
        <v>32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5">
        <v>8.5000000000000006E-2</v>
      </c>
      <c r="D13" s="66" t="s">
        <v>33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5">
        <v>8.5000000000000006E-2</v>
      </c>
      <c r="D14" s="66" t="s">
        <v>34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5">
        <v>8.5000000000000006E-2</v>
      </c>
      <c r="D15" s="66" t="s">
        <v>35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5">
        <v>8.5000000000000006E-2</v>
      </c>
      <c r="D16" s="66" t="s">
        <v>36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5">
        <v>8.5000000000000006E-2</v>
      </c>
      <c r="D17" s="66" t="s">
        <v>37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5">
        <v>8.5000000000000006E-2</v>
      </c>
      <c r="D18" s="66" t="s">
        <v>38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5">
        <v>8.5000000000000006E-2</v>
      </c>
      <c r="D19" s="66" t="s">
        <v>39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5">
        <v>8.5000000000000006E-2</v>
      </c>
      <c r="D20" s="66" t="s">
        <v>40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5">
        <v>8.5000000000000006E-2</v>
      </c>
      <c r="D21" s="66" t="s">
        <v>41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5">
        <v>8.5000000000000006E-2</v>
      </c>
      <c r="D22" s="66" t="s">
        <v>42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5">
        <v>8.5000000000000006E-2</v>
      </c>
      <c r="D23" s="66" t="s">
        <v>43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5">
        <v>8.5000000000000006E-2</v>
      </c>
      <c r="D24" s="66" t="s">
        <v>44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5">
        <v>8.5000000000000006E-2</v>
      </c>
      <c r="D25" s="66" t="s">
        <v>45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5">
        <v>8.5000000000000006E-2</v>
      </c>
      <c r="D26" s="66" t="s">
        <v>46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5">
        <v>8.5000000000000006E-2</v>
      </c>
      <c r="D27" s="66" t="s">
        <v>47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5">
        <v>8.5000000000000006E-2</v>
      </c>
      <c r="D28" s="66" t="s">
        <v>48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5">
        <v>8.5000000000000006E-2</v>
      </c>
      <c r="D29" s="66" t="s">
        <v>49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5">
        <v>8.5000000000000006E-2</v>
      </c>
      <c r="D30" s="66" t="s">
        <v>50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5">
        <v>8.5000000000000006E-2</v>
      </c>
      <c r="D31" s="66" t="s">
        <v>51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5">
        <v>8.5000000000000006E-2</v>
      </c>
      <c r="D32" s="66" t="s">
        <v>52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5">
        <v>8.5000000000000006E-2</v>
      </c>
      <c r="D33" s="66" t="s">
        <v>53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5">
        <v>8.5000000000000006E-2</v>
      </c>
      <c r="D34" s="66" t="s">
        <v>54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5">
        <v>8.5000000000000006E-2</v>
      </c>
      <c r="D35" s="66" t="s">
        <v>55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5">
        <v>8.5000000000000006E-2</v>
      </c>
      <c r="D36" s="66" t="s">
        <v>56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5">
        <v>8.5000000000000006E-2</v>
      </c>
      <c r="D37" s="66" t="s">
        <v>57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5">
        <v>8.5000000000000006E-2</v>
      </c>
      <c r="D38" s="66" t="s">
        <v>58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5">
        <v>8.5000000000000006E-2</v>
      </c>
      <c r="D39" s="66" t="s">
        <v>59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5">
        <v>8.5000000000000006E-2</v>
      </c>
      <c r="D40" s="66" t="s">
        <v>60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5">
        <v>8.5000000000000006E-2</v>
      </c>
      <c r="D41" s="66" t="s">
        <v>61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5">
        <v>8.5000000000000006E-2</v>
      </c>
      <c r="D42" s="66" t="s">
        <v>62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5">
        <v>8.5000000000000006E-2</v>
      </c>
      <c r="D43" s="66" t="s">
        <v>63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5">
        <v>8.5000000000000006E-2</v>
      </c>
      <c r="D44" s="66" t="s">
        <v>64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5">
        <v>8.5000000000000006E-2</v>
      </c>
      <c r="D45" s="66" t="s">
        <v>65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5">
        <v>8.5000000000000006E-2</v>
      </c>
      <c r="D46" s="66" t="s">
        <v>66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5">
        <v>8.5000000000000006E-2</v>
      </c>
      <c r="D47" s="66" t="s">
        <v>67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5">
        <v>8.5000000000000006E-2</v>
      </c>
      <c r="D48" s="66" t="s">
        <v>68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5">
        <v>8.5000000000000006E-2</v>
      </c>
      <c r="D49" s="66" t="s">
        <v>69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5">
        <v>8.5000000000000006E-2</v>
      </c>
      <c r="D50" s="66" t="s">
        <v>70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5">
        <v>8.5000000000000006E-2</v>
      </c>
      <c r="D51" s="66" t="s">
        <v>71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5">
        <v>8.5000000000000006E-2</v>
      </c>
      <c r="D52" s="66" t="s">
        <v>72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5">
        <v>8.5000000000000006E-2</v>
      </c>
      <c r="D53" s="66" t="s">
        <v>73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5">
        <v>8.5000000000000006E-2</v>
      </c>
      <c r="D54" s="66" t="s">
        <v>74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5">
        <v>8.5000000000000006E-2</v>
      </c>
      <c r="D55" s="66" t="s">
        <v>75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5">
        <v>8.5000000000000006E-2</v>
      </c>
      <c r="D56" s="66" t="s">
        <v>76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5">
        <v>8.5000000000000006E-2</v>
      </c>
      <c r="D57" s="66" t="s">
        <v>77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5">
        <v>8.5000000000000006E-2</v>
      </c>
      <c r="D58" s="66" t="s">
        <v>78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5">
        <v>8.5000000000000006E-2</v>
      </c>
      <c r="D59" s="66" t="s">
        <v>79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5">
        <v>8.5000000000000006E-2</v>
      </c>
      <c r="D60" s="66" t="s">
        <v>80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5">
        <v>8.5000000000000006E-2</v>
      </c>
      <c r="D61" s="66" t="s">
        <v>81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5">
        <v>8.5000000000000006E-2</v>
      </c>
      <c r="D62" s="66" t="s">
        <v>82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5">
        <v>8.5000000000000006E-2</v>
      </c>
      <c r="D63" s="66" t="s">
        <v>83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5">
        <v>8.5000000000000006E-2</v>
      </c>
      <c r="D64" s="66" t="s">
        <v>84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5">
        <v>8.5000000000000006E-2</v>
      </c>
      <c r="D65" s="66" t="s">
        <v>85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5">
        <v>8.5000000000000006E-2</v>
      </c>
      <c r="D66" s="66" t="s">
        <v>86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5">
        <v>8.5000000000000006E-2</v>
      </c>
      <c r="D67" s="66" t="s">
        <v>87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5">
        <v>8.5000000000000006E-2</v>
      </c>
      <c r="D68" s="66" t="s">
        <v>88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5">
        <v>8.5000000000000006E-2</v>
      </c>
      <c r="D69" s="66" t="s">
        <v>89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">
      <c r="A70" s="11">
        <v>2016</v>
      </c>
      <c r="B70" s="44" t="s">
        <v>17</v>
      </c>
      <c r="C70" s="65">
        <v>8.5000000000000006E-2</v>
      </c>
      <c r="D70" s="66" t="s">
        <v>90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44" t="s">
        <v>17</v>
      </c>
      <c r="C71" s="65">
        <v>8.5000000000000006E-2</v>
      </c>
      <c r="D71" s="66" t="s">
        <v>91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3.5" customHeight="1">
      <c r="A72" s="11">
        <v>2018</v>
      </c>
      <c r="B72" s="44" t="s">
        <v>17</v>
      </c>
      <c r="C72" s="65">
        <v>8.5000000000000006E-2</v>
      </c>
      <c r="D72" s="66" t="s">
        <v>91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5" customHeight="1">
      <c r="A73" s="11">
        <v>2019</v>
      </c>
      <c r="B73" s="44" t="s">
        <v>17</v>
      </c>
      <c r="C73" s="65">
        <v>8.5000000000000006E-2</v>
      </c>
      <c r="D73" s="66" t="s">
        <v>91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5" customHeight="1">
      <c r="A74" s="11">
        <v>2020</v>
      </c>
      <c r="B74" s="44" t="s">
        <v>17</v>
      </c>
      <c r="C74" s="65">
        <v>8.5000000000000006E-2</v>
      </c>
      <c r="D74" s="66" t="s">
        <v>91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" customHeight="1">
      <c r="A75" s="11">
        <v>2021</v>
      </c>
      <c r="B75" s="44" t="s">
        <v>17</v>
      </c>
      <c r="C75" s="65">
        <v>8.5000000000000006E-2</v>
      </c>
      <c r="D75" s="66" t="s">
        <v>91</v>
      </c>
      <c r="E75" s="67">
        <v>1</v>
      </c>
      <c r="F75" s="67">
        <v>1</v>
      </c>
      <c r="G75" s="67">
        <v>1</v>
      </c>
      <c r="H75" s="67">
        <v>1</v>
      </c>
      <c r="I75" s="68">
        <v>3</v>
      </c>
      <c r="J75" s="69">
        <f t="shared" si="24"/>
        <v>1.0141150152164344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5" customHeight="1">
      <c r="A76" s="11">
        <v>2022</v>
      </c>
      <c r="B76" s="44" t="s">
        <v>17</v>
      </c>
      <c r="C76" s="65">
        <v>8.5000000000000006E-2</v>
      </c>
      <c r="D76" s="66" t="s">
        <v>91</v>
      </c>
      <c r="E76" s="67">
        <v>1</v>
      </c>
      <c r="F76" s="67">
        <v>1</v>
      </c>
      <c r="G76" s="67">
        <v>1</v>
      </c>
      <c r="H76" s="67">
        <v>1</v>
      </c>
      <c r="I76" s="68">
        <v>3</v>
      </c>
      <c r="J76" s="69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{6BD2A93F-10B5-4576-8D29-21A7FB409694}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{54670131-6C38-4E97-8E7E-9D232A13C7F8}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{1F8E11C3-E587-4695-8364-0EEB611E003F}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{D612FD38-DCC0-4255-98A7-A274B30F40FD}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{B9AB1AE6-5BC6-4423-A9D7-25A24B3796E3}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{1C65FA0A-3944-42EA-99AD-54FDE835C187}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{F8A958B6-3934-4311-8E7B-4332C8D50B1C}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{A31069C5-553B-4A0C-A5E2-9B633E3CA850}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{E89150BB-4B99-4286-ADD3-D6493E6D70EC}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{FBE5F364-1966-4E1B-8901-9B1578AD785C}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{412151F7-6137-4695-8C0E-B6C271F9B816}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{3E63395A-9185-48BC-BD2F-89D8410045A4}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{62DAE305-F93B-4736-92AA-2D59038FC4FF}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{EDE357C6-F643-4941-B174-BFF0C4DFAB80}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{84CE43F6-F5AE-4755-8DFE-973B1943D88E}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{B025687E-521B-4917-BE09-EA013F861C20}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{EA18B41C-0C1E-4FF0-B0F2-351D56BE1661}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{88BDB3F5-FB5E-42D2-BBE7-D1BD589F25CB}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{87161030-A379-4A22-B499-425EDB2F08C1}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{664895BF-C885-4C5D-A5C5-B30D538B41E9}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{F73D622B-CE89-479B-9550-BE21C14EC27A}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{69CEF7DE-B516-4A91-80B9-271B8C49304D}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{342AD959-09C4-4457-8A2C-C0E9A6CEEB4B}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{224A5E01-DD62-4D8B-8E21-00C2A10FFDC4}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{87B1C842-0D4F-415F-841B-F698030AD0A0}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{EF0B70AF-BE0D-4A77-9CFF-B864D405D01A}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{509E0857-0A0F-4F00-B1B3-21ADDB720C34}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{AFF904BB-E651-4BB7-8892-DC2956625B46}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{880977CA-8CE5-47D7-8D1E-FD7C2739C16C}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{850251D2-F9A2-47B1-B44B-FB9E113FCCF9}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{5EB13417-092E-4B0C-BB4B-89E32BBA9FD3}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{AA12FF7A-DEC2-4375-8AEC-66F3D6BC1A7B}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{59D41C3D-F14D-44D9-8FB6-D100AD2C392D}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{0F7B1EBE-2150-4909-A566-B4A8EF0953A4}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{90C01C53-1AE7-4E3E-9657-68A1B519E695}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{2E62E228-077E-4DDD-BCDE-42870381E1FA}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{5ED65A73-208D-4886-B2EE-189C15944ED3}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{31036581-E9A7-43BE-AE48-E350D0BA440B}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{E3C77FC5-0442-4017-86A1-0476C77A3CC7}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{B8BB2507-4DF6-473F-9DEC-CFE45BEAB37B}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{553F8020-FEEB-4285-A3DD-FF29E5C56954}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{B9CEA6FE-1A1D-421C-9184-94D019B355A9}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{B930BF6B-DCCE-4674-9129-2278DFD16589}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{9A04FF82-C557-45C4-9331-F5F87A0B3D12}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{376972A4-0A47-44EA-95C5-07248D1ABB33}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{3D531FE8-2BA4-4E14-BB88-63C1B24355C5}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{DB02E53E-5EDF-463B-95C7-94F2E37D4673}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{28126C54-93F6-4FB9-8DFF-8D0C727E5E14}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{3EE9233D-064D-4BF1-A65D-E6AF48EB1C28}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{93048F32-1D24-47D8-81FA-408ADE8ADD34}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{8108CEEF-DD6A-4D09-B555-64C242F82F52}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{8F7099B2-DC51-427E-A112-A2DF91A44867}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{4642A591-84E2-43AD-AFA3-1EA2AC423585}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{AFC56680-6CFF-4B71-B853-C203D0FE31CE}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{C27C8753-7966-448F-A98B-28A196A375DE}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{E10B755C-32B6-4D78-9462-E3D74AB68B34}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{94003DCE-6A41-4714-B86C-576379CD28C9}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{4F32579C-A0A6-425E-8379-A59D53AF5229}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{2BFBF7BE-D420-402C-8A47-3C962D4E8062}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{24457734-B641-4D32-9EB6-FEA1012A132F}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{612242C3-E237-4481-B2BA-C5D6F8381A2B}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{3EB1F25B-785F-4B6A-8189-E9BD7C9F9E97}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{E2E70723-0E01-4454-8138-54A8F4E76E0E}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{96680B2D-4041-4667-A018-CC5BF36D3E16}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{728C5503-3F77-4399-889F-C66F07354617}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{050D9884-DFE6-4D52-962D-60538A9E087C}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{5081CF34-2B66-4A05-A9A7-87892F53C014}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{BD7D68B6-4ECB-46C9-8EDF-4B18C43126C0}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{EA498291-582F-4D36-BC3D-0813326CFEB4}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{ED32BB27-6980-41A2-88E6-5E377053C627}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{02269135-E858-47E6-AA53-39E0536650D4}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{959FD70E-337E-492D-9C6E-83EAFA010FBA}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{3A7190BE-9D03-4C4B-8A36-52BDCC318C96}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{87AE2BF6-D42A-41F1-A451-973913966EC5}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{79E06914-3939-4B58-9BB8-8811E4B46394}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{9A8DB1E2-0BBC-4920-8283-90EDFA0F7F07}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{E6CB5838-C4B7-40AE-85F6-1B264C1F12F5}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{81A9620B-DAD2-42EF-8E8F-688551F53794}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{04544B95-6B0A-41D0-B50F-27D40047FD4D}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{44CAB5E9-EB6A-42F0-80BA-6B0812E78034}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{62786235-1287-4DA0-95C0-6FFD66261387}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{9A017F5B-56EE-411B-B23D-9ADB7CB25C4E}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{EB866567-BB0C-437F-AD94-612E5A6ED379}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{0CD502BA-464E-4275-8FA3-126376F54D1E}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{CA3F3679-EF30-44EA-BDBC-19A3185146E0}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{56674491-2BFA-41A2-9893-C3766FA879EF}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{5F4070F3-32BD-4255-BF9B-4FE2F6F6B06D}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{7475FD49-688C-47DE-9906-59626C48AB8B}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{D617521C-6AA4-44D7-8CBD-743936B9E13B}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{61873D16-5F02-4BC5-ACEB-1AB76A50460B}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{BC38383E-32C3-4246-8D53-05451A7C5800}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{7AFC6FA7-1F01-4A39-AEC8-BEDDAD233499}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{4874D4FF-E2C0-480D-A962-65A6FE34D5F9}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{19F240DA-5464-4DEB-B474-D2539D654E95}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{BF237AFB-EE07-4CC4-ABFE-053D5C723964}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{11098527-A183-4800-8A3B-204F81B386AB}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{90DB5403-9FB3-42E3-8F6E-02053CC84A48}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{EDFB1CDC-C066-4F10-846A-CA2E8B93AB78}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{8330BF8B-F7B2-4257-B50E-75BFEFC55E4D}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{268B49E8-FFB4-4899-945B-7322C7384B71}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{95B5EFD5-57E2-4688-9D45-6149AE5065F3}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{2E8B9EF4-06D4-4DAE-A8B9-A05851DBE24D}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{3492DC4D-3482-49C0-9796-00FD79210298}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{305EA20F-C8AA-4D64-8B36-C8F61E96B0BF}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{F8607093-D788-4598-B295-0141B6EA7E19}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{B5B60165-3499-4D63-AA53-E0B54967A23A}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{45B39628-E900-46AB-B022-3A1568C2AF89}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{BD35FDE2-B738-4F8A-87FD-E616FF2789AC}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{367E7A26-6F13-45DA-99E2-BDDBA4FD41E1}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{DA3925B5-2A67-410D-A30D-2B4B454750DF}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{B574CE7E-791E-4929-9197-8881824680D4}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{AFF5A91A-3BA9-4D81-815E-2291C633896E}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{2D213E76-09E1-4469-B68F-E3EA4F2C8F10}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{D0D5F6B1-6866-4371-9952-39C5CAC71182}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{7BFB8655-ACA6-4AEA-8AAF-B0F88DB85442}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{34DAA939-0590-4AB9-B957-32D1D9E6FE01}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{37B10466-36F8-4D7A-8549-F398D4247603}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{C54CE66D-1C77-4726-9770-6874EC0C75DA}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{205BBF1E-6E0B-4AE7-9693-CE1FB55A2333}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{A3DB18A8-DB71-4C24-BB50-00D7E00872B7}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D2A93F-10B5-4576-8D29-21A7FB409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54670131-6C38-4E97-8E7E-9D232A13C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1F8E11C3-E587-4695-8364-0EEB611E0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D612FD38-DCC0-4255-98A7-A274B30F40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9AB1AE6-5BC6-4423-A9D7-25A24B3796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1C65FA0A-3944-42EA-99AD-54FDE835C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F8A958B6-3934-4311-8E7B-4332C8D50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A31069C5-553B-4A0C-A5E2-9B633E3CA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E89150BB-4B99-4286-ADD3-D6493E6D7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FBE5F364-1966-4E1B-8901-9B1578AD78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412151F7-6137-4695-8C0E-B6C271F9B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3E63395A-9185-48BC-BD2F-89D841004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62DAE305-F93B-4736-92AA-2D59038FC4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DE357C6-F643-4941-B174-BFF0C4DFAB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84CE43F6-F5AE-4755-8DFE-973B1943D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B025687E-521B-4917-BE09-EA013F861C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A18B41C-0C1E-4FF0-B0F2-351D56BE16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8BDB3F5-FB5E-42D2-BBE7-D1BD589F2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87161030-A379-4A22-B499-425EDB2F0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664895BF-C885-4C5D-A5C5-B30D538B4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F73D622B-CE89-479B-9550-BE21C14EC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69CEF7DE-B516-4A91-80B9-271B8C493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342AD959-09C4-4457-8A2C-C0E9A6CEE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24A5E01-DD62-4D8B-8E21-00C2A10FF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87B1C842-0D4F-415F-841B-F698030AD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EF0B70AF-BE0D-4A77-9CFF-B864D405D0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509E0857-0A0F-4F00-B1B3-21ADDB720C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AFF904BB-E651-4BB7-8892-DC2956625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880977CA-8CE5-47D7-8D1E-FD7C2739C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850251D2-F9A2-47B1-B44B-FB9E113F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5EB13417-092E-4B0C-BB4B-89E32BBA9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AA12FF7A-DEC2-4375-8AEC-66F3D6BC1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59D41C3D-F14D-44D9-8FB6-D100AD2C3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0F7B1EBE-2150-4909-A566-B4A8EF0953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0C01C53-1AE7-4E3E-9657-68A1B519E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E62E228-077E-4DDD-BCDE-42870381E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5ED65A73-208D-4886-B2EE-189C15944E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31036581-E9A7-43BE-AE48-E350D0BA44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E3C77FC5-0442-4017-86A1-0476C77A3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B8BB2507-4DF6-473F-9DEC-CFE45BEAB3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553F8020-FEEB-4285-A3DD-FF29E5C569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B9CEA6FE-1A1D-421C-9184-94D019B35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B930BF6B-DCCE-4674-9129-2278DFD165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9A04FF82-C557-45C4-9331-F5F87A0B3D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376972A4-0A47-44EA-95C5-07248D1AB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3D531FE8-2BA4-4E14-BB88-63C1B24355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DB02E53E-5EDF-463B-95C7-94F2E37D46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28126C54-93F6-4FB9-8DFF-8D0C727E5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EE9233D-064D-4BF1-A65D-E6AF48EB1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93048F32-1D24-47D8-81FA-408ADE8AD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8108CEEF-DD6A-4D09-B555-64C242F82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8F7099B2-DC51-427E-A112-A2DF91A448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4642A591-84E2-43AD-AFA3-1EA2AC4235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AFC56680-6CFF-4B71-B853-C203D0FE3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27C8753-7966-448F-A98B-28A196A37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E10B755C-32B6-4D78-9462-E3D74AB68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94003DCE-6A41-4714-B86C-576379CD28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F32579C-A0A6-425E-8379-A59D53AF5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2BFBF7BE-D420-402C-8A47-3C962D4E8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24457734-B641-4D32-9EB6-FEA1012A1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12242C3-E237-4481-B2BA-C5D6F8381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EB1F25B-785F-4B6A-8189-E9BD7C9F9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2E70723-0E01-4454-8138-54A8F4E76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6680B2D-4041-4667-A018-CC5BF36D3E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28C5503-3F77-4399-889F-C66F07354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50D9884-DFE6-4D52-962D-60538A9E0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081CF34-2B66-4A05-A9A7-87892F53C0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D7D68B6-4ECB-46C9-8EDF-4B18C4312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A498291-582F-4D36-BC3D-0813326CF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D32BB27-6980-41A2-88E6-5E377053C6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2269135-E858-47E6-AA53-39E0536650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59FD70E-337E-492D-9C6E-83EAFA010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A7190BE-9D03-4C4B-8A36-52BDCC318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7AE2BF6-D42A-41F1-A451-973913966E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9E06914-3939-4B58-9BB8-8811E4B46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A8DB1E2-0BBC-4920-8283-90EDFA0F7F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6CB5838-C4B7-40AE-85F6-1B264C1F12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1A9620B-DAD2-42EF-8E8F-688551F53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4544B95-6B0A-41D0-B50F-27D40047FD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4CAB5E9-EB6A-42F0-80BA-6B0812E78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2786235-1287-4DA0-95C0-6FFD66261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A017F5B-56EE-411B-B23D-9ADB7CB25C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B866567-BB0C-437F-AD94-612E5A6ED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CD502BA-464E-4275-8FA3-126376F54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A3F3679-EF30-44EA-BDBC-19A318514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6674491-2BFA-41A2-9893-C3766FA87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F4070F3-32BD-4255-BF9B-4FE2F6F6B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475FD49-688C-47DE-9906-59626C48A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617521C-6AA4-44D7-8CBD-743936B9E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1873D16-5F02-4BC5-ACEB-1AB76A504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C38383E-32C3-4246-8D53-05451A7C5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AFC6FA7-1F01-4A39-AEC8-BEDDAD233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874D4FF-E2C0-480D-A962-65A6FE34D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9F240DA-5464-4DEB-B474-D2539D654E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F237AFB-EE07-4CC4-ABFE-053D5C723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1098527-A183-4800-8A3B-204F81B38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0DB5403-9FB3-42E3-8F6E-02053CC84A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DFB1CDC-C066-4F10-846A-CA2E8B93A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330BF8B-F7B2-4257-B50E-75BFEFC55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68B49E8-FFB4-4899-945B-7322C7384B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5B5EFD5-57E2-4688-9D45-6149AE5065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E8B9EF4-06D4-4DAE-A8B9-A05851DBE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492DC4D-3482-49C0-9796-00FD792102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05EA20F-C8AA-4D64-8B36-C8F61E96B0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8607093-D788-4598-B295-0141B6EA7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5B60165-3499-4D63-AA53-E0B54967A2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5B39628-E900-46AB-B022-3A1568C2AF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D35FDE2-B738-4F8A-87FD-E616FF278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67E7A26-6F13-45DA-99E2-BDDBA4FD4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A3925B5-2A67-410D-A30D-2B4B4547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574CE7E-791E-4929-9197-888182468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FF5A91A-3BA9-4D81-815E-2291C6338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D213E76-09E1-4469-B68F-E3EA4F2C8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0D5F6B1-6866-4371-9952-39C5CAC71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BFB8655-ACA6-4AEA-8AAF-B0F88DB85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4DAA939-0590-4AB9-B957-32D1D9E6FE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7B10466-36F8-4D7A-8549-F398D42476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54CE66D-1C77-4726-9770-6874EC0C7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05BBF1E-6E0B-4AE7-9693-CE1FB55A2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3DB18A8-DB71-4C24-BB50-00D7E0087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7CC8-0BE2-4885-9202-D461407B812A}">
  <sheetPr>
    <tabColor theme="4" tint="0.39997558519241921"/>
  </sheetPr>
  <dimension ref="A1:EF76"/>
  <sheetViews>
    <sheetView zoomScale="70" zoomScaleNormal="70" workbookViewId="0">
      <pane xSplit="1" ySplit="3" topLeftCell="B52" activePane="bottomRight" state="frozen"/>
      <selection pane="topRight"/>
      <selection pane="bottomLeft"/>
      <selection pane="bottomRight" activeCell="J144" sqref="J144"/>
    </sheetView>
  </sheetViews>
  <sheetFormatPr defaultColWidth="0" defaultRowHeight="4.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4.5" style="25" customWidth="1"/>
    <col min="5" max="9" width="4.75" style="26" customWidth="1"/>
    <col min="10" max="10" width="6.625" style="57" customWidth="1"/>
    <col min="11" max="11" width="6.625" style="56" bestFit="1" customWidth="1"/>
    <col min="12" max="12" width="10.375" style="58" customWidth="1"/>
    <col min="13" max="13" width="4.5" style="25" customWidth="1"/>
    <col min="14" max="18" width="4.75" style="26" customWidth="1"/>
    <col min="19" max="19" width="6.625" style="57" customWidth="1"/>
    <col min="20" max="20" width="6.625" style="56" bestFit="1" customWidth="1"/>
    <col min="21" max="21" width="10.375" style="58" customWidth="1"/>
    <col min="22" max="22" width="4.5" style="25" customWidth="1"/>
    <col min="23" max="27" width="4.75" style="26" customWidth="1"/>
    <col min="28" max="28" width="6.625" style="57" customWidth="1"/>
    <col min="29" max="29" width="6.625" style="56" bestFit="1" customWidth="1"/>
    <col min="30" max="30" width="10.375" style="58" customWidth="1"/>
    <col min="31" max="31" width="4.5" style="25" customWidth="1"/>
    <col min="32" max="36" width="4.75" style="26" customWidth="1"/>
    <col min="37" max="37" width="6.625" style="57" customWidth="1"/>
    <col min="38" max="38" width="6.625" style="56" bestFit="1" customWidth="1"/>
    <col min="39" max="39" width="10.375" style="58" customWidth="1"/>
    <col min="40" max="40" width="4.5" style="25" customWidth="1"/>
    <col min="41" max="45" width="4.75" style="26" customWidth="1"/>
    <col min="46" max="46" width="6.625" style="57" customWidth="1"/>
    <col min="47" max="47" width="6.625" style="56" bestFit="1" customWidth="1"/>
    <col min="48" max="48" width="10.375" style="58" customWidth="1"/>
    <col min="49" max="49" width="4.5" style="25" customWidth="1"/>
    <col min="50" max="54" width="4.75" style="26" customWidth="1"/>
    <col min="55" max="55" width="6.625" style="57" customWidth="1"/>
    <col min="56" max="56" width="6.625" style="56" bestFit="1" customWidth="1"/>
    <col min="57" max="57" width="10.375" style="58" customWidth="1"/>
    <col min="58" max="58" width="4.5" style="25" customWidth="1"/>
    <col min="59" max="63" width="4.75" style="26" customWidth="1"/>
    <col min="64" max="64" width="6.625" style="57" customWidth="1"/>
    <col min="65" max="65" width="6.625" style="56" bestFit="1" customWidth="1"/>
    <col min="66" max="66" width="10.375" style="58" customWidth="1"/>
    <col min="67" max="67" width="4.5" style="25" customWidth="1"/>
    <col min="68" max="72" width="4.75" style="26" customWidth="1"/>
    <col min="73" max="73" width="6.625" style="57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0">
        <v>2.7E-4</v>
      </c>
      <c r="D4" s="61" t="s">
        <v>22</v>
      </c>
      <c r="E4" s="62">
        <v>1</v>
      </c>
      <c r="F4" s="62">
        <v>1</v>
      </c>
      <c r="G4" s="62">
        <v>3</v>
      </c>
      <c r="H4" s="62">
        <v>3</v>
      </c>
      <c r="I4" s="63">
        <v>3</v>
      </c>
      <c r="J4" s="64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60">
        <v>2.7E-4</v>
      </c>
      <c r="D5" s="61" t="s">
        <v>22</v>
      </c>
      <c r="E5" s="62">
        <v>1</v>
      </c>
      <c r="F5" s="62">
        <v>1</v>
      </c>
      <c r="G5" s="62">
        <v>3</v>
      </c>
      <c r="H5" s="62">
        <v>3</v>
      </c>
      <c r="I5" s="63">
        <v>3</v>
      </c>
      <c r="J5" s="64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44" t="s">
        <v>17</v>
      </c>
      <c r="C6" s="60">
        <v>2.7E-4</v>
      </c>
      <c r="D6" s="61" t="s">
        <v>22</v>
      </c>
      <c r="E6" s="62">
        <v>1</v>
      </c>
      <c r="F6" s="62">
        <v>1</v>
      </c>
      <c r="G6" s="62">
        <v>3</v>
      </c>
      <c r="H6" s="62">
        <v>3</v>
      </c>
      <c r="I6" s="63">
        <v>3</v>
      </c>
      <c r="J6" s="64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44" t="s">
        <v>17</v>
      </c>
      <c r="C7" s="60">
        <v>2.7E-4</v>
      </c>
      <c r="D7" s="61" t="s">
        <v>22</v>
      </c>
      <c r="E7" s="62">
        <v>1</v>
      </c>
      <c r="F7" s="62">
        <v>1</v>
      </c>
      <c r="G7" s="62">
        <v>3</v>
      </c>
      <c r="H7" s="62">
        <v>3</v>
      </c>
      <c r="I7" s="63">
        <v>3</v>
      </c>
      <c r="J7" s="64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60">
        <v>2.7E-4</v>
      </c>
      <c r="D8" s="61" t="s">
        <v>22</v>
      </c>
      <c r="E8" s="62">
        <v>1</v>
      </c>
      <c r="F8" s="62">
        <v>1</v>
      </c>
      <c r="G8" s="62">
        <v>3</v>
      </c>
      <c r="H8" s="62">
        <v>3</v>
      </c>
      <c r="I8" s="63">
        <v>3</v>
      </c>
      <c r="J8" s="64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60">
        <v>2.7E-4</v>
      </c>
      <c r="D9" s="61" t="s">
        <v>22</v>
      </c>
      <c r="E9" s="62">
        <v>1</v>
      </c>
      <c r="F9" s="62">
        <v>1</v>
      </c>
      <c r="G9" s="62">
        <v>3</v>
      </c>
      <c r="H9" s="62">
        <v>3</v>
      </c>
      <c r="I9" s="63">
        <v>3</v>
      </c>
      <c r="J9" s="64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60">
        <v>2.7E-4</v>
      </c>
      <c r="D10" s="61" t="s">
        <v>22</v>
      </c>
      <c r="E10" s="62">
        <v>1</v>
      </c>
      <c r="F10" s="62">
        <v>1</v>
      </c>
      <c r="G10" s="62">
        <v>3</v>
      </c>
      <c r="H10" s="62">
        <v>3</v>
      </c>
      <c r="I10" s="63">
        <v>3</v>
      </c>
      <c r="J10" s="64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60">
        <v>2.7E-4</v>
      </c>
      <c r="D11" s="61" t="s">
        <v>22</v>
      </c>
      <c r="E11" s="62">
        <v>1</v>
      </c>
      <c r="F11" s="62">
        <v>1</v>
      </c>
      <c r="G11" s="62">
        <v>3</v>
      </c>
      <c r="H11" s="62">
        <v>3</v>
      </c>
      <c r="I11" s="63">
        <v>3</v>
      </c>
      <c r="J11" s="64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44" t="s">
        <v>17</v>
      </c>
      <c r="C12" s="60">
        <v>2.7E-4</v>
      </c>
      <c r="D12" s="61" t="s">
        <v>22</v>
      </c>
      <c r="E12" s="62">
        <v>1</v>
      </c>
      <c r="F12" s="62">
        <v>1</v>
      </c>
      <c r="G12" s="62">
        <v>3</v>
      </c>
      <c r="H12" s="62">
        <v>3</v>
      </c>
      <c r="I12" s="63">
        <v>3</v>
      </c>
      <c r="J12" s="64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60">
        <v>2.7E-4</v>
      </c>
      <c r="D13" s="61" t="s">
        <v>22</v>
      </c>
      <c r="E13" s="62">
        <v>1</v>
      </c>
      <c r="F13" s="62">
        <v>1</v>
      </c>
      <c r="G13" s="62">
        <v>3</v>
      </c>
      <c r="H13" s="62">
        <v>3</v>
      </c>
      <c r="I13" s="63">
        <v>3</v>
      </c>
      <c r="J13" s="64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60">
        <v>2.7E-4</v>
      </c>
      <c r="D14" s="61" t="s">
        <v>22</v>
      </c>
      <c r="E14" s="62">
        <v>1</v>
      </c>
      <c r="F14" s="62">
        <v>1</v>
      </c>
      <c r="G14" s="62">
        <v>3</v>
      </c>
      <c r="H14" s="62">
        <v>3</v>
      </c>
      <c r="I14" s="63">
        <v>3</v>
      </c>
      <c r="J14" s="64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60">
        <v>2.7E-4</v>
      </c>
      <c r="D15" s="61" t="s">
        <v>22</v>
      </c>
      <c r="E15" s="62">
        <v>1</v>
      </c>
      <c r="F15" s="62">
        <v>1</v>
      </c>
      <c r="G15" s="62">
        <v>3</v>
      </c>
      <c r="H15" s="62">
        <v>3</v>
      </c>
      <c r="I15" s="63">
        <v>3</v>
      </c>
      <c r="J15" s="64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60">
        <v>2.7E-4</v>
      </c>
      <c r="D16" s="61" t="s">
        <v>22</v>
      </c>
      <c r="E16" s="62">
        <v>1</v>
      </c>
      <c r="F16" s="62">
        <v>1</v>
      </c>
      <c r="G16" s="62">
        <v>3</v>
      </c>
      <c r="H16" s="62">
        <v>3</v>
      </c>
      <c r="I16" s="63">
        <v>3</v>
      </c>
      <c r="J16" s="64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60">
        <v>2.7E-4</v>
      </c>
      <c r="D17" s="61" t="s">
        <v>22</v>
      </c>
      <c r="E17" s="62">
        <v>1</v>
      </c>
      <c r="F17" s="62">
        <v>1</v>
      </c>
      <c r="G17" s="62">
        <v>3</v>
      </c>
      <c r="H17" s="62">
        <v>3</v>
      </c>
      <c r="I17" s="63">
        <v>3</v>
      </c>
      <c r="J17" s="64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60">
        <v>2.7E-4</v>
      </c>
      <c r="D18" s="61" t="s">
        <v>22</v>
      </c>
      <c r="E18" s="62">
        <v>1</v>
      </c>
      <c r="F18" s="62">
        <v>1</v>
      </c>
      <c r="G18" s="62">
        <v>3</v>
      </c>
      <c r="H18" s="62">
        <v>3</v>
      </c>
      <c r="I18" s="63">
        <v>3</v>
      </c>
      <c r="J18" s="64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60">
        <v>2.7E-4</v>
      </c>
      <c r="D19" s="61" t="s">
        <v>22</v>
      </c>
      <c r="E19" s="62">
        <v>1</v>
      </c>
      <c r="F19" s="62">
        <v>1</v>
      </c>
      <c r="G19" s="62">
        <v>3</v>
      </c>
      <c r="H19" s="62">
        <v>3</v>
      </c>
      <c r="I19" s="63">
        <v>3</v>
      </c>
      <c r="J19" s="64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60">
        <v>2.7E-4</v>
      </c>
      <c r="D20" s="61" t="s">
        <v>22</v>
      </c>
      <c r="E20" s="62">
        <v>1</v>
      </c>
      <c r="F20" s="62">
        <v>1</v>
      </c>
      <c r="G20" s="62">
        <v>3</v>
      </c>
      <c r="H20" s="62">
        <v>3</v>
      </c>
      <c r="I20" s="63">
        <v>3</v>
      </c>
      <c r="J20" s="64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60">
        <v>2.7E-4</v>
      </c>
      <c r="D21" s="61" t="s">
        <v>22</v>
      </c>
      <c r="E21" s="62">
        <v>1</v>
      </c>
      <c r="F21" s="62">
        <v>1</v>
      </c>
      <c r="G21" s="62">
        <v>3</v>
      </c>
      <c r="H21" s="62">
        <v>3</v>
      </c>
      <c r="I21" s="63">
        <v>3</v>
      </c>
      <c r="J21" s="64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60">
        <v>2.7E-4</v>
      </c>
      <c r="D22" s="61" t="s">
        <v>22</v>
      </c>
      <c r="E22" s="62">
        <v>1</v>
      </c>
      <c r="F22" s="62">
        <v>1</v>
      </c>
      <c r="G22" s="62">
        <v>3</v>
      </c>
      <c r="H22" s="62">
        <v>3</v>
      </c>
      <c r="I22" s="63">
        <v>3</v>
      </c>
      <c r="J22" s="64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60">
        <v>2.7E-4</v>
      </c>
      <c r="D23" s="61" t="s">
        <v>22</v>
      </c>
      <c r="E23" s="62">
        <v>1</v>
      </c>
      <c r="F23" s="62">
        <v>1</v>
      </c>
      <c r="G23" s="62">
        <v>3</v>
      </c>
      <c r="H23" s="62">
        <v>3</v>
      </c>
      <c r="I23" s="63">
        <v>3</v>
      </c>
      <c r="J23" s="64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60">
        <v>2.7E-4</v>
      </c>
      <c r="D24" s="61" t="s">
        <v>22</v>
      </c>
      <c r="E24" s="62">
        <v>1</v>
      </c>
      <c r="F24" s="62">
        <v>1</v>
      </c>
      <c r="G24" s="62">
        <v>3</v>
      </c>
      <c r="H24" s="62">
        <v>3</v>
      </c>
      <c r="I24" s="63">
        <v>3</v>
      </c>
      <c r="J24" s="64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60">
        <v>2.7E-4</v>
      </c>
      <c r="D25" s="61" t="s">
        <v>22</v>
      </c>
      <c r="E25" s="62">
        <v>1</v>
      </c>
      <c r="F25" s="62">
        <v>1</v>
      </c>
      <c r="G25" s="62">
        <v>3</v>
      </c>
      <c r="H25" s="62">
        <v>3</v>
      </c>
      <c r="I25" s="63">
        <v>3</v>
      </c>
      <c r="J25" s="64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60">
        <v>2.7E-4</v>
      </c>
      <c r="D26" s="61" t="s">
        <v>22</v>
      </c>
      <c r="E26" s="62">
        <v>1</v>
      </c>
      <c r="F26" s="62">
        <v>1</v>
      </c>
      <c r="G26" s="62">
        <v>3</v>
      </c>
      <c r="H26" s="62">
        <v>3</v>
      </c>
      <c r="I26" s="63">
        <v>3</v>
      </c>
      <c r="J26" s="64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60">
        <v>2.7E-4</v>
      </c>
      <c r="D27" s="61" t="s">
        <v>22</v>
      </c>
      <c r="E27" s="62">
        <v>1</v>
      </c>
      <c r="F27" s="62">
        <v>1</v>
      </c>
      <c r="G27" s="62">
        <v>3</v>
      </c>
      <c r="H27" s="62">
        <v>3</v>
      </c>
      <c r="I27" s="63">
        <v>3</v>
      </c>
      <c r="J27" s="64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60">
        <v>2.7E-4</v>
      </c>
      <c r="D28" s="61" t="s">
        <v>22</v>
      </c>
      <c r="E28" s="62">
        <v>1</v>
      </c>
      <c r="F28" s="62">
        <v>1</v>
      </c>
      <c r="G28" s="62">
        <v>3</v>
      </c>
      <c r="H28" s="62">
        <v>3</v>
      </c>
      <c r="I28" s="63">
        <v>3</v>
      </c>
      <c r="J28" s="64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60">
        <v>2.7E-4</v>
      </c>
      <c r="D29" s="61" t="s">
        <v>22</v>
      </c>
      <c r="E29" s="62">
        <v>1</v>
      </c>
      <c r="F29" s="62">
        <v>1</v>
      </c>
      <c r="G29" s="62">
        <v>3</v>
      </c>
      <c r="H29" s="62">
        <v>3</v>
      </c>
      <c r="I29" s="63">
        <v>3</v>
      </c>
      <c r="J29" s="64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60">
        <v>2.7E-4</v>
      </c>
      <c r="D30" s="61" t="s">
        <v>22</v>
      </c>
      <c r="E30" s="62">
        <v>1</v>
      </c>
      <c r="F30" s="62">
        <v>1</v>
      </c>
      <c r="G30" s="62">
        <v>3</v>
      </c>
      <c r="H30" s="62">
        <v>3</v>
      </c>
      <c r="I30" s="63">
        <v>3</v>
      </c>
      <c r="J30" s="64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60">
        <v>2.7E-4</v>
      </c>
      <c r="D31" s="61" t="s">
        <v>22</v>
      </c>
      <c r="E31" s="62">
        <v>1</v>
      </c>
      <c r="F31" s="62">
        <v>1</v>
      </c>
      <c r="G31" s="62">
        <v>3</v>
      </c>
      <c r="H31" s="62">
        <v>3</v>
      </c>
      <c r="I31" s="63">
        <v>3</v>
      </c>
      <c r="J31" s="64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60">
        <v>2.7E-4</v>
      </c>
      <c r="D32" s="61" t="s">
        <v>22</v>
      </c>
      <c r="E32" s="62">
        <v>1</v>
      </c>
      <c r="F32" s="62">
        <v>1</v>
      </c>
      <c r="G32" s="62">
        <v>3</v>
      </c>
      <c r="H32" s="62">
        <v>3</v>
      </c>
      <c r="I32" s="63">
        <v>3</v>
      </c>
      <c r="J32" s="64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60">
        <v>2.7E-4</v>
      </c>
      <c r="D33" s="61" t="s">
        <v>22</v>
      </c>
      <c r="E33" s="62">
        <v>1</v>
      </c>
      <c r="F33" s="62">
        <v>1</v>
      </c>
      <c r="G33" s="62">
        <v>3</v>
      </c>
      <c r="H33" s="62">
        <v>3</v>
      </c>
      <c r="I33" s="63">
        <v>3</v>
      </c>
      <c r="J33" s="64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60">
        <v>2.7E-4</v>
      </c>
      <c r="D34" s="61" t="s">
        <v>22</v>
      </c>
      <c r="E34" s="62">
        <v>1</v>
      </c>
      <c r="F34" s="62">
        <v>1</v>
      </c>
      <c r="G34" s="62">
        <v>3</v>
      </c>
      <c r="H34" s="62">
        <v>3</v>
      </c>
      <c r="I34" s="63">
        <v>3</v>
      </c>
      <c r="J34" s="64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60">
        <v>2.7E-4</v>
      </c>
      <c r="D35" s="61" t="s">
        <v>22</v>
      </c>
      <c r="E35" s="62">
        <v>1</v>
      </c>
      <c r="F35" s="62">
        <v>1</v>
      </c>
      <c r="G35" s="62">
        <v>3</v>
      </c>
      <c r="H35" s="62">
        <v>3</v>
      </c>
      <c r="I35" s="63">
        <v>3</v>
      </c>
      <c r="J35" s="64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60">
        <v>2.7E-4</v>
      </c>
      <c r="D36" s="61" t="s">
        <v>22</v>
      </c>
      <c r="E36" s="62">
        <v>1</v>
      </c>
      <c r="F36" s="62">
        <v>1</v>
      </c>
      <c r="G36" s="62">
        <v>3</v>
      </c>
      <c r="H36" s="62">
        <v>3</v>
      </c>
      <c r="I36" s="63">
        <v>3</v>
      </c>
      <c r="J36" s="64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60">
        <v>2.7E-4</v>
      </c>
      <c r="D37" s="61" t="s">
        <v>22</v>
      </c>
      <c r="E37" s="62">
        <v>1</v>
      </c>
      <c r="F37" s="62">
        <v>1</v>
      </c>
      <c r="G37" s="62">
        <v>3</v>
      </c>
      <c r="H37" s="62">
        <v>3</v>
      </c>
      <c r="I37" s="63">
        <v>3</v>
      </c>
      <c r="J37" s="64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60">
        <v>2.7E-4</v>
      </c>
      <c r="D38" s="61" t="s">
        <v>22</v>
      </c>
      <c r="E38" s="62">
        <v>1</v>
      </c>
      <c r="F38" s="62">
        <v>1</v>
      </c>
      <c r="G38" s="62">
        <v>3</v>
      </c>
      <c r="H38" s="62">
        <v>3</v>
      </c>
      <c r="I38" s="63">
        <v>3</v>
      </c>
      <c r="J38" s="64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60">
        <v>2.7E-4</v>
      </c>
      <c r="D39" s="61" t="s">
        <v>22</v>
      </c>
      <c r="E39" s="62">
        <v>1</v>
      </c>
      <c r="F39" s="62">
        <v>1</v>
      </c>
      <c r="G39" s="62">
        <v>3</v>
      </c>
      <c r="H39" s="62">
        <v>3</v>
      </c>
      <c r="I39" s="63">
        <v>3</v>
      </c>
      <c r="J39" s="64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60">
        <v>2.7E-4</v>
      </c>
      <c r="D40" s="61" t="s">
        <v>22</v>
      </c>
      <c r="E40" s="62">
        <v>1</v>
      </c>
      <c r="F40" s="62">
        <v>1</v>
      </c>
      <c r="G40" s="62">
        <v>3</v>
      </c>
      <c r="H40" s="62">
        <v>3</v>
      </c>
      <c r="I40" s="63">
        <v>3</v>
      </c>
      <c r="J40" s="64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60">
        <v>2.7E-4</v>
      </c>
      <c r="D41" s="61" t="s">
        <v>22</v>
      </c>
      <c r="E41" s="62">
        <v>1</v>
      </c>
      <c r="F41" s="62">
        <v>1</v>
      </c>
      <c r="G41" s="62">
        <v>3</v>
      </c>
      <c r="H41" s="62">
        <v>3</v>
      </c>
      <c r="I41" s="63">
        <v>3</v>
      </c>
      <c r="J41" s="64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60">
        <v>2.7E-4</v>
      </c>
      <c r="D42" s="61" t="s">
        <v>22</v>
      </c>
      <c r="E42" s="62">
        <v>1</v>
      </c>
      <c r="F42" s="62">
        <v>1</v>
      </c>
      <c r="G42" s="62">
        <v>3</v>
      </c>
      <c r="H42" s="62">
        <v>3</v>
      </c>
      <c r="I42" s="63">
        <v>3</v>
      </c>
      <c r="J42" s="64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60">
        <v>2.7E-4</v>
      </c>
      <c r="D43" s="61" t="s">
        <v>22</v>
      </c>
      <c r="E43" s="62">
        <v>1</v>
      </c>
      <c r="F43" s="62">
        <v>1</v>
      </c>
      <c r="G43" s="62">
        <v>3</v>
      </c>
      <c r="H43" s="62">
        <v>3</v>
      </c>
      <c r="I43" s="63">
        <v>3</v>
      </c>
      <c r="J43" s="64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60">
        <v>2.7E-4</v>
      </c>
      <c r="D44" s="61" t="s">
        <v>22</v>
      </c>
      <c r="E44" s="62">
        <v>1</v>
      </c>
      <c r="F44" s="62">
        <v>1</v>
      </c>
      <c r="G44" s="62">
        <v>3</v>
      </c>
      <c r="H44" s="62">
        <v>3</v>
      </c>
      <c r="I44" s="63">
        <v>3</v>
      </c>
      <c r="J44" s="64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60">
        <v>2.7E-4</v>
      </c>
      <c r="D45" s="61" t="s">
        <v>22</v>
      </c>
      <c r="E45" s="62">
        <v>1</v>
      </c>
      <c r="F45" s="62">
        <v>1</v>
      </c>
      <c r="G45" s="62">
        <v>3</v>
      </c>
      <c r="H45" s="62">
        <v>3</v>
      </c>
      <c r="I45" s="63">
        <v>3</v>
      </c>
      <c r="J45" s="64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60">
        <v>2.7E-4</v>
      </c>
      <c r="D46" s="61" t="s">
        <v>22</v>
      </c>
      <c r="E46" s="62">
        <v>1</v>
      </c>
      <c r="F46" s="62">
        <v>1</v>
      </c>
      <c r="G46" s="62">
        <v>3</v>
      </c>
      <c r="H46" s="62">
        <v>3</v>
      </c>
      <c r="I46" s="63">
        <v>3</v>
      </c>
      <c r="J46" s="64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60">
        <v>2.7E-4</v>
      </c>
      <c r="D47" s="61" t="s">
        <v>22</v>
      </c>
      <c r="E47" s="62">
        <v>1</v>
      </c>
      <c r="F47" s="62">
        <v>1</v>
      </c>
      <c r="G47" s="62">
        <v>3</v>
      </c>
      <c r="H47" s="62">
        <v>3</v>
      </c>
      <c r="I47" s="63">
        <v>3</v>
      </c>
      <c r="J47" s="64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60">
        <v>2.7E-4</v>
      </c>
      <c r="D48" s="61" t="s">
        <v>22</v>
      </c>
      <c r="E48" s="62">
        <v>1</v>
      </c>
      <c r="F48" s="62">
        <v>1</v>
      </c>
      <c r="G48" s="62">
        <v>3</v>
      </c>
      <c r="H48" s="62">
        <v>3</v>
      </c>
      <c r="I48" s="63">
        <v>3</v>
      </c>
      <c r="J48" s="64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60">
        <v>2.7E-4</v>
      </c>
      <c r="D49" s="61" t="s">
        <v>22</v>
      </c>
      <c r="E49" s="62">
        <v>1</v>
      </c>
      <c r="F49" s="62">
        <v>1</v>
      </c>
      <c r="G49" s="62">
        <v>3</v>
      </c>
      <c r="H49" s="62">
        <v>3</v>
      </c>
      <c r="I49" s="63">
        <v>3</v>
      </c>
      <c r="J49" s="64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60">
        <v>2.7E-4</v>
      </c>
      <c r="D50" s="61" t="s">
        <v>22</v>
      </c>
      <c r="E50" s="62">
        <v>1</v>
      </c>
      <c r="F50" s="62">
        <v>1</v>
      </c>
      <c r="G50" s="62">
        <v>3</v>
      </c>
      <c r="H50" s="62">
        <v>3</v>
      </c>
      <c r="I50" s="63">
        <v>3</v>
      </c>
      <c r="J50" s="64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60">
        <v>2.7E-4</v>
      </c>
      <c r="D51" s="61" t="s">
        <v>22</v>
      </c>
      <c r="E51" s="62">
        <v>1</v>
      </c>
      <c r="F51" s="62">
        <v>1</v>
      </c>
      <c r="G51" s="62">
        <v>3</v>
      </c>
      <c r="H51" s="62">
        <v>3</v>
      </c>
      <c r="I51" s="63">
        <v>3</v>
      </c>
      <c r="J51" s="64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60">
        <v>2.7E-4</v>
      </c>
      <c r="D52" s="61" t="s">
        <v>22</v>
      </c>
      <c r="E52" s="62">
        <v>1</v>
      </c>
      <c r="F52" s="62">
        <v>1</v>
      </c>
      <c r="G52" s="62">
        <v>3</v>
      </c>
      <c r="H52" s="62">
        <v>3</v>
      </c>
      <c r="I52" s="63">
        <v>3</v>
      </c>
      <c r="J52" s="64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60">
        <v>2.7E-4</v>
      </c>
      <c r="D53" s="61" t="s">
        <v>22</v>
      </c>
      <c r="E53" s="62">
        <v>1</v>
      </c>
      <c r="F53" s="62">
        <v>1</v>
      </c>
      <c r="G53" s="62">
        <v>3</v>
      </c>
      <c r="H53" s="62">
        <v>3</v>
      </c>
      <c r="I53" s="63">
        <v>3</v>
      </c>
      <c r="J53" s="64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60">
        <v>2.7E-4</v>
      </c>
      <c r="D54" s="61" t="s">
        <v>22</v>
      </c>
      <c r="E54" s="62">
        <v>1</v>
      </c>
      <c r="F54" s="62">
        <v>1</v>
      </c>
      <c r="G54" s="62">
        <v>3</v>
      </c>
      <c r="H54" s="62">
        <v>3</v>
      </c>
      <c r="I54" s="63">
        <v>3</v>
      </c>
      <c r="J54" s="64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60">
        <v>2.7E-4</v>
      </c>
      <c r="D55" s="61" t="s">
        <v>22</v>
      </c>
      <c r="E55" s="62">
        <v>1</v>
      </c>
      <c r="F55" s="62">
        <v>1</v>
      </c>
      <c r="G55" s="62">
        <v>3</v>
      </c>
      <c r="H55" s="62">
        <v>3</v>
      </c>
      <c r="I55" s="63">
        <v>3</v>
      </c>
      <c r="J55" s="64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60">
        <v>2.7E-4</v>
      </c>
      <c r="D56" s="61" t="s">
        <v>22</v>
      </c>
      <c r="E56" s="62">
        <v>1</v>
      </c>
      <c r="F56" s="62">
        <v>1</v>
      </c>
      <c r="G56" s="62">
        <v>3</v>
      </c>
      <c r="H56" s="62">
        <v>3</v>
      </c>
      <c r="I56" s="63">
        <v>3</v>
      </c>
      <c r="J56" s="64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60">
        <v>2.7E-4</v>
      </c>
      <c r="D57" s="61" t="s">
        <v>22</v>
      </c>
      <c r="E57" s="62">
        <v>1</v>
      </c>
      <c r="F57" s="62">
        <v>1</v>
      </c>
      <c r="G57" s="62">
        <v>3</v>
      </c>
      <c r="H57" s="62">
        <v>3</v>
      </c>
      <c r="I57" s="63">
        <v>3</v>
      </c>
      <c r="J57" s="64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60">
        <v>2.7E-4</v>
      </c>
      <c r="D58" s="61" t="s">
        <v>22</v>
      </c>
      <c r="E58" s="62">
        <v>1</v>
      </c>
      <c r="F58" s="62">
        <v>1</v>
      </c>
      <c r="G58" s="62">
        <v>3</v>
      </c>
      <c r="H58" s="62">
        <v>3</v>
      </c>
      <c r="I58" s="63">
        <v>3</v>
      </c>
      <c r="J58" s="64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60">
        <v>2.7E-4</v>
      </c>
      <c r="D59" s="61" t="s">
        <v>22</v>
      </c>
      <c r="E59" s="62">
        <v>1</v>
      </c>
      <c r="F59" s="62">
        <v>1</v>
      </c>
      <c r="G59" s="62">
        <v>3</v>
      </c>
      <c r="H59" s="62">
        <v>3</v>
      </c>
      <c r="I59" s="63">
        <v>3</v>
      </c>
      <c r="J59" s="64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60">
        <v>2.7E-4</v>
      </c>
      <c r="D60" s="61" t="s">
        <v>22</v>
      </c>
      <c r="E60" s="62">
        <v>1</v>
      </c>
      <c r="F60" s="62">
        <v>1</v>
      </c>
      <c r="G60" s="62">
        <v>3</v>
      </c>
      <c r="H60" s="62">
        <v>3</v>
      </c>
      <c r="I60" s="63">
        <v>3</v>
      </c>
      <c r="J60" s="64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60">
        <v>2.7E-4</v>
      </c>
      <c r="D61" s="61" t="s">
        <v>22</v>
      </c>
      <c r="E61" s="62">
        <v>1</v>
      </c>
      <c r="F61" s="62">
        <v>1</v>
      </c>
      <c r="G61" s="62">
        <v>3</v>
      </c>
      <c r="H61" s="62">
        <v>3</v>
      </c>
      <c r="I61" s="63">
        <v>3</v>
      </c>
      <c r="J61" s="64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60">
        <v>2.7E-4</v>
      </c>
      <c r="D62" s="61" t="s">
        <v>22</v>
      </c>
      <c r="E62" s="62">
        <v>1</v>
      </c>
      <c r="F62" s="62">
        <v>1</v>
      </c>
      <c r="G62" s="62">
        <v>3</v>
      </c>
      <c r="H62" s="62">
        <v>3</v>
      </c>
      <c r="I62" s="63">
        <v>3</v>
      </c>
      <c r="J62" s="64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60">
        <v>2.7E-4</v>
      </c>
      <c r="D63" s="61" t="s">
        <v>22</v>
      </c>
      <c r="E63" s="62">
        <v>1</v>
      </c>
      <c r="F63" s="62">
        <v>1</v>
      </c>
      <c r="G63" s="62">
        <v>3</v>
      </c>
      <c r="H63" s="62">
        <v>3</v>
      </c>
      <c r="I63" s="63">
        <v>3</v>
      </c>
      <c r="J63" s="64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60">
        <v>2.7E-4</v>
      </c>
      <c r="D64" s="61" t="s">
        <v>22</v>
      </c>
      <c r="E64" s="62">
        <v>1</v>
      </c>
      <c r="F64" s="62">
        <v>1</v>
      </c>
      <c r="G64" s="62">
        <v>3</v>
      </c>
      <c r="H64" s="62">
        <v>3</v>
      </c>
      <c r="I64" s="63">
        <v>3</v>
      </c>
      <c r="J64" s="64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60">
        <v>2.7E-4</v>
      </c>
      <c r="D65" s="61" t="s">
        <v>22</v>
      </c>
      <c r="E65" s="62">
        <v>1</v>
      </c>
      <c r="F65" s="62">
        <v>1</v>
      </c>
      <c r="G65" s="62">
        <v>3</v>
      </c>
      <c r="H65" s="62">
        <v>3</v>
      </c>
      <c r="I65" s="63">
        <v>3</v>
      </c>
      <c r="J65" s="64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60">
        <v>2.7E-4</v>
      </c>
      <c r="D66" s="61" t="s">
        <v>22</v>
      </c>
      <c r="E66" s="62">
        <v>1</v>
      </c>
      <c r="F66" s="62">
        <v>1</v>
      </c>
      <c r="G66" s="62">
        <v>3</v>
      </c>
      <c r="H66" s="62">
        <v>3</v>
      </c>
      <c r="I66" s="63">
        <v>3</v>
      </c>
      <c r="J66" s="64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60">
        <v>2.7E-4</v>
      </c>
      <c r="D67" s="61" t="s">
        <v>22</v>
      </c>
      <c r="E67" s="62">
        <v>1</v>
      </c>
      <c r="F67" s="62">
        <v>1</v>
      </c>
      <c r="G67" s="62">
        <v>3</v>
      </c>
      <c r="H67" s="62">
        <v>3</v>
      </c>
      <c r="I67" s="63">
        <v>3</v>
      </c>
      <c r="J67" s="64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60">
        <v>2.7E-4</v>
      </c>
      <c r="D68" s="61" t="s">
        <v>22</v>
      </c>
      <c r="E68" s="62">
        <v>1</v>
      </c>
      <c r="F68" s="62">
        <v>1</v>
      </c>
      <c r="G68" s="62">
        <v>3</v>
      </c>
      <c r="H68" s="62">
        <v>3</v>
      </c>
      <c r="I68" s="63">
        <v>3</v>
      </c>
      <c r="J68" s="64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">
      <c r="A69" s="11">
        <v>2015</v>
      </c>
      <c r="B69" s="44" t="s">
        <v>17</v>
      </c>
      <c r="C69" s="60">
        <v>2.7E-4</v>
      </c>
      <c r="D69" s="61" t="s">
        <v>22</v>
      </c>
      <c r="E69" s="62">
        <v>1</v>
      </c>
      <c r="F69" s="62">
        <v>1</v>
      </c>
      <c r="G69" s="62">
        <v>3</v>
      </c>
      <c r="H69" s="62">
        <v>3</v>
      </c>
      <c r="I69" s="63">
        <v>3</v>
      </c>
      <c r="J69" s="64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6.5" customHeight="1">
      <c r="A70" s="11">
        <v>2016</v>
      </c>
      <c r="B70" s="44" t="s">
        <v>17</v>
      </c>
      <c r="C70" s="60">
        <v>2.7E-4</v>
      </c>
      <c r="D70" s="61" t="s">
        <v>22</v>
      </c>
      <c r="E70" s="62">
        <v>1</v>
      </c>
      <c r="F70" s="62">
        <v>1</v>
      </c>
      <c r="G70" s="62">
        <v>3</v>
      </c>
      <c r="H70" s="62">
        <v>3</v>
      </c>
      <c r="I70" s="63">
        <v>3</v>
      </c>
      <c r="J70" s="64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6.5" customHeight="1">
      <c r="A71" s="11">
        <v>2017</v>
      </c>
      <c r="B71" s="44" t="s">
        <v>17</v>
      </c>
      <c r="C71" s="60">
        <v>2.7E-4</v>
      </c>
      <c r="D71" s="61" t="s">
        <v>22</v>
      </c>
      <c r="E71" s="62">
        <v>1</v>
      </c>
      <c r="F71" s="62">
        <v>1</v>
      </c>
      <c r="G71" s="62">
        <v>3</v>
      </c>
      <c r="H71" s="62">
        <v>3</v>
      </c>
      <c r="I71" s="63">
        <v>3</v>
      </c>
      <c r="J71" s="64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6.5" customHeight="1">
      <c r="A72" s="11">
        <v>2018</v>
      </c>
      <c r="B72" s="44" t="s">
        <v>17</v>
      </c>
      <c r="C72" s="60">
        <v>2.7E-4</v>
      </c>
      <c r="D72" s="61" t="s">
        <v>22</v>
      </c>
      <c r="E72" s="62">
        <v>1</v>
      </c>
      <c r="F72" s="62">
        <v>1</v>
      </c>
      <c r="G72" s="62">
        <v>3</v>
      </c>
      <c r="H72" s="62">
        <v>3</v>
      </c>
      <c r="I72" s="63">
        <v>3</v>
      </c>
      <c r="J72" s="64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19.5" customHeight="1">
      <c r="A73" s="11">
        <v>2019</v>
      </c>
      <c r="B73" s="44" t="s">
        <v>17</v>
      </c>
      <c r="C73" s="60">
        <v>2.7E-4</v>
      </c>
      <c r="D73" s="61" t="s">
        <v>22</v>
      </c>
      <c r="E73" s="62">
        <v>1</v>
      </c>
      <c r="F73" s="62">
        <v>1</v>
      </c>
      <c r="G73" s="62">
        <v>3</v>
      </c>
      <c r="H73" s="62">
        <v>3</v>
      </c>
      <c r="I73" s="63">
        <v>3</v>
      </c>
      <c r="J73" s="64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ht="19.5" customHeight="1">
      <c r="A74" s="11">
        <v>2020</v>
      </c>
      <c r="B74" s="44" t="s">
        <v>17</v>
      </c>
      <c r="C74" s="60">
        <v>2.7E-4</v>
      </c>
      <c r="D74" s="61" t="s">
        <v>22</v>
      </c>
      <c r="E74" s="62">
        <v>1</v>
      </c>
      <c r="F74" s="62">
        <v>1</v>
      </c>
      <c r="G74" s="62">
        <v>3</v>
      </c>
      <c r="H74" s="62">
        <v>3</v>
      </c>
      <c r="I74" s="63">
        <v>3</v>
      </c>
      <c r="J74" s="64">
        <f t="shared" ref="J74:J75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:S75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:AB75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:AK75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:AT75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:BC75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:BL75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1">
        <v>2021</v>
      </c>
      <c r="B75" s="44" t="s">
        <v>17</v>
      </c>
      <c r="C75" s="60">
        <v>2.7E-4</v>
      </c>
      <c r="D75" s="61" t="s">
        <v>22</v>
      </c>
      <c r="E75" s="62">
        <v>1</v>
      </c>
      <c r="F75" s="62">
        <v>1</v>
      </c>
      <c r="G75" s="62">
        <v>3</v>
      </c>
      <c r="H75" s="62">
        <v>3</v>
      </c>
      <c r="I75" s="63">
        <v>3</v>
      </c>
      <c r="J75" s="64">
        <f t="shared" si="24"/>
        <v>1.1181151966036349</v>
      </c>
      <c r="K75" s="47" t="s">
        <v>10</v>
      </c>
      <c r="L75" s="45"/>
      <c r="M75" s="13"/>
      <c r="N75" s="14"/>
      <c r="O75" s="14"/>
      <c r="P75" s="14"/>
      <c r="Q75" s="14"/>
      <c r="R75" s="14"/>
      <c r="S75" s="54">
        <f t="shared" si="25"/>
        <v>4.4081660908397297E-2</v>
      </c>
      <c r="T75" s="48" t="s">
        <v>11</v>
      </c>
      <c r="U75" s="45"/>
      <c r="V75" s="13"/>
      <c r="W75" s="14"/>
      <c r="X75" s="14"/>
      <c r="Y75" s="14"/>
      <c r="Z75" s="14"/>
      <c r="AA75" s="14"/>
      <c r="AB75" s="54">
        <f t="shared" si="26"/>
        <v>4.4081660908397297E-2</v>
      </c>
      <c r="AC75" s="49" t="s">
        <v>12</v>
      </c>
      <c r="AD75" s="45"/>
      <c r="AE75" s="13"/>
      <c r="AF75" s="14"/>
      <c r="AG75" s="14"/>
      <c r="AH75" s="14"/>
      <c r="AI75" s="14"/>
      <c r="AJ75" s="14"/>
      <c r="AK75" s="54">
        <f t="shared" si="27"/>
        <v>4.4081660908397297E-2</v>
      </c>
      <c r="AL75" s="50" t="s">
        <v>13</v>
      </c>
      <c r="AM75" s="45"/>
      <c r="AN75" s="13"/>
      <c r="AO75" s="14"/>
      <c r="AP75" s="14"/>
      <c r="AQ75" s="14"/>
      <c r="AR75" s="14"/>
      <c r="AS75" s="14"/>
      <c r="AT75" s="54">
        <f t="shared" si="28"/>
        <v>4.4081660908397297E-2</v>
      </c>
      <c r="AU75" s="51" t="s">
        <v>14</v>
      </c>
      <c r="AV75" s="45"/>
      <c r="AW75" s="13"/>
      <c r="AX75" s="14"/>
      <c r="AY75" s="14"/>
      <c r="AZ75" s="14"/>
      <c r="BA75" s="14"/>
      <c r="BB75" s="14"/>
      <c r="BC75" s="54">
        <f t="shared" si="29"/>
        <v>4.4081660908397297E-2</v>
      </c>
      <c r="BD75" s="52" t="s">
        <v>15</v>
      </c>
      <c r="BE75" s="45"/>
      <c r="BF75" s="13"/>
      <c r="BG75" s="14"/>
      <c r="BH75" s="14"/>
      <c r="BI75" s="14"/>
      <c r="BJ75" s="14"/>
      <c r="BK75" s="14"/>
      <c r="BL75" s="54">
        <f t="shared" si="30"/>
        <v>4.4081660908397297E-2</v>
      </c>
      <c r="BM75" s="53" t="s">
        <v>16</v>
      </c>
      <c r="BN75" s="45"/>
      <c r="BO75" s="13"/>
      <c r="BP75" s="14"/>
      <c r="BQ75" s="14"/>
      <c r="BR75" s="14"/>
      <c r="BS75" s="14"/>
      <c r="BT75" s="14"/>
      <c r="BU75" s="54">
        <f t="shared" si="31"/>
        <v>4.4081660908397297E-2</v>
      </c>
    </row>
    <row r="76" spans="1:73" ht="19.5" customHeight="1">
      <c r="A76" s="11">
        <v>2022</v>
      </c>
      <c r="B76" s="44" t="s">
        <v>17</v>
      </c>
      <c r="C76" s="60">
        <v>2.7E-4</v>
      </c>
      <c r="D76" s="61" t="s">
        <v>22</v>
      </c>
      <c r="E76" s="62">
        <v>1</v>
      </c>
      <c r="F76" s="62">
        <v>1</v>
      </c>
      <c r="G76" s="62">
        <v>3</v>
      </c>
      <c r="H76" s="62">
        <v>3</v>
      </c>
      <c r="I76" s="63">
        <v>3</v>
      </c>
      <c r="J76" s="64">
        <f t="shared" ref="J76" si="32">IF( OR( ISBLANK(E76),ISBLANK(F76), ISBLANK(G76), ISBLANK(H76), ISBLANK(I76) ), "", 1.5*SQRT(   EXP(2.21*(E76-1)) + EXP(2.21*(F76-1)) + EXP(2.21*(G76-1)) + EXP(2.21*(H76-1)) + EXP(2.21*I76)   )/100*2.45 )</f>
        <v>1.1181151966036349</v>
      </c>
      <c r="K76" s="47" t="s">
        <v>10</v>
      </c>
      <c r="L76" s="45"/>
      <c r="M76" s="13"/>
      <c r="N76" s="14"/>
      <c r="O76" s="14"/>
      <c r="P76" s="14"/>
      <c r="Q76" s="14"/>
      <c r="R76" s="14"/>
      <c r="S76" s="54">
        <f t="shared" ref="S76" si="33">SQRT((1.5*EXP(1.105*R76))^2+(1.5*EXP(1.105*(N76-1)))^2+(1.5*EXP(1.105*(O76-1)))^2+(1.5*EXP(1.105*(P76-1)))^2+(1.5*EXP(1.105*(Q76-1)))^2)/100*2.45</f>
        <v>4.4081660908397297E-2</v>
      </c>
      <c r="T76" s="48" t="s">
        <v>11</v>
      </c>
      <c r="U76" s="45"/>
      <c r="V76" s="13"/>
      <c r="W76" s="14"/>
      <c r="X76" s="14"/>
      <c r="Y76" s="14"/>
      <c r="Z76" s="14"/>
      <c r="AA76" s="14"/>
      <c r="AB76" s="54">
        <f t="shared" ref="AB76" si="34">SQRT((1.5*EXP(1.105*AA76))^2+(1.5*EXP(1.105*(W76-1)))^2+(1.5*EXP(1.105*(X76-1)))^2+(1.5*EXP(1.105*(Y76-1)))^2+(1.5*EXP(1.105*(Z76-1)))^2)/100*2.45</f>
        <v>4.4081660908397297E-2</v>
      </c>
      <c r="AC76" s="49" t="s">
        <v>12</v>
      </c>
      <c r="AD76" s="45"/>
      <c r="AE76" s="13"/>
      <c r="AF76" s="14"/>
      <c r="AG76" s="14"/>
      <c r="AH76" s="14"/>
      <c r="AI76" s="14"/>
      <c r="AJ76" s="14"/>
      <c r="AK76" s="54">
        <f t="shared" ref="AK76" si="35">SQRT((1.5*EXP(1.105*AJ76))^2+(1.5*EXP(1.105*(AF76-1)))^2+(1.5*EXP(1.105*(AG76-1)))^2+(1.5*EXP(1.105*(AH76-1)))^2+(1.5*EXP(1.105*(AI76-1)))^2)/100*2.45</f>
        <v>4.4081660908397297E-2</v>
      </c>
      <c r="AL76" s="50" t="s">
        <v>13</v>
      </c>
      <c r="AM76" s="45"/>
      <c r="AN76" s="13"/>
      <c r="AO76" s="14"/>
      <c r="AP76" s="14"/>
      <c r="AQ76" s="14"/>
      <c r="AR76" s="14"/>
      <c r="AS76" s="14"/>
      <c r="AT76" s="54">
        <f t="shared" ref="AT76" si="36">SQRT((1.5*EXP(1.105*AS76))^2+(1.5*EXP(1.105*(AO76-1)))^2+(1.5*EXP(1.105*(AP76-1)))^2+(1.5*EXP(1.105*(AQ76-1)))^2+(1.5*EXP(1.105*(AR76-1)))^2)/100*2.45</f>
        <v>4.4081660908397297E-2</v>
      </c>
      <c r="AU76" s="51" t="s">
        <v>14</v>
      </c>
      <c r="AV76" s="45"/>
      <c r="AW76" s="13"/>
      <c r="AX76" s="14"/>
      <c r="AY76" s="14"/>
      <c r="AZ76" s="14"/>
      <c r="BA76" s="14"/>
      <c r="BB76" s="14"/>
      <c r="BC76" s="54">
        <f t="shared" ref="BC76" si="37">SQRT((1.5*EXP(1.105*BB76))^2+(1.5*EXP(1.105*(AX76-1)))^2+(1.5*EXP(1.105*(AY76-1)))^2+(1.5*EXP(1.105*(AZ76-1)))^2+(1.5*EXP(1.105*(BA76-1)))^2)/100*2.45</f>
        <v>4.4081660908397297E-2</v>
      </c>
      <c r="BD76" s="52" t="s">
        <v>15</v>
      </c>
      <c r="BE76" s="45"/>
      <c r="BF76" s="13"/>
      <c r="BG76" s="14"/>
      <c r="BH76" s="14"/>
      <c r="BI76" s="14"/>
      <c r="BJ76" s="14"/>
      <c r="BK76" s="14"/>
      <c r="BL76" s="54">
        <f t="shared" ref="BL76" si="38">SQRT((1.5*EXP(1.105*BK76))^2+(1.5*EXP(1.105*(BG76-1)))^2+(1.5*EXP(1.105*(BH76-1)))^2+(1.5*EXP(1.105*(BI76-1)))^2+(1.5*EXP(1.105*(BJ76-1)))^2)/100*2.45</f>
        <v>4.4081660908397297E-2</v>
      </c>
      <c r="BM76" s="53" t="s">
        <v>16</v>
      </c>
      <c r="BN76" s="45"/>
      <c r="BO76" s="13"/>
      <c r="BP76" s="14"/>
      <c r="BQ76" s="14"/>
      <c r="BR76" s="14"/>
      <c r="BS76" s="14"/>
      <c r="BT76" s="14"/>
      <c r="BU76" s="54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{C841CB84-3EEC-4637-9BC5-73585794DCA9}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{F7B4D3E9-9409-425F-875E-B588094C75A9}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{00D4B136-361B-46C4-887C-FDB09DEF1897}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{1FAFFC93-1DFD-4355-B249-96DC9827DA25}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{97E8BC1A-E9BC-4FD8-A97D-BAE096920EAC}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{91FFD8DF-1849-4900-B34F-A68A2116209C}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{1E93F972-E78F-4EEC-802D-147FF88FBD5D}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{E2776069-C4C7-487E-A811-3F4F547B47D4}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{EBDF1079-6A03-4AC6-A36F-83F332816CA6}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{65ACBB42-1FE7-4C85-9C82-61AF82A947CF}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{97E4C4A4-E054-463F-9EA6-0F7C04DDC393}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{372373F1-0338-4DFE-B1B2-231239049F3B}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{9F40C66B-0E7B-4DBD-873F-950ED8CD8EF5}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{62497AC9-1D02-40E2-9085-F7EF2109F368}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{B5983CAD-9412-4013-9DF3-FC9E3B018FFA}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{EA4D71B2-8401-4DB5-B760-FEECB99C29CB}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{6DAFFBE5-9DBD-4BBB-9658-BD87ACDBD27D}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{EB8871E1-7C72-4529-9D80-CB8234D9B338}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{EF27D828-E4C3-481B-BCC7-7FC30D065CF0}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{998C6E5F-8DFB-41DB-BB8D-4CE80F149B83}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{87BB813C-813E-47A7-86AF-A2053D71B633}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{33110C5F-CFBE-4AAD-A1B2-D031B88293FF}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{929F84EF-B11C-46FB-A276-A50088319520}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{118F3E4C-4FE1-4507-9FD3-ABBF79DFD7B6}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{FCA2B5D7-71EE-46DB-A119-A2A98E13898A}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{6EAA5BAA-661A-499B-ABEC-99442DAB5CE5}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{4541DBAD-80BE-4056-8482-FF5B091BB0DA}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{6F7AD256-FCC7-4798-A813-6F2342863D18}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{FAB438AC-6829-4D8E-A85E-36D39537269A}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{00D75972-5CCE-480F-8799-9E53EA7C304D}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{614C88B5-004B-4225-AC6C-C2CACBADF62F}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{F14CD04E-1655-4006-A42A-E44A2E4E8D7A}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{93BD4561-099B-4F3A-97A0-7C9EFC3B7D65}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{5D69DBE9-4D1D-4B0D-A482-9423806296A0}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{BE591962-F726-4C74-99C7-DE9EC28D9B24}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{A38FC84C-6978-49DF-BCD3-F246FA0F23F2}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{403FC385-A692-4F75-B41C-2BEF5E8BFF31}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{94685DA2-0C2D-456E-9289-4E00E2BCD0D8}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{F374A139-337F-44F0-BFA7-6050ACCB97DE}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{B8750648-3BFD-449E-8509-76A541461766}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{E7128998-42E9-4ACD-B4ED-4B9FEB440A63}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{197E6923-5889-44AF-A54E-6782C308636E}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{9009043E-2990-4019-8C0D-E393E5D0E34D}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{2807C991-3F51-4CE0-A961-605F6336364F}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{17855D59-52AB-4F71-92A6-02D0FB9708A0}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{8D567F23-0AFD-4ACF-875E-370E5FAD6634}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{CF58AEDA-5613-485D-ADFA-1FE12D7BDB3A}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{3C21FB31-DA5F-4DA9-A975-08EADCADFF02}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{5196BDDB-5C9C-44E9-A2A5-23902F4C6746}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{A85B9AC4-80A9-41F6-8210-CFA7AADEC19C}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{B2846550-1B9C-4175-B87C-54D9A0C5D663}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{9C24599F-A148-401E-B600-E218552682E6}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{FCA0BBAF-8B63-4B3B-95F5-D666DEAB7358}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{67D1E447-3341-4863-BD60-C101C5A52C0A}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{0C902A72-EF53-4852-99C5-8A3A5CDFDF7D}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{B7BBA537-D1D4-4FF0-BC11-1009554FE198}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{4DD93C5E-6FAB-4288-A5F8-15D1A0452A03}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{594B44C6-E037-4179-837B-E76ABF0F61EE}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{DD5E6273-2D75-4998-9F18-FC1FA3A547BA}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{7D0DB0B5-3B88-40C4-ADF5-58EC404B1762}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{2BB7DB73-54E7-4C30-98F1-569D6211D935}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{53B3FD6D-DCA5-4713-B43E-7E93D863C607}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{157DEAF8-3B7D-4270-85C6-9336AC16353C}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{27AABF70-E88A-4CC0-9D32-16AF71159804}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{7AEF1E92-72F3-435D-AE78-6068CAC2BD33}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{85FF9189-B087-4D8D-8C9A-0F411B3DD33E}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{87F5A27F-1D16-4295-B3BF-D74F3DC224A6}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{C9A6E9EA-E69B-4D47-B55B-43E4C940E161}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{69005682-7D13-4E7E-BA2F-2704D4722300}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{B9E369C6-5CF9-4CD8-98FB-A0079037574F}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{50C6BE04-1F81-49D6-A8E0-8E3CE2D0A0DB}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{E7FCFE97-D9A0-41B8-8490-80E014E78539}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{1454BC65-E801-4D05-A125-44D5B03C1C7B}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{23F3E6B7-1B49-4774-A61B-EFB009EF65A4}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{C31C1C03-4AC3-45F0-9690-1DBA160D7EEC}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{455E1CFC-89B7-4288-BA01-CBE4E64BA52F}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{CBB55FF5-DFFE-431F-961A-53F7605CC844}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{30B49D54-144D-43B5-AE40-E2B544F05E6B}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{54E68CE8-01EE-4A96-AC63-7437F5097CC5}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{E16ABF5C-4353-4EDC-B7A6-CE382D8A5262}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{89913C08-CCB9-4F08-8FF1-D6AD75EEE300}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{B8E90392-6D9B-4A06-8CE7-75C33FA5289E}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{B8850A52-826A-4BF3-9E7B-5869F0D75233}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{1132DCB3-4ED7-4352-91A1-97C502BB69CD}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{818BBCA3-AFAA-4A04-A4A7-58089018A6AB}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{2BD3F629-00BD-4930-A0CF-133DFEABC2AE}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{0A3F5601-8F50-4FDF-B367-D5476647F801}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{22338FA7-CCAF-4B49-9395-0F5F1E20F4A6}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{39DE6C19-0663-4D68-9B1F-411ADEC21B12}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{5B7E2061-C290-44B3-854F-0224CC2C1EA9}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{BA279496-0EC1-41DC-A1DD-CF46A17F5CCC}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{3134B9C0-5BF9-41BA-A100-53009603669C}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{67C2C787-1CE5-4EC3-A712-177144895D8E}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{D65CA2FE-E989-494D-AC77-084B0B3B8C3B}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{673F78EF-3C1B-4CAE-A51E-EC69A307C316}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{D7D90674-E430-4610-A9DD-947590555FA1}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{48584E75-F26C-41AD-94D3-0FE55D3E1E03}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{EC94FB50-831B-4177-9213-651C673B08F5}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{E4893409-AC6E-4B4E-8123-A66F16490690}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{EB9A1C4F-E24C-4E02-A00A-2D63F0746707}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{B88C7AC6-C593-4FD1-95A7-7D6229925175}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{5C54C647-7357-4DFD-A209-816D08C14083}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{56B14D96-3C8A-4559-B15D-9533B5549572}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{C9710E95-8061-46A4-ACA1-3DCAD9317706}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{AFEDFF98-E835-4E23-A767-E54222995F15}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{29AE1422-BEC3-4E80-9123-162C12B811F0}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{6A6F5902-8C1C-4087-8C62-A47EE371E40C}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{60649464-5D43-4893-9275-05D8FA0A8114}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{620C12E7-AB32-4F9D-BDB8-00731F74CA37}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{063245FD-59DB-4D36-997E-41945004C260}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{E8819DB5-05D3-431B-99BE-AF62F168B542}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{6C186F63-B526-4A8E-9C30-E0DEF2D80119}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{3938B381-0AA2-4DD9-90D5-F684C054EAA6}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{29775414-1136-49C5-B61B-D2B1EDEBED7A}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{FC0E3A86-0688-4CE5-B18E-11971A39610B}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{E2221497-8CD8-40DD-B816-A6C6947333ED}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{DAA251AD-0872-43FA-92AC-95BBF5A3182C}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{8CBD736E-ECA3-42E6-B0D6-26723E052C0D}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{C85ACF4A-38C8-48CC-B2FC-63F65BDCDE7A}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{CECBDC72-22F4-4851-8734-3FAAC333893B}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41CB84-3EEC-4637-9BC5-73585794D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F7B4D3E9-9409-425F-875E-B588094C7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00D4B136-361B-46C4-887C-FDB09DEF1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1FAFFC93-1DFD-4355-B249-96DC9827DA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97E8BC1A-E9BC-4FD8-A97D-BAE096920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1FFD8DF-1849-4900-B34F-A68A21162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E93F972-E78F-4EEC-802D-147FF88FBD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E2776069-C4C7-487E-A811-3F4F547B47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EBDF1079-6A03-4AC6-A36F-83F332816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65ACBB42-1FE7-4C85-9C82-61AF82A94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97E4C4A4-E054-463F-9EA6-0F7C04DDC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372373F1-0338-4DFE-B1B2-231239049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F40C66B-0E7B-4DBD-873F-950ED8CD8E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62497AC9-1D02-40E2-9085-F7EF2109F3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B5983CAD-9412-4013-9DF3-FC9E3B018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A4D71B2-8401-4DB5-B760-FEECB99C29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6DAFFBE5-9DBD-4BBB-9658-BD87ACDBD2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EB8871E1-7C72-4529-9D80-CB8234D9B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EF27D828-E4C3-481B-BCC7-7FC30D065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98C6E5F-8DFB-41DB-BB8D-4CE80F149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87BB813C-813E-47A7-86AF-A2053D71B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3110C5F-CFBE-4AAD-A1B2-D031B88293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29F84EF-B11C-46FB-A276-A50088319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118F3E4C-4FE1-4507-9FD3-ABBF79DFD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FCA2B5D7-71EE-46DB-A119-A2A98E138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6EAA5BAA-661A-499B-ABEC-99442DAB5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4541DBAD-80BE-4056-8482-FF5B091BB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F7AD256-FCC7-4798-A813-6F2342863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FAB438AC-6829-4D8E-A85E-36D395372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00D75972-5CCE-480F-8799-9E53EA7C3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614C88B5-004B-4225-AC6C-C2CACBAD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F14CD04E-1655-4006-A42A-E44A2E4E8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93BD4561-099B-4F3A-97A0-7C9EFC3B7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5D69DBE9-4D1D-4B0D-A482-9423806296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E591962-F726-4C74-99C7-DE9EC28D9B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A38FC84C-6978-49DF-BCD3-F246FA0F2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403FC385-A692-4F75-B41C-2BEF5E8BF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94685DA2-0C2D-456E-9289-4E00E2BCD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374A139-337F-44F0-BFA7-6050ACCB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B8750648-3BFD-449E-8509-76A541461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E7128998-42E9-4ACD-B4ED-4B9FEB440A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197E6923-5889-44AF-A54E-6782C308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9009043E-2990-4019-8C0D-E393E5D0E3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2807C991-3F51-4CE0-A961-605F63363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17855D59-52AB-4F71-92A6-02D0FB970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8D567F23-0AFD-4ACF-875E-370E5FAD6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CF58AEDA-5613-485D-ADFA-1FE12D7BDB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3C21FB31-DA5F-4DA9-A975-08EADCADF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5196BDDB-5C9C-44E9-A2A5-23902F4C6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A85B9AC4-80A9-41F6-8210-CFA7AADEC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B2846550-1B9C-4175-B87C-54D9A0C5D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9C24599F-A148-401E-B600-E218552682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FCA0BBAF-8B63-4B3B-95F5-D666DEAB73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7D1E447-3341-4863-BD60-C101C5A52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0C902A72-EF53-4852-99C5-8A3A5CDFD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7BBA537-D1D4-4FF0-BC11-1009554FE1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4DD93C5E-6FAB-4288-A5F8-15D1A0452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594B44C6-E037-4179-837B-E76ABF0F6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DD5E6273-2D75-4998-9F18-FC1FA3A54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7D0DB0B5-3B88-40C4-ADF5-58EC404B1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2BB7DB73-54E7-4C30-98F1-569D6211D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3B3FD6D-DCA5-4713-B43E-7E93D863C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57DEAF8-3B7D-4270-85C6-9336AC163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7AABF70-E88A-4CC0-9D32-16AF711598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AEF1E92-72F3-435D-AE78-6068CAC2B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5FF9189-B087-4D8D-8C9A-0F411B3DD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7F5A27F-1D16-4295-B3BF-D74F3DC224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9A6E9EA-E69B-4D47-B55B-43E4C940E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9005682-7D13-4E7E-BA2F-2704D4722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9E369C6-5CF9-4CD8-98FB-A007903757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0C6BE04-1F81-49D6-A8E0-8E3CE2D0A0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7FCFE97-D9A0-41B8-8490-80E014E78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454BC65-E801-4D05-A125-44D5B03C1C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3F3E6B7-1B49-4774-A61B-EFB009EF6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31C1C03-4AC3-45F0-9690-1DBA160D7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55E1CFC-89B7-4288-BA01-CBE4E64BA5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BB55FF5-DFFE-431F-961A-53F7605CC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0B49D54-144D-43B5-AE40-E2B544F05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4E68CE8-01EE-4A96-AC63-7437F5097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16ABF5C-4353-4EDC-B7A6-CE382D8A5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9913C08-CCB9-4F08-8FF1-D6AD75EEE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8E90392-6D9B-4A06-8CE7-75C33FA528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8850A52-826A-4BF3-9E7B-5869F0D75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132DCB3-4ED7-4352-91A1-97C502B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18BBCA3-AFAA-4A04-A4A7-58089018A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BD3F629-00BD-4930-A0CF-133DFEABC2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A3F5601-8F50-4FDF-B367-D5476647F8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2338FA7-CCAF-4B49-9395-0F5F1E20F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9DE6C19-0663-4D68-9B1F-411ADEC2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B7E2061-C290-44B3-854F-0224CC2C1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A279496-0EC1-41DC-A1DD-CF46A17F5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134B9C0-5BF9-41BA-A100-530096036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7C2C787-1CE5-4EC3-A712-177144895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65CA2FE-E989-494D-AC77-084B0B3B8C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73F78EF-3C1B-4CAE-A51E-EC69A307C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7D90674-E430-4610-A9DD-947590555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8584E75-F26C-41AD-94D3-0FE55D3E1E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C94FB50-831B-4177-9213-651C673B08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4893409-AC6E-4B4E-8123-A66F16490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B9A1C4F-E24C-4E02-A00A-2D63F07467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88C7AC6-C593-4FD1-95A7-7D62299251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C54C647-7357-4DFD-A209-816D08C14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6B14D96-3C8A-4559-B15D-9533B5549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9710E95-8061-46A4-ACA1-3DCAD93177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FEDFF98-E835-4E23-A767-E54222995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9AE1422-BEC3-4E80-9123-162C12B81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A6F5902-8C1C-4087-8C62-A47EE371E4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0649464-5D43-4893-9275-05D8FA0A8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20C12E7-AB32-4F9D-BDB8-00731F74C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63245FD-59DB-4D36-997E-41945004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8819DB5-05D3-431B-99BE-AF62F168B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C186F63-B526-4A8E-9C30-E0DEF2D801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938B381-0AA2-4DD9-90D5-F684C054EA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9775414-1136-49C5-B61B-D2B1EDEBE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C0E3A86-0688-4CE5-B18E-11971A39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2221497-8CD8-40DD-B816-A6C6947333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AA251AD-0872-43FA-92AC-95BBF5A318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CBD736E-ECA3-42E6-B0D6-26723E052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85ACF4A-38C8-48CC-B2FC-63F65BDC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ECBDC72-22F4-4851-8734-3FAAC3338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36" activePane="bottomRight" state="frozen"/>
      <selection pane="topRight"/>
      <selection pane="bottomLeft"/>
      <selection pane="bottomRight" activeCell="C85" sqref="C85"/>
    </sheetView>
  </sheetViews>
  <sheetFormatPr defaultColWidth="0" defaultRowHeight="8.2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59">
        <f>1-0.00027-0.013-0.085</f>
        <v>0.90173000000000003</v>
      </c>
      <c r="D4" s="70" t="s">
        <v>94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59">
        <f t="shared" ref="C5:C68" si="3">1-0.00027-0.013-0.085</f>
        <v>0.90173000000000003</v>
      </c>
      <c r="D5" s="70" t="s">
        <v>94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59">
        <f t="shared" si="3"/>
        <v>0.90173000000000003</v>
      </c>
      <c r="D6" s="70" t="s">
        <v>94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59">
        <f t="shared" si="3"/>
        <v>0.90173000000000003</v>
      </c>
      <c r="D7" s="70" t="s">
        <v>94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5">
      <c r="A8" s="11">
        <v>1954</v>
      </c>
      <c r="B8" s="29" t="s">
        <v>17</v>
      </c>
      <c r="C8" s="59">
        <f t="shared" si="3"/>
        <v>0.90173000000000003</v>
      </c>
      <c r="D8" s="70" t="s">
        <v>94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5">
      <c r="A9" s="11">
        <v>1955</v>
      </c>
      <c r="B9" s="29" t="s">
        <v>17</v>
      </c>
      <c r="C9" s="59">
        <f t="shared" si="3"/>
        <v>0.90173000000000003</v>
      </c>
      <c r="D9" s="70" t="s">
        <v>94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5">
      <c r="A10" s="11">
        <v>1956</v>
      </c>
      <c r="B10" s="29" t="s">
        <v>17</v>
      </c>
      <c r="C10" s="59">
        <f t="shared" si="3"/>
        <v>0.90173000000000003</v>
      </c>
      <c r="D10" s="70" t="s">
        <v>94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5">
      <c r="A11" s="11">
        <v>1957</v>
      </c>
      <c r="B11" s="29" t="s">
        <v>17</v>
      </c>
      <c r="C11" s="59">
        <f t="shared" si="3"/>
        <v>0.90173000000000003</v>
      </c>
      <c r="D11" s="70" t="s">
        <v>94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59">
        <f t="shared" si="3"/>
        <v>0.90173000000000003</v>
      </c>
      <c r="D12" s="70" t="s">
        <v>94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5">
      <c r="A13" s="11">
        <v>1959</v>
      </c>
      <c r="B13" s="29" t="s">
        <v>17</v>
      </c>
      <c r="C13" s="59">
        <f t="shared" si="3"/>
        <v>0.90173000000000003</v>
      </c>
      <c r="D13" s="70" t="s">
        <v>94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5">
      <c r="A14" s="11">
        <v>1960</v>
      </c>
      <c r="B14" s="29" t="s">
        <v>17</v>
      </c>
      <c r="C14" s="59">
        <f t="shared" si="3"/>
        <v>0.90173000000000003</v>
      </c>
      <c r="D14" s="70" t="s">
        <v>94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5">
      <c r="A15" s="11">
        <v>1961</v>
      </c>
      <c r="B15" s="29" t="s">
        <v>17</v>
      </c>
      <c r="C15" s="59">
        <f t="shared" si="3"/>
        <v>0.90173000000000003</v>
      </c>
      <c r="D15" s="70" t="s">
        <v>94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5">
      <c r="A16" s="11">
        <v>1962</v>
      </c>
      <c r="B16" s="29" t="s">
        <v>17</v>
      </c>
      <c r="C16" s="59">
        <f t="shared" si="3"/>
        <v>0.90173000000000003</v>
      </c>
      <c r="D16" s="70" t="s">
        <v>94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5">
      <c r="A17" s="11">
        <v>1963</v>
      </c>
      <c r="B17" s="29" t="s">
        <v>17</v>
      </c>
      <c r="C17" s="59">
        <f t="shared" si="3"/>
        <v>0.90173000000000003</v>
      </c>
      <c r="D17" s="70" t="s">
        <v>94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5">
      <c r="A18" s="11">
        <v>1964</v>
      </c>
      <c r="B18" s="29" t="s">
        <v>17</v>
      </c>
      <c r="C18" s="59">
        <f t="shared" si="3"/>
        <v>0.90173000000000003</v>
      </c>
      <c r="D18" s="70" t="s">
        <v>94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5">
      <c r="A19" s="11">
        <v>1965</v>
      </c>
      <c r="B19" s="29" t="s">
        <v>17</v>
      </c>
      <c r="C19" s="59">
        <f t="shared" si="3"/>
        <v>0.90173000000000003</v>
      </c>
      <c r="D19" s="70" t="s">
        <v>94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5">
      <c r="A20" s="11">
        <v>1966</v>
      </c>
      <c r="B20" s="29" t="s">
        <v>17</v>
      </c>
      <c r="C20" s="59">
        <f t="shared" si="3"/>
        <v>0.90173000000000003</v>
      </c>
      <c r="D20" s="70" t="s">
        <v>94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5">
      <c r="A21" s="11">
        <v>1967</v>
      </c>
      <c r="B21" s="29" t="s">
        <v>17</v>
      </c>
      <c r="C21" s="59">
        <f t="shared" si="3"/>
        <v>0.90173000000000003</v>
      </c>
      <c r="D21" s="70" t="s">
        <v>94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5">
      <c r="A22" s="11">
        <v>1968</v>
      </c>
      <c r="B22" s="29" t="s">
        <v>17</v>
      </c>
      <c r="C22" s="59">
        <f t="shared" si="3"/>
        <v>0.90173000000000003</v>
      </c>
      <c r="D22" s="70" t="s">
        <v>94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5">
      <c r="A23" s="11">
        <v>1969</v>
      </c>
      <c r="B23" s="29" t="s">
        <v>17</v>
      </c>
      <c r="C23" s="59">
        <f t="shared" si="3"/>
        <v>0.90173000000000003</v>
      </c>
      <c r="D23" s="70" t="s">
        <v>94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5">
      <c r="A24" s="11">
        <v>1970</v>
      </c>
      <c r="B24" s="29" t="s">
        <v>17</v>
      </c>
      <c r="C24" s="59">
        <f t="shared" si="3"/>
        <v>0.90173000000000003</v>
      </c>
      <c r="D24" s="70" t="s">
        <v>94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5">
      <c r="A25" s="11">
        <v>1971</v>
      </c>
      <c r="B25" s="29" t="s">
        <v>17</v>
      </c>
      <c r="C25" s="59">
        <f t="shared" si="3"/>
        <v>0.90173000000000003</v>
      </c>
      <c r="D25" s="70" t="s">
        <v>94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5">
      <c r="A26" s="11">
        <v>1972</v>
      </c>
      <c r="B26" s="29" t="s">
        <v>17</v>
      </c>
      <c r="C26" s="59">
        <f t="shared" si="3"/>
        <v>0.90173000000000003</v>
      </c>
      <c r="D26" s="70" t="s">
        <v>94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5">
      <c r="A27" s="11">
        <v>1973</v>
      </c>
      <c r="B27" s="29" t="s">
        <v>17</v>
      </c>
      <c r="C27" s="59">
        <f t="shared" si="3"/>
        <v>0.90173000000000003</v>
      </c>
      <c r="D27" s="70" t="s">
        <v>94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5">
      <c r="A28" s="11">
        <v>1974</v>
      </c>
      <c r="B28" s="29" t="s">
        <v>17</v>
      </c>
      <c r="C28" s="59">
        <f t="shared" si="3"/>
        <v>0.90173000000000003</v>
      </c>
      <c r="D28" s="70" t="s">
        <v>94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5">
      <c r="A29" s="11">
        <v>1975</v>
      </c>
      <c r="B29" s="29" t="s">
        <v>17</v>
      </c>
      <c r="C29" s="59">
        <f t="shared" si="3"/>
        <v>0.90173000000000003</v>
      </c>
      <c r="D29" s="70" t="s">
        <v>94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5">
      <c r="A30" s="11">
        <v>1976</v>
      </c>
      <c r="B30" s="29" t="s">
        <v>17</v>
      </c>
      <c r="C30" s="59">
        <f t="shared" si="3"/>
        <v>0.90173000000000003</v>
      </c>
      <c r="D30" s="70" t="s">
        <v>94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5">
      <c r="A31" s="11">
        <v>1977</v>
      </c>
      <c r="B31" s="29" t="s">
        <v>17</v>
      </c>
      <c r="C31" s="59">
        <f t="shared" si="3"/>
        <v>0.90173000000000003</v>
      </c>
      <c r="D31" s="70" t="s">
        <v>94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5">
      <c r="A32" s="11">
        <v>1978</v>
      </c>
      <c r="B32" s="29" t="s">
        <v>17</v>
      </c>
      <c r="C32" s="59">
        <f t="shared" si="3"/>
        <v>0.90173000000000003</v>
      </c>
      <c r="D32" s="70" t="s">
        <v>94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5">
      <c r="A33" s="11">
        <v>1979</v>
      </c>
      <c r="B33" s="29" t="s">
        <v>17</v>
      </c>
      <c r="C33" s="59">
        <f t="shared" si="3"/>
        <v>0.90173000000000003</v>
      </c>
      <c r="D33" s="70" t="s">
        <v>94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5">
      <c r="A34" s="11">
        <v>1980</v>
      </c>
      <c r="B34" s="29" t="s">
        <v>17</v>
      </c>
      <c r="C34" s="59">
        <f t="shared" si="3"/>
        <v>0.90173000000000003</v>
      </c>
      <c r="D34" s="70" t="s">
        <v>94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5">
      <c r="A35" s="11">
        <v>1981</v>
      </c>
      <c r="B35" s="29" t="s">
        <v>17</v>
      </c>
      <c r="C35" s="59">
        <f t="shared" si="3"/>
        <v>0.90173000000000003</v>
      </c>
      <c r="D35" s="70" t="s">
        <v>94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5">
      <c r="A36" s="11">
        <v>1982</v>
      </c>
      <c r="B36" s="29" t="s">
        <v>17</v>
      </c>
      <c r="C36" s="59">
        <f t="shared" si="3"/>
        <v>0.90173000000000003</v>
      </c>
      <c r="D36" s="70" t="s">
        <v>94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5">
      <c r="A37" s="11">
        <v>1983</v>
      </c>
      <c r="B37" s="29" t="s">
        <v>17</v>
      </c>
      <c r="C37" s="59">
        <f t="shared" si="3"/>
        <v>0.90173000000000003</v>
      </c>
      <c r="D37" s="70" t="s">
        <v>94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5">
      <c r="A38" s="11">
        <v>1984</v>
      </c>
      <c r="B38" s="29" t="s">
        <v>17</v>
      </c>
      <c r="C38" s="59">
        <f t="shared" si="3"/>
        <v>0.90173000000000003</v>
      </c>
      <c r="D38" s="70" t="s">
        <v>94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5">
      <c r="A39" s="11">
        <v>1985</v>
      </c>
      <c r="B39" s="29" t="s">
        <v>17</v>
      </c>
      <c r="C39" s="59">
        <f t="shared" si="3"/>
        <v>0.90173000000000003</v>
      </c>
      <c r="D39" s="70" t="s">
        <v>94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5">
      <c r="A40" s="11">
        <v>1986</v>
      </c>
      <c r="B40" s="29" t="s">
        <v>17</v>
      </c>
      <c r="C40" s="59">
        <f t="shared" si="3"/>
        <v>0.90173000000000003</v>
      </c>
      <c r="D40" s="70" t="s">
        <v>94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5">
      <c r="A41" s="11">
        <v>1987</v>
      </c>
      <c r="B41" s="29" t="s">
        <v>17</v>
      </c>
      <c r="C41" s="59">
        <f t="shared" si="3"/>
        <v>0.90173000000000003</v>
      </c>
      <c r="D41" s="70" t="s">
        <v>94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5">
      <c r="A42" s="11">
        <v>1988</v>
      </c>
      <c r="B42" s="29" t="s">
        <v>17</v>
      </c>
      <c r="C42" s="59">
        <f t="shared" si="3"/>
        <v>0.90173000000000003</v>
      </c>
      <c r="D42" s="70" t="s">
        <v>94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5">
      <c r="A43" s="11">
        <v>1989</v>
      </c>
      <c r="B43" s="29" t="s">
        <v>17</v>
      </c>
      <c r="C43" s="59">
        <f t="shared" si="3"/>
        <v>0.90173000000000003</v>
      </c>
      <c r="D43" s="70" t="s">
        <v>94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5">
      <c r="A44" s="11">
        <v>1990</v>
      </c>
      <c r="B44" s="29" t="s">
        <v>17</v>
      </c>
      <c r="C44" s="59">
        <f t="shared" si="3"/>
        <v>0.90173000000000003</v>
      </c>
      <c r="D44" s="70" t="s">
        <v>94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5">
      <c r="A45" s="11">
        <v>1991</v>
      </c>
      <c r="B45" s="29" t="s">
        <v>17</v>
      </c>
      <c r="C45" s="59">
        <f t="shared" si="3"/>
        <v>0.90173000000000003</v>
      </c>
      <c r="D45" s="70" t="s">
        <v>94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5">
      <c r="A46" s="11">
        <v>1992</v>
      </c>
      <c r="B46" s="29" t="s">
        <v>17</v>
      </c>
      <c r="C46" s="59">
        <f t="shared" si="3"/>
        <v>0.90173000000000003</v>
      </c>
      <c r="D46" s="70" t="s">
        <v>94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5">
      <c r="A47" s="11">
        <v>1993</v>
      </c>
      <c r="B47" s="29" t="s">
        <v>17</v>
      </c>
      <c r="C47" s="59">
        <f t="shared" si="3"/>
        <v>0.90173000000000003</v>
      </c>
      <c r="D47" s="70" t="s">
        <v>94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5">
      <c r="A48" s="11">
        <v>1994</v>
      </c>
      <c r="B48" s="29" t="s">
        <v>17</v>
      </c>
      <c r="C48" s="59">
        <f t="shared" si="3"/>
        <v>0.90173000000000003</v>
      </c>
      <c r="D48" s="70" t="s">
        <v>94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5">
      <c r="A49" s="11">
        <v>1995</v>
      </c>
      <c r="B49" s="29" t="s">
        <v>17</v>
      </c>
      <c r="C49" s="59">
        <f t="shared" si="3"/>
        <v>0.90173000000000003</v>
      </c>
      <c r="D49" s="70" t="s">
        <v>94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5">
      <c r="A50" s="11">
        <v>1996</v>
      </c>
      <c r="B50" s="29" t="s">
        <v>17</v>
      </c>
      <c r="C50" s="59">
        <f t="shared" si="3"/>
        <v>0.90173000000000003</v>
      </c>
      <c r="D50" s="70" t="s">
        <v>94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5">
      <c r="A51" s="11">
        <v>1997</v>
      </c>
      <c r="B51" s="29" t="s">
        <v>17</v>
      </c>
      <c r="C51" s="59">
        <f t="shared" si="3"/>
        <v>0.90173000000000003</v>
      </c>
      <c r="D51" s="70" t="s">
        <v>94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5">
      <c r="A52" s="11">
        <v>1998</v>
      </c>
      <c r="B52" s="29" t="s">
        <v>17</v>
      </c>
      <c r="C52" s="59">
        <f t="shared" si="3"/>
        <v>0.90173000000000003</v>
      </c>
      <c r="D52" s="70" t="s">
        <v>94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5">
      <c r="A53" s="11">
        <v>1999</v>
      </c>
      <c r="B53" s="29" t="s">
        <v>17</v>
      </c>
      <c r="C53" s="59">
        <f t="shared" si="3"/>
        <v>0.90173000000000003</v>
      </c>
      <c r="D53" s="70" t="s">
        <v>94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5">
      <c r="A54" s="11">
        <v>2000</v>
      </c>
      <c r="B54" s="29" t="s">
        <v>17</v>
      </c>
      <c r="C54" s="59">
        <f t="shared" si="3"/>
        <v>0.90173000000000003</v>
      </c>
      <c r="D54" s="70" t="s">
        <v>94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5">
      <c r="A55" s="11">
        <v>2001</v>
      </c>
      <c r="B55" s="29" t="s">
        <v>17</v>
      </c>
      <c r="C55" s="59">
        <f t="shared" si="3"/>
        <v>0.90173000000000003</v>
      </c>
      <c r="D55" s="70" t="s">
        <v>94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5">
      <c r="A56" s="11">
        <v>2002</v>
      </c>
      <c r="B56" s="29" t="s">
        <v>17</v>
      </c>
      <c r="C56" s="59">
        <f t="shared" si="3"/>
        <v>0.90173000000000003</v>
      </c>
      <c r="D56" s="70" t="s">
        <v>94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5">
      <c r="A57" s="11">
        <v>2003</v>
      </c>
      <c r="B57" s="29" t="s">
        <v>17</v>
      </c>
      <c r="C57" s="59">
        <f t="shared" si="3"/>
        <v>0.90173000000000003</v>
      </c>
      <c r="D57" s="70" t="s">
        <v>94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5">
      <c r="A58" s="11">
        <v>2004</v>
      </c>
      <c r="B58" s="29" t="s">
        <v>17</v>
      </c>
      <c r="C58" s="59">
        <f t="shared" si="3"/>
        <v>0.90173000000000003</v>
      </c>
      <c r="D58" s="70" t="s">
        <v>94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5">
      <c r="A59" s="11">
        <v>2005</v>
      </c>
      <c r="B59" s="29" t="s">
        <v>17</v>
      </c>
      <c r="C59" s="59">
        <f t="shared" si="3"/>
        <v>0.90173000000000003</v>
      </c>
      <c r="D59" s="70" t="s">
        <v>94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5">
      <c r="A60" s="11">
        <v>2006</v>
      </c>
      <c r="B60" s="29" t="s">
        <v>17</v>
      </c>
      <c r="C60" s="59">
        <f t="shared" si="3"/>
        <v>0.90173000000000003</v>
      </c>
      <c r="D60" s="70" t="s">
        <v>94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5">
      <c r="A61" s="11">
        <v>2007</v>
      </c>
      <c r="B61" s="29" t="s">
        <v>17</v>
      </c>
      <c r="C61" s="59">
        <f t="shared" si="3"/>
        <v>0.90173000000000003</v>
      </c>
      <c r="D61" s="70" t="s">
        <v>94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5">
      <c r="A62" s="11">
        <v>2008</v>
      </c>
      <c r="B62" s="29" t="s">
        <v>17</v>
      </c>
      <c r="C62" s="59">
        <f t="shared" si="3"/>
        <v>0.90173000000000003</v>
      </c>
      <c r="D62" s="70" t="s">
        <v>94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5">
      <c r="A63" s="11">
        <v>2009</v>
      </c>
      <c r="B63" s="29" t="s">
        <v>17</v>
      </c>
      <c r="C63" s="59">
        <f t="shared" si="3"/>
        <v>0.90173000000000003</v>
      </c>
      <c r="D63" s="70" t="s">
        <v>94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5">
      <c r="A64" s="11">
        <v>2010</v>
      </c>
      <c r="B64" s="29" t="s">
        <v>17</v>
      </c>
      <c r="C64" s="59">
        <f t="shared" si="3"/>
        <v>0.90173000000000003</v>
      </c>
      <c r="D64" s="70" t="s">
        <v>94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5">
      <c r="A65" s="11">
        <v>2011</v>
      </c>
      <c r="B65" s="29" t="s">
        <v>17</v>
      </c>
      <c r="C65" s="59">
        <f t="shared" si="3"/>
        <v>0.90173000000000003</v>
      </c>
      <c r="D65" s="70" t="s">
        <v>94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5">
      <c r="A66" s="11">
        <v>2012</v>
      </c>
      <c r="B66" s="29" t="s">
        <v>17</v>
      </c>
      <c r="C66" s="59">
        <f t="shared" si="3"/>
        <v>0.90173000000000003</v>
      </c>
      <c r="D66" s="70" t="s">
        <v>94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5">
      <c r="A67" s="11">
        <v>2013</v>
      </c>
      <c r="B67" s="29" t="s">
        <v>17</v>
      </c>
      <c r="C67" s="59">
        <f t="shared" si="3"/>
        <v>0.90173000000000003</v>
      </c>
      <c r="D67" s="70" t="s">
        <v>94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5">
      <c r="A68" s="11">
        <v>2014</v>
      </c>
      <c r="B68" s="29" t="s">
        <v>17</v>
      </c>
      <c r="C68" s="59">
        <f t="shared" si="3"/>
        <v>0.90173000000000003</v>
      </c>
      <c r="D68" s="70" t="s">
        <v>94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5">
      <c r="A69" s="11">
        <v>2015</v>
      </c>
      <c r="B69" s="29" t="s">
        <v>17</v>
      </c>
      <c r="C69" s="59">
        <f t="shared" ref="C69:C76" si="14">1-0.00027-0.013-0.085</f>
        <v>0.90173000000000003</v>
      </c>
      <c r="D69" s="70" t="s">
        <v>94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5">
      <c r="A70" s="11">
        <v>2016</v>
      </c>
      <c r="B70" s="29" t="s">
        <v>17</v>
      </c>
      <c r="C70" s="59">
        <f t="shared" si="14"/>
        <v>0.90173000000000003</v>
      </c>
      <c r="D70" s="70" t="s">
        <v>94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 ht="15" customHeight="1">
      <c r="A71" s="11">
        <v>2017</v>
      </c>
      <c r="B71" s="29" t="s">
        <v>17</v>
      </c>
      <c r="C71" s="59">
        <f t="shared" si="14"/>
        <v>0.90173000000000003</v>
      </c>
      <c r="D71" s="70" t="s">
        <v>94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15" customHeight="1">
      <c r="A72" s="11">
        <v>2018</v>
      </c>
      <c r="B72" s="29" t="s">
        <v>17</v>
      </c>
      <c r="C72" s="59">
        <f t="shared" si="14"/>
        <v>0.90173000000000003</v>
      </c>
      <c r="D72" s="70" t="s">
        <v>94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 ht="15" customHeight="1">
      <c r="A73" s="11">
        <v>2019</v>
      </c>
      <c r="B73" s="29" t="s">
        <v>17</v>
      </c>
      <c r="C73" s="59">
        <f t="shared" si="14"/>
        <v>0.90173000000000003</v>
      </c>
      <c r="D73" s="70" t="s">
        <v>94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ht="15" customHeight="1">
      <c r="A74" s="11">
        <v>2020</v>
      </c>
      <c r="B74" s="29" t="s">
        <v>17</v>
      </c>
      <c r="C74" s="59">
        <f t="shared" si="14"/>
        <v>0.90173000000000003</v>
      </c>
      <c r="D74" s="70" t="s">
        <v>94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" customHeight="1">
      <c r="A75" s="11">
        <v>2021</v>
      </c>
      <c r="B75" s="29" t="s">
        <v>17</v>
      </c>
      <c r="C75" s="59">
        <f t="shared" si="14"/>
        <v>0.90173000000000003</v>
      </c>
      <c r="D75" s="70" t="s">
        <v>94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f t="shared" ref="J75:J76" si="32">SQRT((1.5*EXP(1.105*I75))^2+(1.5*EXP(1.105*(E75-1)))^2+(1.5*EXP(1.105*(F75-1)))^2+(1.5*EXP(1.105*(G75-1)))^2+(1.5*EXP(1.105*(H75-1)))^2)/100*2.45</f>
        <v>4.4081660908397297E-2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5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6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7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8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9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30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31"/>
        <v>4.4081660908397297E-2</v>
      </c>
    </row>
    <row r="76" spans="1:73" ht="15" customHeight="1">
      <c r="A76" s="11">
        <v>2022</v>
      </c>
      <c r="B76" s="29" t="s">
        <v>17</v>
      </c>
      <c r="C76" s="59">
        <f t="shared" si="14"/>
        <v>0.90173000000000003</v>
      </c>
      <c r="D76" s="70" t="s">
        <v>94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f t="shared" si="32"/>
        <v>4.4081660908397297E-2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3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4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5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6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7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8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 AK75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 BU75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 W75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 W75:AA75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 X75:AA75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 AF75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 AF75:AJ75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 AG75:AJ75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 AO75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 AO75:AS75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 AP75:AS75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 BP75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 BP75:BT75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 BQ75:BT75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 N75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 N75:R75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 O75:R7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 AT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 BL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 BG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 BG75:BK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 BH75:BK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 BC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 AX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 AX75:BB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 AY75:BB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 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{F338E017-A6F5-4AEA-AE5A-6A0128D1AC0D}</x14:id>
        </ext>
      </extLst>
    </cfRule>
  </conditionalFormatting>
  <conditionalFormatting sqref="AK74 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{6F515B4A-ACBB-41B1-B924-7DA20C424802}</x14:id>
        </ext>
      </extLst>
    </cfRule>
  </conditionalFormatting>
  <conditionalFormatting sqref="BU74 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{245B3AF7-414F-44E1-8BCE-B5CF9028E668}</x14:id>
        </ext>
      </extLst>
    </cfRule>
  </conditionalFormatting>
  <conditionalFormatting sqref="W76 W74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{EDAA0C0D-6084-4317-9BEE-13E41F495A59}</x14:id>
        </ext>
      </extLst>
    </cfRule>
  </conditionalFormatting>
  <conditionalFormatting sqref="W74:AA74 W76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{82A970FC-5BE3-471C-8C99-7D30894C6BBF}</x14:id>
        </ext>
      </extLst>
    </cfRule>
  </conditionalFormatting>
  <conditionalFormatting sqref="X74:AA74 X76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{7695A1F9-AAFC-450A-BBC0-2FA8EB7414A7}</x14:id>
        </ext>
      </extLst>
    </cfRule>
  </conditionalFormatting>
  <conditionalFormatting sqref="AF76 AF74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{3DDE4E2A-D60A-4F6B-953D-B8F3EFB393C3}</x14:id>
        </ext>
      </extLst>
    </cfRule>
  </conditionalFormatting>
  <conditionalFormatting sqref="AF74:AJ74 AF76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{6921E307-A903-491B-A3C0-723462A2AD36}</x14:id>
        </ext>
      </extLst>
    </cfRule>
  </conditionalFormatting>
  <conditionalFormatting sqref="AG74:AJ74 AG76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{91EAB076-A96D-4F3E-96F5-59C7172E84B3}</x14:id>
        </ext>
      </extLst>
    </cfRule>
  </conditionalFormatting>
  <conditionalFormatting sqref="AO76 AO74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{C720D687-66AC-4BD1-BF3D-A97E2FABC0F4}</x14:id>
        </ext>
      </extLst>
    </cfRule>
  </conditionalFormatting>
  <conditionalFormatting sqref="AO74:AS74 AO76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{48E812BF-AA20-46DA-AB29-FA8A601FE2E9}</x14:id>
        </ext>
      </extLst>
    </cfRule>
  </conditionalFormatting>
  <conditionalFormatting sqref="AP74:AS74 AP76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{37CD68A7-5AAF-4961-825C-A60B70B64BFC}</x14:id>
        </ext>
      </extLst>
    </cfRule>
  </conditionalFormatting>
  <conditionalFormatting sqref="BP76 BP74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{65677D57-6736-4ADF-BC0A-914E20359F77}</x14:id>
        </ext>
      </extLst>
    </cfRule>
  </conditionalFormatting>
  <conditionalFormatting sqref="BP74:BT74 BP76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{5361E3FE-0884-424C-BC2F-4E5AD3CD4771}</x14:id>
        </ext>
      </extLst>
    </cfRule>
  </conditionalFormatting>
  <conditionalFormatting sqref="BQ74:BT74 BQ76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{0F42A8DB-1721-4284-9C5F-006332182EF6}</x14:id>
        </ext>
      </extLst>
    </cfRule>
  </conditionalFormatting>
  <conditionalFormatting sqref="N76 N74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{CD2B9F86-E941-4988-A3FA-D24AB2052977}</x14:id>
        </ext>
      </extLst>
    </cfRule>
  </conditionalFormatting>
  <conditionalFormatting sqref="N74:R74 N76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{F216B063-6841-4278-A7F7-0FFB770578C9}</x14:id>
        </ext>
      </extLst>
    </cfRule>
  </conditionalFormatting>
  <conditionalFormatting sqref="O74:R74 O76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{F3B7C90C-F656-4F85-95EA-95F29F992CBA}</x14:id>
        </ext>
      </extLst>
    </cfRule>
  </conditionalFormatting>
  <conditionalFormatting sqref="S74 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{C3D23567-6A97-4C9E-BF26-947BF3D52331}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{AAF8E0F8-F1BD-416D-B807-B566BEE54681}</x14:id>
        </ext>
      </extLst>
    </cfRule>
  </conditionalFormatting>
  <conditionalFormatting sqref="BL74 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{20F6ED0D-DBC1-4253-A7C2-56544C790513}</x14:id>
        </ext>
      </extLst>
    </cfRule>
  </conditionalFormatting>
  <conditionalFormatting sqref="BG76 BG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{EF4D973B-C737-4AAD-A857-B293A7FCC1C7}</x14:id>
        </ext>
      </extLst>
    </cfRule>
  </conditionalFormatting>
  <conditionalFormatting sqref="BG74:BK74 BG76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{572C8C87-121A-4606-9353-C98A627A561E}</x14:id>
        </ext>
      </extLst>
    </cfRule>
  </conditionalFormatting>
  <conditionalFormatting sqref="BH74:BK74 BH76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{4C88C14B-E9AD-4AE0-95C4-075C5C0A31D6}</x14:id>
        </ext>
      </extLst>
    </cfRule>
  </conditionalFormatting>
  <conditionalFormatting sqref="BC74 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{6D0E60C5-C03B-409A-B89B-3AAC0064BD50}</x14:id>
        </ext>
      </extLst>
    </cfRule>
  </conditionalFormatting>
  <conditionalFormatting sqref="AX76 AX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{366F32E2-9FFC-44B8-9638-74349BBE77DE}</x14:id>
        </ext>
      </extLst>
    </cfRule>
  </conditionalFormatting>
  <conditionalFormatting sqref="AX74:BB74 AX76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{ADEE9D02-6858-4D1E-A6B6-A8F30E18B912}</x14:id>
        </ext>
      </extLst>
    </cfRule>
  </conditionalFormatting>
  <conditionalFormatting sqref="AY74:BB74 AY76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{7E60ACA8-20A1-4CD9-AB22-BB4DD74BDD82}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{B4B278C5-D2D2-4620-B887-79C9BCB69429}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{874D6BC9-49BE-494A-9B4D-5D8F474BFB01}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{5AF51291-2C81-4BE0-BE55-906D399180E6}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{0386E77F-3EE5-419B-867F-E7A7A5C640F4}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{18FAF83D-70B6-4882-ACD6-60A7CF0C6713}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{640B2972-7BC2-4E3F-BD3F-A9874230DB83}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{0BA12DF2-107E-40B7-BF0F-77538D926424}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{A6555BDF-8461-429E-80E3-15CEAF0FA659}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{4D5BC313-FD7D-436A-9882-B2D7318BC426}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{79DC68C9-B060-43FB-B093-17066004BA60}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{440A6206-1D99-409C-AECE-D2EA996380A2}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{5E99A661-5E04-4715-8223-F2107427F686}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{B5C2F809-0C82-4871-B419-B1D7677AC062}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{D12E379F-B9E1-48F1-B4AA-3715A8B72F7E}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{07C98E6E-D9C7-4817-9A42-C4B5D17581DD}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{94E396A3-02D0-4A99-8FC3-DC903080D348}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{E8449E43-2A81-4BDA-B6D2-8D85C077D1FD}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{59EE88AD-EC18-4333-B098-4384597BBB6E}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{A9DE4B51-A052-4F59-9C0F-2DF58A77D3F0}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{9D814A11-9778-4F86-A60E-B9EDC5436AEC}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{78F86D6B-0F41-4036-9F97-DB3FA8203689}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{C14D65D9-C721-4DF5-A4FD-3440213D0726}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{A0E02E30-4A5F-4FAB-B735-048F77C81B45}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{936B5A5A-F44F-4642-9EC5-ABDA8CE17C93}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{C996A1BF-8FFB-4745-82C7-AECCD63C022A}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{82746368-B48D-43A9-91FC-D18E009189A8}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{97F94AA0-0D0A-4D43-9EE6-1F8EA59C6AAF}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{0C34F7BE-FC7D-4E0F-B4A3-5DB630803927}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{8E0F6FDC-9F7C-49DF-9268-C6A49C69CEA8}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{A617DEA9-16EF-47C6-AEC7-BE5C16FC8BF5}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{9A3A23AB-9B50-4B8C-A465-4AA7C0A2DC22}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{853D18B4-3F62-4B60-AC2C-358901316622}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{1A5CAF41-7973-462F-8F68-1B5C0F6DA4B6}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{3EB1CAC1-96AC-424E-88BC-B5BE4281748A}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{46B93D1B-F8C6-49FD-8132-BFFB5FA1F493}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{6102AC2E-FF2E-4571-ADC9-525A72D575D9}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{6F2837D9-8AE0-48D0-9C3C-8C15782CC1C5}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{F24A99E5-95A8-4E23-9744-9DC2E05B1938}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{2838B2BF-3987-4D04-984E-4A176F41DE3B}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{4C25060E-08D5-4ADA-8C20-331A0BC9118E}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{0A5451C5-49A1-411E-82E2-8D026130ECD6}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{E5AD24FD-73F3-4DF1-A568-2D956CCA78CE}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{0694952E-BC52-4FCB-ACDA-FF9702AFC9FF}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{F240174D-44B5-4E66-8871-46963BAD141F}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{8CDBD6B4-A67B-40B1-B2FD-D81EB3AA2DC3}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{9C4DF491-123D-4AC4-BCDB-DCEF3539A6BC}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{EBDDD337-9984-46A4-9AAF-FD209893279D}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{2E016860-51B4-4766-A3ED-07AE1692EB5C}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{15B740B3-821C-47FD-8720-683C58657D2C}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{25F79253-3C98-473F-A6D3-0F2C46055657}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{C2F3E9B4-9A23-4A26-9F95-38081B5E54EF}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{A40C477A-76CB-43B2-B135-EBBFD51549D3}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{3876E95A-3468-4237-8635-5D827D057A9C}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{EB40C8AC-6F65-48B0-9756-A28F94248FC9}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{36AD5528-0CD7-423F-8361-E5D6A5CE1D97}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{DA49B215-11E5-4031-8D73-47BA5402B7CA}</x14:id>
        </ext>
      </extLst>
    </cfRule>
  </conditionalFormatting>
  <conditionalFormatting sqref="J4:J70 J73 J75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{38ED5A66-48AC-4D30-BEB0-2EB771FE2067}</x14:id>
        </ext>
      </extLst>
    </cfRule>
  </conditionalFormatting>
  <conditionalFormatting sqref="E4:E70 E73 E75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{7D9EF4E1-F931-49CB-BC95-B205937C9D1C}</x14:id>
        </ext>
      </extLst>
    </cfRule>
  </conditionalFormatting>
  <conditionalFormatting sqref="E4:I70 E73:I73 E75:I75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{C134A77C-56BD-4FAA-9632-24041785C248}</x14:id>
        </ext>
      </extLst>
    </cfRule>
  </conditionalFormatting>
  <conditionalFormatting sqref="F4:I70 F73:I73 F75:I7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{BBC74DCE-27D7-4057-87B4-542CD434569A}</x14:id>
        </ext>
      </extLst>
    </cfRule>
  </conditionalFormatting>
  <conditionalFormatting sqref="J74 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{2C4800D2-AAEA-4EA2-90BA-09773549E7D6}</x14:id>
        </ext>
      </extLst>
    </cfRule>
  </conditionalFormatting>
  <conditionalFormatting sqref="E76 E74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{0CB32C52-6BAE-4B80-A04D-8DA9CC9F02DC}</x14:id>
        </ext>
      </extLst>
    </cfRule>
  </conditionalFormatting>
  <conditionalFormatting sqref="E74:I74 E76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{0C8863C1-C81D-49FE-A29D-0E52669686F3}</x14:id>
        </ext>
      </extLst>
    </cfRule>
  </conditionalFormatting>
  <conditionalFormatting sqref="F74:I74 F76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{344E5F99-22FF-4DDC-B9C8-78C242693F1D}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{FA643912-FDD7-4BE6-8F2A-FCE4113866D9}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{92F7BEE3-6545-4E6A-AB5C-D76638DFEE4F}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{3117C4E8-FB90-42B9-BEA5-29DA2F8F9F27}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{675DE9B3-3B92-4888-B43A-7E477B0808F9}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{E7D20C33-2D3E-41D6-A7BB-602F979B5B82}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{AFDBF75E-8C12-480B-ADFF-3DC841B08D43}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{2970D7A3-0001-4897-8134-350C1AD57F56}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{575C5C17-B72C-4D42-AE12-BDE2C2B89043}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F338E017-A6F5-4AEA-AE5A-6A0128D1A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6F515B4A-ACBB-41B1-B924-7DA20C424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245B3AF7-414F-44E1-8BCE-B5CF9028E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EDAA0C0D-6084-4317-9BEE-13E41F495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2A970FC-5BE3-471C-8C99-7D30894C6B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7695A1F9-AAFC-450A-BBC0-2FA8EB741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3DDE4E2A-D60A-4F6B-953D-B8F3EFB393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6921E307-A903-491B-A3C0-723462A2AD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91EAB076-A96D-4F3E-96F5-59C7172E8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C720D687-66AC-4BD1-BF3D-A97E2FABC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8E812BF-AA20-46DA-AB29-FA8A601FE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37CD68A7-5AAF-4961-825C-A60B70B64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5677D57-6736-4ADF-BC0A-914E20359F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5361E3FE-0884-424C-BC2F-4E5AD3CD4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0F42A8DB-1721-4284-9C5F-006332182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D2B9F86-E941-4988-A3FA-D24AB20529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F216B063-6841-4278-A7F7-0FFB770578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3B7C90C-F656-4F85-95EA-95F29F992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C3D23567-6A97-4C9E-BF26-947BF3D52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AAF8E0F8-F1BD-416D-B807-B566BEE54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20F6ED0D-DBC1-4253-A7C2-56544C790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EF4D973B-C737-4AAD-A857-B293A7FCC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572C8C87-121A-4606-9353-C98A627A5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4C88C14B-E9AD-4AE0-95C4-075C5C0A3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D0E60C5-C03B-409A-B89B-3AAC0064B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66F32E2-9FFC-44B8-9638-74349BBE77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ADEE9D02-6858-4D1E-A6B6-A8F30E18B9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7E60ACA8-20A1-4CD9-AB22-BB4DD74BD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B4B278C5-D2D2-4620-B887-79C9BCB69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74D6BC9-49BE-494A-9B4D-5D8F474BF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AF51291-2C81-4BE0-BE55-906D39918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386E77F-3EE5-419B-867F-E7A7A5C64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8FAF83D-70B6-4882-ACD6-60A7CF0C6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40B2972-7BC2-4E3F-BD3F-A9874230D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BA12DF2-107E-40B7-BF0F-77538D9264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6555BDF-8461-429E-80E3-15CEAF0FA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D5BC313-FD7D-436A-9882-B2D7318BC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9DC68C9-B060-43FB-B093-17066004BA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40A6206-1D99-409C-AECE-D2EA996380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E99A661-5E04-4715-8223-F2107427F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5C2F809-0C82-4871-B419-B1D7677AC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12E379F-B9E1-48F1-B4AA-3715A8B72F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7C98E6E-D9C7-4817-9A42-C4B5D1758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4E396A3-02D0-4A99-8FC3-DC903080D3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8449E43-2A81-4BDA-B6D2-8D85C077D1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9EE88AD-EC18-4333-B098-4384597BB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9DE4B51-A052-4F59-9C0F-2DF58A77D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D814A11-9778-4F86-A60E-B9EDC5436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8F86D6B-0F41-4036-9F97-DB3FA8203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14D65D9-C721-4DF5-A4FD-3440213D0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0E02E30-4A5F-4FAB-B735-048F77C81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36B5A5A-F44F-4642-9EC5-ABDA8CE17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996A1BF-8FFB-4745-82C7-AECCD63C0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2746368-B48D-43A9-91FC-D18E009189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7F94AA0-0D0A-4D43-9EE6-1F8EA59C6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C34F7BE-FC7D-4E0F-B4A3-5DB630803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8E0F6FDC-9F7C-49DF-9268-C6A49C69C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617DEA9-16EF-47C6-AEC7-BE5C16FC8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A3A23AB-9B50-4B8C-A465-4AA7C0A2D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53D18B4-3F62-4B60-AC2C-3589013166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A5CAF41-7973-462F-8F68-1B5C0F6DA4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EB1CAC1-96AC-424E-88BC-B5BE42817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6B93D1B-F8C6-49FD-8132-BFFB5FA1F4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102AC2E-FF2E-4571-ADC9-525A72D57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F2837D9-8AE0-48D0-9C3C-8C15782CC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24A99E5-95A8-4E23-9744-9DC2E05B19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838B2BF-3987-4D04-984E-4A176F41D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C25060E-08D5-4ADA-8C20-331A0BC91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A5451C5-49A1-411E-82E2-8D026130E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5AD24FD-73F3-4DF1-A568-2D956CCA7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0694952E-BC52-4FCB-ACDA-FF9702AFC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240174D-44B5-4E66-8871-46963BAD1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CDBD6B4-A67B-40B1-B2FD-D81EB3AA2D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C4DF491-123D-4AC4-BCDB-DCEF3539A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BDDD337-9984-46A4-9AAF-FD2098932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E016860-51B4-4766-A3ED-07AE1692E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5B740B3-821C-47FD-8720-683C58657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5F79253-3C98-473F-A6D3-0F2C460556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2F3E9B4-9A23-4A26-9F95-38081B5E54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40C477A-76CB-43B2-B135-EBBFD5154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876E95A-3468-4237-8635-5D827D057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B40C8AC-6F65-48B0-9756-A28F94248F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36AD5528-0CD7-423F-8361-E5D6A5CE1D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A49B215-11E5-4031-8D73-47BA5402B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8ED5A66-48AC-4D30-BEB0-2EB771FE2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D9EF4E1-F931-49CB-BC95-B205937C9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C134A77C-56BD-4FAA-9632-24041785C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BBC74DCE-27D7-4057-87B4-542CD4345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2C4800D2-AAEA-4EA2-90BA-09773549E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0CB32C52-6BAE-4B80-A04D-8DA9CC9F02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C8863C1-C81D-49FE-A29D-0E52669686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344E5F99-22FF-4DDC-B9C8-78C242693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FA643912-FDD7-4BE6-8F2A-FCE411386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2F7BEE3-6545-4E6A-AB5C-D76638DFE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3117C4E8-FB90-42B9-BEA5-29DA2F8F9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75DE9B3-3B92-4888-B43A-7E477B080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7D20C33-2D3E-41D6-A7BB-602F979B5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FDBF75E-8C12-480B-ADFF-3DC841B08D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970D7A3-0001-4897-8134-350C1AD57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75C5C17-B72C-4D42-AE12-BDE2C2B89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85" zoomScaleNormal="85" workbookViewId="0">
      <pane xSplit="1" ySplit="3" topLeftCell="B39" activePane="bottomRight" state="frozen"/>
      <selection activeCell="C51" sqref="C51"/>
      <selection pane="topRight" activeCell="C51" sqref="C51"/>
      <selection pane="bottomLeft" activeCell="C51" sqref="C51"/>
      <selection pane="bottomRight" activeCell="A79" sqref="A79"/>
    </sheetView>
  </sheetViews>
  <sheetFormatPr defaultColWidth="0" defaultRowHeight="14.25" customHeight="1"/>
  <cols>
    <col min="1" max="1" width="9.75" style="55" bestFit="1" customWidth="1"/>
    <col min="2" max="2" width="6.625" style="56" bestFit="1" customWidth="1"/>
    <col min="3" max="3" width="10.375" style="58" customWidth="1"/>
    <col min="4" max="4" width="1.75" style="25" customWidth="1"/>
    <col min="5" max="9" width="1.75" style="26" customWidth="1"/>
    <col min="10" max="10" width="1.75" style="57" customWidth="1"/>
    <col min="11" max="11" width="6.625" style="56" bestFit="1" customWidth="1"/>
    <col min="12" max="12" width="10.375" style="58" customWidth="1"/>
    <col min="13" max="13" width="1.75" style="25" customWidth="1"/>
    <col min="14" max="18" width="1.75" style="26" customWidth="1"/>
    <col min="19" max="19" width="1.75" style="57" customWidth="1"/>
    <col min="20" max="20" width="6.625" style="56" bestFit="1" customWidth="1"/>
    <col min="21" max="21" width="10.375" style="58" customWidth="1"/>
    <col min="22" max="22" width="1.75" style="25" customWidth="1"/>
    <col min="23" max="27" width="1.7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75" style="25" customWidth="1"/>
    <col min="32" max="36" width="1.75" style="26" customWidth="1"/>
    <col min="37" max="37" width="1.75" style="57" customWidth="1"/>
    <col min="38" max="38" width="6.625" style="56" bestFit="1" customWidth="1"/>
    <col min="39" max="39" width="10.375" style="58" customWidth="1"/>
    <col min="40" max="40" width="1.75" style="25" customWidth="1"/>
    <col min="41" max="45" width="1.75" style="26" customWidth="1"/>
    <col min="46" max="46" width="1.75" style="57" customWidth="1"/>
    <col min="47" max="47" width="6.625" style="56" bestFit="1" customWidth="1"/>
    <col min="48" max="48" width="10.375" style="58" customWidth="1"/>
    <col min="49" max="49" width="1.75" style="25" customWidth="1"/>
    <col min="50" max="54" width="1.75" style="26" customWidth="1"/>
    <col min="55" max="55" width="1.75" style="57" customWidth="1"/>
    <col min="56" max="56" width="6.625" style="56" bestFit="1" customWidth="1"/>
    <col min="57" max="57" width="10.375" style="58" customWidth="1"/>
    <col min="58" max="58" width="1.75" style="25" customWidth="1"/>
    <col min="59" max="63" width="1.75" style="26" customWidth="1"/>
    <col min="64" max="64" width="1.75" style="57" customWidth="1"/>
    <col min="65" max="65" width="6.625" style="56" bestFit="1" customWidth="1"/>
    <col min="66" max="66" width="10.375" style="58" customWidth="1"/>
    <col min="67" max="67" width="1.75" style="25" customWidth="1"/>
    <col min="68" max="72" width="1.75" style="26" customWidth="1"/>
    <col min="73" max="73" width="1.7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'AgroText-AgriColl'!C4</f>
        <v>0.90173000000000003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'AgroText-AgriColl'!L4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'AgroText-AgriColl'!U4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'AgroText-AgriColl'!AD4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'AgroText-AgriColl'!AM4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'AgroText-AgriColl'!AV4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'AgroText-AgriColl'!BE4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'AgroText-AgriColl'!BN4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'AgroText-AgriColl'!C5</f>
        <v>0.90173000000000003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'AgroText-AgriColl'!L5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'AgroText-AgriColl'!U5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'AgroText-AgriColl'!AD5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'AgroText-AgriColl'!AM5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'AgroText-AgriColl'!AV5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'AgroText-AgriColl'!BE5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'AgroText-AgriColl'!BN5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'AgroText-AgriColl'!C6</f>
        <v>0.90173000000000003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'AgroText-AgriColl'!L6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'AgroText-AgriColl'!U6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'AgroText-AgriColl'!AD6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'AgroText-AgriColl'!AM6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'AgroText-AgriColl'!AV6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'AgroText-AgriColl'!BE6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'AgroText-AgriColl'!BN6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'AgroText-AgriColl'!C7</f>
        <v>0.90173000000000003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'AgroText-AgriColl'!L7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'AgroText-AgriColl'!U7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'AgroText-AgriColl'!AD7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'AgroText-AgriColl'!AM7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'AgroText-AgriColl'!AV7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'AgroText-AgriColl'!BE7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'AgroText-AgriColl'!BN7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'AgroText-AgriColl'!C8</f>
        <v>0.90173000000000003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'AgroText-AgriColl'!L8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'AgroText-AgriColl'!U8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'AgroText-AgriColl'!AD8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'AgroText-AgriColl'!AM8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'AgroText-AgriColl'!AV8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'AgroText-AgriColl'!BE8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'AgroText-AgriColl'!BN8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'AgroText-AgriColl'!C9</f>
        <v>0.90173000000000003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'AgroText-AgriColl'!L9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'AgroText-AgriColl'!U9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'AgroText-AgriColl'!AD9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'AgroText-AgriColl'!AM9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'AgroText-AgriColl'!AV9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'AgroText-AgriColl'!BE9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'AgroText-AgriColl'!BN9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'AgroText-AgriColl'!C10</f>
        <v>0.90173000000000003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'AgroText-AgriColl'!L10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'AgroText-AgriColl'!U10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'AgroText-AgriColl'!AD10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'AgroText-AgriColl'!AM10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'AgroText-AgriColl'!AV10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'AgroText-AgriColl'!BE10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'AgroText-AgriColl'!BN10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'AgroText-AgriColl'!C11</f>
        <v>0.90173000000000003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'AgroText-AgriColl'!L11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'AgroText-AgriColl'!U11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'AgroText-AgriColl'!AD11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'AgroText-AgriColl'!AM11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'AgroText-AgriColl'!AV11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'AgroText-AgriColl'!BE11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'AgroText-AgriColl'!BN11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'AgroText-AgriColl'!C12</f>
        <v>0.90173000000000003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'AgroText-AgriColl'!L12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'AgroText-AgriColl'!U12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'AgroText-AgriColl'!AD12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'AgroText-AgriColl'!AM12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'AgroText-AgriColl'!AV12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'AgroText-AgriColl'!BE12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'AgroText-AgriColl'!BN12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'AgroText-AgriColl'!C13</f>
        <v>0.90173000000000003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'AgroText-AgriColl'!L13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'AgroText-AgriColl'!U13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'AgroText-AgriColl'!AD13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'AgroText-AgriColl'!AM13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'AgroText-AgriColl'!AV13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'AgroText-AgriColl'!BE13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'AgroText-AgriColl'!BN13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'AgroText-AgriColl'!C14</f>
        <v>0.90173000000000003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'AgroText-AgriColl'!L14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'AgroText-AgriColl'!U14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'AgroText-AgriColl'!AD14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'AgroText-AgriColl'!AM14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'AgroText-AgriColl'!AV14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'AgroText-AgriColl'!BE14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'AgroText-AgriColl'!BN14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'AgroText-AgriColl'!C15</f>
        <v>0.90173000000000003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'AgroText-AgriColl'!L15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'AgroText-AgriColl'!U15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'AgroText-AgriColl'!AD15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'AgroText-AgriColl'!AM15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'AgroText-AgriColl'!AV15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'AgroText-AgriColl'!BE15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'AgroText-AgriColl'!BN15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'AgroText-AgriColl'!C16</f>
        <v>0.90173000000000003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'AgroText-AgriColl'!L16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'AgroText-AgriColl'!U16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'AgroText-AgriColl'!AD16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'AgroText-AgriColl'!AM16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'AgroText-AgriColl'!AV16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'AgroText-AgriColl'!BE16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'AgroText-AgriColl'!BN16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'AgroText-AgriColl'!C17</f>
        <v>0.90173000000000003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'AgroText-AgriColl'!L17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'AgroText-AgriColl'!U17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'AgroText-AgriColl'!AD17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'AgroText-AgriColl'!AM17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'AgroText-AgriColl'!AV17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'AgroText-AgriColl'!BE17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'AgroText-AgriColl'!BN17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'AgroText-AgriColl'!C18</f>
        <v>0.90173000000000003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'AgroText-AgriColl'!L18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'AgroText-AgriColl'!U18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'AgroText-AgriColl'!AD18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'AgroText-AgriColl'!AM18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'AgroText-AgriColl'!AV18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'AgroText-AgriColl'!BE18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'AgroText-AgriColl'!BN18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'AgroText-AgriColl'!C19</f>
        <v>0.90173000000000003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'AgroText-AgriColl'!L19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'AgroText-AgriColl'!U19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'AgroText-AgriColl'!AD19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'AgroText-AgriColl'!AM19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'AgroText-AgriColl'!AV19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'AgroText-AgriColl'!BE19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'AgroText-AgriColl'!BN19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'AgroText-AgriColl'!C20</f>
        <v>0.90173000000000003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'AgroText-AgriColl'!L20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'AgroText-AgriColl'!U20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'AgroText-AgriColl'!AD20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'AgroText-AgriColl'!AM20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'AgroText-AgriColl'!AV20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'AgroText-AgriColl'!BE20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'AgroText-AgriColl'!BN20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'AgroText-AgriColl'!C21</f>
        <v>0.90173000000000003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'AgroText-AgriColl'!L21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'AgroText-AgriColl'!U21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'AgroText-AgriColl'!AD21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'AgroText-AgriColl'!AM21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'AgroText-AgriColl'!AV21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'AgroText-AgriColl'!BE21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'AgroText-AgriColl'!BN21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'AgroText-AgriColl'!C22</f>
        <v>0.90173000000000003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'AgroText-AgriColl'!L22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'AgroText-AgriColl'!U22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'AgroText-AgriColl'!AD22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'AgroText-AgriColl'!AM22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'AgroText-AgriColl'!AV22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'AgroText-AgriColl'!BE22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'AgroText-AgriColl'!BN22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'AgroText-AgriColl'!C23</f>
        <v>0.90173000000000003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'AgroText-AgriColl'!L23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'AgroText-AgriColl'!U23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'AgroText-AgriColl'!AD23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'AgroText-AgriColl'!AM23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'AgroText-AgriColl'!AV23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'AgroText-AgriColl'!BE23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'AgroText-AgriColl'!BN23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'AgroText-AgriColl'!C24</f>
        <v>0.90173000000000003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'AgroText-AgriColl'!L24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'AgroText-AgriColl'!U24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'AgroText-AgriColl'!AD24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'AgroText-AgriColl'!AM24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'AgroText-AgriColl'!AV24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'AgroText-AgriColl'!BE24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'AgroText-AgriColl'!BN24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'AgroText-AgriColl'!C25</f>
        <v>0.90173000000000003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'AgroText-AgriColl'!L25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'AgroText-AgriColl'!U25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'AgroText-AgriColl'!AD25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'AgroText-AgriColl'!AM25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'AgroText-AgriColl'!AV25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'AgroText-AgriColl'!BE25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'AgroText-AgriColl'!BN25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'AgroText-AgriColl'!C26</f>
        <v>0.90173000000000003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'AgroText-AgriColl'!L26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'AgroText-AgriColl'!U26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'AgroText-AgriColl'!AD26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'AgroText-AgriColl'!AM26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'AgroText-AgriColl'!AV26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'AgroText-AgriColl'!BE26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'AgroText-AgriColl'!BN26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'AgroText-AgriColl'!C27</f>
        <v>0.90173000000000003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'AgroText-AgriColl'!L27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'AgroText-AgriColl'!U27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'AgroText-AgriColl'!AD27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'AgroText-AgriColl'!AM27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'AgroText-AgriColl'!AV27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'AgroText-AgriColl'!BE27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'AgroText-AgriColl'!BN27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'AgroText-AgriColl'!C28</f>
        <v>0.90173000000000003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'AgroText-AgriColl'!L28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'AgroText-AgriColl'!U28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'AgroText-AgriColl'!AD28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'AgroText-AgriColl'!AM28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'AgroText-AgriColl'!AV28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'AgroText-AgriColl'!BE28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'AgroText-AgriColl'!BN28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'AgroText-AgriColl'!C29</f>
        <v>0.90173000000000003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'AgroText-AgriColl'!L29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'AgroText-AgriColl'!U29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'AgroText-AgriColl'!AD29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'AgroText-AgriColl'!AM29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'AgroText-AgriColl'!AV29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'AgroText-AgriColl'!BE29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'AgroText-AgriColl'!BN29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'AgroText-AgriColl'!C30</f>
        <v>0.90173000000000003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'AgroText-AgriColl'!L30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'AgroText-AgriColl'!U30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'AgroText-AgriColl'!AD30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'AgroText-AgriColl'!AM30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'AgroText-AgriColl'!AV30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'AgroText-AgriColl'!BE30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'AgroText-AgriColl'!BN30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'AgroText-AgriColl'!C31</f>
        <v>0.90173000000000003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'AgroText-AgriColl'!L31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'AgroText-AgriColl'!U31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'AgroText-AgriColl'!AD31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'AgroText-AgriColl'!AM31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'AgroText-AgriColl'!AV31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'AgroText-AgriColl'!BE31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'AgroText-AgriColl'!BN31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'AgroText-AgriColl'!C32</f>
        <v>0.90173000000000003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'AgroText-AgriColl'!L32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'AgroText-AgriColl'!U32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'AgroText-AgriColl'!AD32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'AgroText-AgriColl'!AM32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'AgroText-AgriColl'!AV32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'AgroText-AgriColl'!BE32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'AgroText-AgriColl'!BN32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'AgroText-AgriColl'!C33</f>
        <v>0.90173000000000003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'AgroText-AgriColl'!L33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'AgroText-AgriColl'!U33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'AgroText-AgriColl'!AD33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'AgroText-AgriColl'!AM33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'AgroText-AgriColl'!AV33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'AgroText-AgriColl'!BE33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'AgroText-AgriColl'!BN33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'AgroText-AgriColl'!C34</f>
        <v>0.90173000000000003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'AgroText-AgriColl'!L34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'AgroText-AgriColl'!U34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'AgroText-AgriColl'!AD34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'AgroText-AgriColl'!AM34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'AgroText-AgriColl'!AV34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'AgroText-AgriColl'!BE34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'AgroText-AgriColl'!BN34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'AgroText-AgriColl'!C35</f>
        <v>0.90173000000000003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'AgroText-AgriColl'!L35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'AgroText-AgriColl'!U35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'AgroText-AgriColl'!AD35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'AgroText-AgriColl'!AM35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'AgroText-AgriColl'!AV35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'AgroText-AgriColl'!BE35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'AgroText-AgriColl'!BN35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'AgroText-AgriColl'!C36</f>
        <v>0.90173000000000003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'AgroText-AgriColl'!L36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'AgroText-AgriColl'!U36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'AgroText-AgriColl'!AD36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'AgroText-AgriColl'!AM36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'AgroText-AgriColl'!AV36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'AgroText-AgriColl'!BE36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'AgroText-AgriColl'!BN36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'AgroText-AgriColl'!C37</f>
        <v>0.90173000000000003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'AgroText-AgriColl'!L37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'AgroText-AgriColl'!U37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'AgroText-AgriColl'!AD37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'AgroText-AgriColl'!AM37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'AgroText-AgriColl'!AV37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'AgroText-AgriColl'!BE37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'AgroText-AgriColl'!BN37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'AgroText-AgriColl'!C38</f>
        <v>0.90173000000000003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'AgroText-AgriColl'!L38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'AgroText-AgriColl'!U38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'AgroText-AgriColl'!AD38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'AgroText-AgriColl'!AM38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'AgroText-AgriColl'!AV38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'AgroText-AgriColl'!BE38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'AgroText-AgriColl'!BN38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'AgroText-AgriColl'!C39</f>
        <v>0.90173000000000003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'AgroText-AgriColl'!L39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'AgroText-AgriColl'!U39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'AgroText-AgriColl'!AD39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'AgroText-AgriColl'!AM39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'AgroText-AgriColl'!AV39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'AgroText-AgriColl'!BE39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'AgroText-AgriColl'!BN39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'AgroText-AgriColl'!C40</f>
        <v>0.90173000000000003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'AgroText-AgriColl'!L40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'AgroText-AgriColl'!U40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'AgroText-AgriColl'!AD40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'AgroText-AgriColl'!AM40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'AgroText-AgriColl'!AV40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'AgroText-AgriColl'!BE40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'AgroText-AgriColl'!BN40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'AgroText-AgriColl'!C41</f>
        <v>0.90173000000000003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'AgroText-AgriColl'!L41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'AgroText-AgriColl'!U41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'AgroText-AgriColl'!AD41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'AgroText-AgriColl'!AM41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'AgroText-AgriColl'!AV41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'AgroText-AgriColl'!BE41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'AgroText-AgriColl'!BN41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'AgroText-AgriColl'!C42</f>
        <v>0.90173000000000003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'AgroText-AgriColl'!L42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'AgroText-AgriColl'!U42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'AgroText-AgriColl'!AD42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'AgroText-AgriColl'!AM42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'AgroText-AgriColl'!AV42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'AgroText-AgriColl'!BE42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'AgroText-AgriColl'!BN42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'AgroText-AgriColl'!C43</f>
        <v>0.90173000000000003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'AgroText-AgriColl'!L43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'AgroText-AgriColl'!U43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'AgroText-AgriColl'!AD43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'AgroText-AgriColl'!AM43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'AgroText-AgriColl'!AV43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'AgroText-AgriColl'!BE43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'AgroText-AgriColl'!BN43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'AgroText-AgriColl'!C44</f>
        <v>0.90173000000000003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'AgroText-AgriColl'!L44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'AgroText-AgriColl'!U44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'AgroText-AgriColl'!AD44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'AgroText-AgriColl'!AM44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'AgroText-AgriColl'!AV44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'AgroText-AgriColl'!BE44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'AgroText-AgriColl'!BN44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'AgroText-AgriColl'!C45</f>
        <v>0.90173000000000003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'AgroText-AgriColl'!L45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'AgroText-AgriColl'!U45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'AgroText-AgriColl'!AD45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'AgroText-AgriColl'!AM45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'AgroText-AgriColl'!AV45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'AgroText-AgriColl'!BE45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'AgroText-AgriColl'!BN45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'AgroText-AgriColl'!C46</f>
        <v>0.90173000000000003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'AgroText-AgriColl'!L46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'AgroText-AgriColl'!U46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'AgroText-AgriColl'!AD46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'AgroText-AgriColl'!AM46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'AgroText-AgriColl'!AV46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'AgroText-AgriColl'!BE46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'AgroText-AgriColl'!BN46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'AgroText-AgriColl'!C47</f>
        <v>0.90173000000000003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'AgroText-AgriColl'!L47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'AgroText-AgriColl'!U47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'AgroText-AgriColl'!AD47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'AgroText-AgriColl'!AM47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'AgroText-AgriColl'!AV47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'AgroText-AgriColl'!BE47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'AgroText-AgriColl'!BN47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'AgroText-AgriColl'!C48</f>
        <v>0.90173000000000003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'AgroText-AgriColl'!L48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'AgroText-AgriColl'!U48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'AgroText-AgriColl'!AD48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'AgroText-AgriColl'!AM48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'AgroText-AgriColl'!AV48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'AgroText-AgriColl'!BE48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'AgroText-AgriColl'!BN48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'AgroText-AgriColl'!C49</f>
        <v>0.90173000000000003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'AgroText-AgriColl'!L49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'AgroText-AgriColl'!U49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'AgroText-AgriColl'!AD49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'AgroText-AgriColl'!AM49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'AgroText-AgriColl'!AV49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'AgroText-AgriColl'!BE49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'AgroText-AgriColl'!BN49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'AgroText-AgriColl'!C50</f>
        <v>0.90173000000000003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'AgroText-AgriColl'!L50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'AgroText-AgriColl'!U50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'AgroText-AgriColl'!AD50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'AgroText-AgriColl'!AM50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'AgroText-AgriColl'!AV50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'AgroText-AgriColl'!BE50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'AgroText-AgriColl'!BN50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'AgroText-AgriColl'!C51</f>
        <v>0.90173000000000003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'AgroText-AgriColl'!L51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'AgroText-AgriColl'!U51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'AgroText-AgriColl'!AD51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'AgroText-AgriColl'!AM51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'AgroText-AgriColl'!AV51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'AgroText-AgriColl'!BE51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'AgroText-AgriColl'!BN51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'AgroText-AgriColl'!C52</f>
        <v>0.90173000000000003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'AgroText-AgriColl'!L52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'AgroText-AgriColl'!U52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'AgroText-AgriColl'!AD52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'AgroText-AgriColl'!AM52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'AgroText-AgriColl'!AV52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'AgroText-AgriColl'!BE52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'AgroText-AgriColl'!BN52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'AgroText-AgriColl'!C53</f>
        <v>0.90173000000000003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'AgroText-AgriColl'!L53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'AgroText-AgriColl'!U53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'AgroText-AgriColl'!AD53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'AgroText-AgriColl'!AM53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'AgroText-AgriColl'!AV53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'AgroText-AgriColl'!BE53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'AgroText-AgriColl'!BN53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'AgroText-AgriColl'!C54</f>
        <v>0.90173000000000003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'AgroText-AgriColl'!L54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'AgroText-AgriColl'!U54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'AgroText-AgriColl'!AD54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'AgroText-AgriColl'!AM54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'AgroText-AgriColl'!AV54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'AgroText-AgriColl'!BE54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'AgroText-AgriColl'!BN54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'AgroText-AgriColl'!C55</f>
        <v>0.90173000000000003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'AgroText-AgriColl'!L55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'AgroText-AgriColl'!U55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'AgroText-AgriColl'!AD55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'AgroText-AgriColl'!AM55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'AgroText-AgriColl'!AV55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'AgroText-AgriColl'!BE55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'AgroText-AgriColl'!BN55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'AgroText-AgriColl'!C56</f>
        <v>0.90173000000000003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'AgroText-AgriColl'!L56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'AgroText-AgriColl'!U56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'AgroText-AgriColl'!AD56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'AgroText-AgriColl'!AM56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'AgroText-AgriColl'!AV56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'AgroText-AgriColl'!BE56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'AgroText-AgriColl'!BN56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'AgroText-AgriColl'!C57</f>
        <v>0.90173000000000003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'AgroText-AgriColl'!L57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'AgroText-AgriColl'!U57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'AgroText-AgriColl'!AD57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'AgroText-AgriColl'!AM57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'AgroText-AgriColl'!AV57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'AgroText-AgriColl'!BE57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'AgroText-AgriColl'!BN57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'AgroText-AgriColl'!C58</f>
        <v>0.90173000000000003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'AgroText-AgriColl'!L58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'AgroText-AgriColl'!U58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'AgroText-AgriColl'!AD58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'AgroText-AgriColl'!AM58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'AgroText-AgriColl'!AV58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'AgroText-AgriColl'!BE58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'AgroText-AgriColl'!BN58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'AgroText-AgriColl'!C59</f>
        <v>0.90173000000000003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'AgroText-AgriColl'!L59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'AgroText-AgriColl'!U59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'AgroText-AgriColl'!AD59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'AgroText-AgriColl'!AM59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'AgroText-AgriColl'!AV59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'AgroText-AgriColl'!BE59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'AgroText-AgriColl'!BN59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45">
        <f>'AgroText-AgriColl'!C60</f>
        <v>0.90173000000000003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'AgroText-AgriColl'!L60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'AgroText-AgriColl'!U60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'AgroText-AgriColl'!AD60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'AgroText-AgriColl'!AM60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'AgroText-AgriColl'!AV60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'AgroText-AgriColl'!BE60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'AgroText-AgriColl'!BN60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45">
        <f>'AgroText-AgriColl'!C61</f>
        <v>0.90173000000000003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'AgroText-AgriColl'!L61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'AgroText-AgriColl'!U61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'AgroText-AgriColl'!AD61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'AgroText-AgriColl'!AM61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'AgroText-AgriColl'!AV61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'AgroText-AgriColl'!BE61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'AgroText-AgriColl'!BN61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45">
        <f>'AgroText-AgriColl'!C62</f>
        <v>0.90173000000000003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'AgroText-AgriColl'!L62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'AgroText-AgriColl'!U62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'AgroText-AgriColl'!AD62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'AgroText-AgriColl'!AM62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'AgroText-AgriColl'!AV62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'AgroText-AgriColl'!BE62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'AgroText-AgriColl'!BN62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45">
        <f>'AgroText-AgriColl'!C63</f>
        <v>0.90173000000000003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'AgroText-AgriColl'!L63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'AgroText-AgriColl'!U63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'AgroText-AgriColl'!AD63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'AgroText-AgriColl'!AM63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'AgroText-AgriColl'!AV63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'AgroText-AgriColl'!BE63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'AgroText-AgriColl'!BN63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45">
        <f>'AgroText-AgriColl'!C64</f>
        <v>0.90173000000000003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'AgroText-AgriColl'!L64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'AgroText-AgriColl'!U64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'AgroText-AgriColl'!AD64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'AgroText-AgriColl'!AM64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'AgroText-AgriColl'!AV64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'AgroText-AgriColl'!BE64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'AgroText-AgriColl'!BN64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45">
        <f>'AgroText-AgriColl'!C65</f>
        <v>0.90173000000000003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'AgroText-AgriColl'!L65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'AgroText-AgriColl'!U65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'AgroText-AgriColl'!AD65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'AgroText-AgriColl'!AM65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'AgroText-AgriColl'!AV65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'AgroText-AgriColl'!BE65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'AgroText-AgriColl'!BN65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45">
        <f>'AgroText-AgriColl'!C66</f>
        <v>0.90173000000000003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'AgroText-AgriColl'!L66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'AgroText-AgriColl'!U66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'AgroText-AgriColl'!AD66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'AgroText-AgriColl'!AM66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'AgroText-AgriColl'!AV66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'AgroText-AgriColl'!BE66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'AgroText-AgriColl'!BN66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45">
        <f>'AgroText-AgriColl'!C67</f>
        <v>0.90173000000000003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'AgroText-AgriColl'!L67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'AgroText-AgriColl'!U67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'AgroText-AgriColl'!AD67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'AgroText-AgriColl'!AM67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'AgroText-AgriColl'!AV67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'AgroText-AgriColl'!BE67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'AgroText-AgriColl'!BN67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45">
        <f>'AgroText-AgriColl'!C68</f>
        <v>0.90173000000000003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'AgroText-AgriColl'!L68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'AgroText-AgriColl'!U68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'AgroText-AgriColl'!AD68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'AgroText-AgriColl'!AM68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'AgroText-AgriColl'!AV68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'AgroText-AgriColl'!BE68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'AgroText-AgriColl'!BN68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44" t="s">
        <v>17</v>
      </c>
      <c r="C69" s="45">
        <f>'AgroText-AgriColl'!C69</f>
        <v>0.90173000000000003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'AgroText-AgriColl'!L69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'AgroText-AgriColl'!U69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'AgroText-AgriColl'!AD69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'AgroText-AgriColl'!AM69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'AgroText-AgriColl'!AV69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'AgroText-AgriColl'!BE69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'AgroText-AgriColl'!BN69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14.25" customHeight="1">
      <c r="A70" s="11">
        <v>2016</v>
      </c>
      <c r="B70" s="44" t="s">
        <v>17</v>
      </c>
      <c r="C70" s="45">
        <f>'AgroText-AgriColl'!C70</f>
        <v>0.90173000000000003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'AgroText-AgriColl'!L70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'AgroText-AgriColl'!U70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'AgroText-AgriColl'!AD70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'AgroText-AgriColl'!AM70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'AgroText-AgriColl'!AV70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'AgroText-AgriColl'!BE70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'AgroText-AgriColl'!BN70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14.25" customHeight="1">
      <c r="A71" s="11">
        <v>2017</v>
      </c>
      <c r="B71" s="44" t="s">
        <v>17</v>
      </c>
      <c r="C71" s="45">
        <f>'AgroText-AgriColl'!C73</f>
        <v>0.90173000000000003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'AgroText-AgriColl'!L73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'AgroText-AgriColl'!U73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'AgroText-AgriColl'!AD73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'AgroText-AgriColl'!AM73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'AgroText-AgriColl'!AV73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'AgroText-AgriColl'!BE73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'AgroText-AgriColl'!BN73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5">
      <c r="A72" s="11">
        <v>2018</v>
      </c>
      <c r="B72" s="44" t="s">
        <v>17</v>
      </c>
      <c r="C72" s="45">
        <f>'AgroText-AgriColl'!C72</f>
        <v>0.90173000000000003</v>
      </c>
      <c r="D72" s="13"/>
      <c r="E72" s="14"/>
      <c r="F72" s="14"/>
      <c r="G72" s="14"/>
      <c r="H72" s="14"/>
      <c r="I72" s="14"/>
      <c r="J72" s="54">
        <f t="shared" ref="J72:J76" si="16">SQRT((1.5*EXP(1.105*I72))^2+(1.5*EXP(1.105*(E72-1)))^2+(1.5*EXP(1.105*(F72-1)))^2+(1.5*EXP(1.105*(G72-1)))^2+(1.5*EXP(1.105*(H72-1)))^2)/100*2.45</f>
        <v>4.4081660908397297E-2</v>
      </c>
      <c r="K72" s="47" t="s">
        <v>10</v>
      </c>
      <c r="L72" s="45">
        <f>'AgroText-AgriColl'!L72</f>
        <v>0</v>
      </c>
      <c r="M72" s="13"/>
      <c r="N72" s="14"/>
      <c r="O72" s="14"/>
      <c r="P72" s="14"/>
      <c r="Q72" s="14"/>
      <c r="R72" s="14"/>
      <c r="S72" s="54">
        <f t="shared" ref="S72:S76" si="17">SQRT((1.5*EXP(1.105*R72))^2+(1.5*EXP(1.105*(N72-1)))^2+(1.5*EXP(1.105*(O72-1)))^2+(1.5*EXP(1.105*(P72-1)))^2+(1.5*EXP(1.105*(Q72-1)))^2)/100*2.45</f>
        <v>4.4081660908397297E-2</v>
      </c>
      <c r="T72" s="48" t="s">
        <v>11</v>
      </c>
      <c r="U72" s="45">
        <f>'AgroText-AgriColl'!U72</f>
        <v>0</v>
      </c>
      <c r="V72" s="13"/>
      <c r="W72" s="14"/>
      <c r="X72" s="14"/>
      <c r="Y72" s="14"/>
      <c r="Z72" s="14"/>
      <c r="AA72" s="14"/>
      <c r="AB72" s="54">
        <f t="shared" ref="AB72:AB76" si="18">SQRT((1.5*EXP(1.105*AA72))^2+(1.5*EXP(1.105*(W72-1)))^2+(1.5*EXP(1.105*(X72-1)))^2+(1.5*EXP(1.105*(Y72-1)))^2+(1.5*EXP(1.105*(Z72-1)))^2)/100*2.45</f>
        <v>4.4081660908397297E-2</v>
      </c>
      <c r="AC72" s="49" t="s">
        <v>12</v>
      </c>
      <c r="AD72" s="45">
        <f>'AgroText-AgriColl'!AD72</f>
        <v>0</v>
      </c>
      <c r="AE72" s="13"/>
      <c r="AF72" s="14"/>
      <c r="AG72" s="14"/>
      <c r="AH72" s="14"/>
      <c r="AI72" s="14"/>
      <c r="AJ72" s="14"/>
      <c r="AK72" s="54">
        <f t="shared" ref="AK72:AK76" si="19">SQRT((1.5*EXP(1.105*AJ72))^2+(1.5*EXP(1.105*(AF72-1)))^2+(1.5*EXP(1.105*(AG72-1)))^2+(1.5*EXP(1.105*(AH72-1)))^2+(1.5*EXP(1.105*(AI72-1)))^2)/100*2.45</f>
        <v>4.4081660908397297E-2</v>
      </c>
      <c r="AL72" s="50" t="s">
        <v>13</v>
      </c>
      <c r="AM72" s="45">
        <f>'AgroText-AgriColl'!AM72</f>
        <v>0</v>
      </c>
      <c r="AN72" s="13"/>
      <c r="AO72" s="14"/>
      <c r="AP72" s="14"/>
      <c r="AQ72" s="14"/>
      <c r="AR72" s="14"/>
      <c r="AS72" s="14"/>
      <c r="AT72" s="54">
        <f t="shared" ref="AT72:AT76" si="20">SQRT((1.5*EXP(1.105*AS72))^2+(1.5*EXP(1.105*(AO72-1)))^2+(1.5*EXP(1.105*(AP72-1)))^2+(1.5*EXP(1.105*(AQ72-1)))^2+(1.5*EXP(1.105*(AR72-1)))^2)/100*2.45</f>
        <v>4.4081660908397297E-2</v>
      </c>
      <c r="AU72" s="51" t="s">
        <v>14</v>
      </c>
      <c r="AV72" s="45">
        <f>'AgroText-AgriColl'!AV72</f>
        <v>0</v>
      </c>
      <c r="AW72" s="13"/>
      <c r="AX72" s="14"/>
      <c r="AY72" s="14"/>
      <c r="AZ72" s="14"/>
      <c r="BA72" s="14"/>
      <c r="BB72" s="14"/>
      <c r="BC72" s="54">
        <f t="shared" ref="BC72:BC76" si="21">SQRT((1.5*EXP(1.105*BB72))^2+(1.5*EXP(1.105*(AX72-1)))^2+(1.5*EXP(1.105*(AY72-1)))^2+(1.5*EXP(1.105*(AZ72-1)))^2+(1.5*EXP(1.105*(BA72-1)))^2)/100*2.45</f>
        <v>4.4081660908397297E-2</v>
      </c>
      <c r="BD72" s="52" t="s">
        <v>15</v>
      </c>
      <c r="BE72" s="45">
        <f>'AgroText-AgriColl'!BE72</f>
        <v>0</v>
      </c>
      <c r="BF72" s="13"/>
      <c r="BG72" s="14"/>
      <c r="BH72" s="14"/>
      <c r="BI72" s="14"/>
      <c r="BJ72" s="14"/>
      <c r="BK72" s="14"/>
      <c r="BL72" s="54">
        <f t="shared" ref="BL72:BL76" si="22">SQRT((1.5*EXP(1.105*BK72))^2+(1.5*EXP(1.105*(BG72-1)))^2+(1.5*EXP(1.105*(BH72-1)))^2+(1.5*EXP(1.105*(BI72-1)))^2+(1.5*EXP(1.105*(BJ72-1)))^2)/100*2.45</f>
        <v>4.4081660908397297E-2</v>
      </c>
      <c r="BM72" s="53" t="s">
        <v>16</v>
      </c>
      <c r="BN72" s="45">
        <f>'AgroText-AgriColl'!BN72</f>
        <v>0</v>
      </c>
      <c r="BO72" s="13"/>
      <c r="BP72" s="14"/>
      <c r="BQ72" s="14"/>
      <c r="BR72" s="14"/>
      <c r="BS72" s="14"/>
      <c r="BT72" s="14"/>
      <c r="BU72" s="54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4.25" customHeight="1">
      <c r="A73" s="11">
        <v>2019</v>
      </c>
      <c r="B73" s="44" t="s">
        <v>17</v>
      </c>
      <c r="C73" s="45">
        <f>'AgroText-AgriColl'!C73</f>
        <v>0.90173000000000003</v>
      </c>
      <c r="D73" s="13"/>
      <c r="E73" s="14"/>
      <c r="F73" s="14"/>
      <c r="G73" s="14"/>
      <c r="H73" s="14"/>
      <c r="I73" s="14"/>
      <c r="J73" s="54">
        <f t="shared" si="16"/>
        <v>4.4081660908397297E-2</v>
      </c>
      <c r="K73" s="47" t="s">
        <v>10</v>
      </c>
      <c r="L73" s="45">
        <f>'AgroText-AgriColl'!L73</f>
        <v>0</v>
      </c>
      <c r="M73" s="13"/>
      <c r="N73" s="14"/>
      <c r="O73" s="14"/>
      <c r="P73" s="14"/>
      <c r="Q73" s="14"/>
      <c r="R73" s="14"/>
      <c r="S73" s="54">
        <f t="shared" si="17"/>
        <v>4.4081660908397297E-2</v>
      </c>
      <c r="T73" s="48" t="s">
        <v>11</v>
      </c>
      <c r="U73" s="45">
        <f>'AgroText-AgriColl'!U73</f>
        <v>0</v>
      </c>
      <c r="V73" s="13"/>
      <c r="W73" s="14"/>
      <c r="X73" s="14"/>
      <c r="Y73" s="14"/>
      <c r="Z73" s="14"/>
      <c r="AA73" s="14"/>
      <c r="AB73" s="54">
        <f t="shared" si="18"/>
        <v>4.4081660908397297E-2</v>
      </c>
      <c r="AC73" s="49" t="s">
        <v>12</v>
      </c>
      <c r="AD73" s="45">
        <f>'AgroText-AgriColl'!AD73</f>
        <v>0</v>
      </c>
      <c r="AE73" s="13"/>
      <c r="AF73" s="14"/>
      <c r="AG73" s="14"/>
      <c r="AH73" s="14"/>
      <c r="AI73" s="14"/>
      <c r="AJ73" s="14"/>
      <c r="AK73" s="54">
        <f t="shared" si="19"/>
        <v>4.4081660908397297E-2</v>
      </c>
      <c r="AL73" s="50" t="s">
        <v>13</v>
      </c>
      <c r="AM73" s="45">
        <f>'AgroText-AgriColl'!AM73</f>
        <v>0</v>
      </c>
      <c r="AN73" s="13"/>
      <c r="AO73" s="14"/>
      <c r="AP73" s="14"/>
      <c r="AQ73" s="14"/>
      <c r="AR73" s="14"/>
      <c r="AS73" s="14"/>
      <c r="AT73" s="54">
        <f t="shared" si="20"/>
        <v>4.4081660908397297E-2</v>
      </c>
      <c r="AU73" s="51" t="s">
        <v>14</v>
      </c>
      <c r="AV73" s="45">
        <f>'AgroText-AgriColl'!AV73</f>
        <v>0</v>
      </c>
      <c r="AW73" s="13"/>
      <c r="AX73" s="14"/>
      <c r="AY73" s="14"/>
      <c r="AZ73" s="14"/>
      <c r="BA73" s="14"/>
      <c r="BB73" s="14"/>
      <c r="BC73" s="54">
        <f t="shared" si="21"/>
        <v>4.4081660908397297E-2</v>
      </c>
      <c r="BD73" s="52" t="s">
        <v>15</v>
      </c>
      <c r="BE73" s="45">
        <f>'AgroText-AgriColl'!BE73</f>
        <v>0</v>
      </c>
      <c r="BF73" s="13"/>
      <c r="BG73" s="14"/>
      <c r="BH73" s="14"/>
      <c r="BI73" s="14"/>
      <c r="BJ73" s="14"/>
      <c r="BK73" s="14"/>
      <c r="BL73" s="54">
        <f t="shared" si="22"/>
        <v>4.4081660908397297E-2</v>
      </c>
      <c r="BM73" s="53" t="s">
        <v>16</v>
      </c>
      <c r="BN73" s="45">
        <f>'AgroText-AgriColl'!BN73</f>
        <v>0</v>
      </c>
      <c r="BO73" s="13"/>
      <c r="BP73" s="14"/>
      <c r="BQ73" s="14"/>
      <c r="BR73" s="14"/>
      <c r="BS73" s="14"/>
      <c r="BT73" s="14"/>
      <c r="BU73" s="54">
        <f t="shared" si="23"/>
        <v>4.4081660908397297E-2</v>
      </c>
    </row>
    <row r="74" spans="1:73" ht="14.25" customHeight="1">
      <c r="A74" s="11">
        <v>2020</v>
      </c>
      <c r="B74" s="44" t="s">
        <v>17</v>
      </c>
      <c r="C74" s="45">
        <f>'AgroText-AgriColl'!C76</f>
        <v>0.90173000000000003</v>
      </c>
      <c r="D74" s="13"/>
      <c r="E74" s="14"/>
      <c r="F74" s="14"/>
      <c r="G74" s="14"/>
      <c r="H74" s="14"/>
      <c r="I74" s="14"/>
      <c r="J74" s="54">
        <f t="shared" si="16"/>
        <v>4.4081660908397297E-2</v>
      </c>
      <c r="K74" s="47" t="s">
        <v>10</v>
      </c>
      <c r="L74" s="45">
        <f>'AgroText-AgriColl'!L76</f>
        <v>0</v>
      </c>
      <c r="M74" s="13"/>
      <c r="N74" s="14"/>
      <c r="O74" s="14"/>
      <c r="P74" s="14"/>
      <c r="Q74" s="14"/>
      <c r="R74" s="14"/>
      <c r="S74" s="54">
        <f t="shared" si="17"/>
        <v>4.4081660908397297E-2</v>
      </c>
      <c r="T74" s="48" t="s">
        <v>11</v>
      </c>
      <c r="U74" s="45">
        <f>'AgroText-AgriColl'!U76</f>
        <v>0</v>
      </c>
      <c r="V74" s="13"/>
      <c r="W74" s="14"/>
      <c r="X74" s="14"/>
      <c r="Y74" s="14"/>
      <c r="Z74" s="14"/>
      <c r="AA74" s="14"/>
      <c r="AB74" s="54">
        <f t="shared" si="18"/>
        <v>4.4081660908397297E-2</v>
      </c>
      <c r="AC74" s="49" t="s">
        <v>12</v>
      </c>
      <c r="AD74" s="45">
        <f>'AgroText-AgriColl'!AD76</f>
        <v>0</v>
      </c>
      <c r="AE74" s="13"/>
      <c r="AF74" s="14"/>
      <c r="AG74" s="14"/>
      <c r="AH74" s="14"/>
      <c r="AI74" s="14"/>
      <c r="AJ74" s="14"/>
      <c r="AK74" s="54">
        <f t="shared" si="19"/>
        <v>4.4081660908397297E-2</v>
      </c>
      <c r="AL74" s="50" t="s">
        <v>13</v>
      </c>
      <c r="AM74" s="45">
        <f>'AgroText-AgriColl'!AM76</f>
        <v>0</v>
      </c>
      <c r="AN74" s="13"/>
      <c r="AO74" s="14"/>
      <c r="AP74" s="14"/>
      <c r="AQ74" s="14"/>
      <c r="AR74" s="14"/>
      <c r="AS74" s="14"/>
      <c r="AT74" s="54">
        <f t="shared" si="20"/>
        <v>4.4081660908397297E-2</v>
      </c>
      <c r="AU74" s="51" t="s">
        <v>14</v>
      </c>
      <c r="AV74" s="45">
        <f>'AgroText-AgriColl'!AV76</f>
        <v>0</v>
      </c>
      <c r="AW74" s="13"/>
      <c r="AX74" s="14"/>
      <c r="AY74" s="14"/>
      <c r="AZ74" s="14"/>
      <c r="BA74" s="14"/>
      <c r="BB74" s="14"/>
      <c r="BC74" s="54">
        <f t="shared" si="21"/>
        <v>4.4081660908397297E-2</v>
      </c>
      <c r="BD74" s="52" t="s">
        <v>15</v>
      </c>
      <c r="BE74" s="45">
        <f>'AgroText-AgriColl'!BE76</f>
        <v>0</v>
      </c>
      <c r="BF74" s="13"/>
      <c r="BG74" s="14"/>
      <c r="BH74" s="14"/>
      <c r="BI74" s="14"/>
      <c r="BJ74" s="14"/>
      <c r="BK74" s="14"/>
      <c r="BL74" s="54">
        <f t="shared" si="22"/>
        <v>4.4081660908397297E-2</v>
      </c>
      <c r="BM74" s="53" t="s">
        <v>16</v>
      </c>
      <c r="BN74" s="45">
        <f>'AgroText-AgriColl'!BN76</f>
        <v>0</v>
      </c>
      <c r="BO74" s="13"/>
      <c r="BP74" s="14"/>
      <c r="BQ74" s="14"/>
      <c r="BR74" s="14"/>
      <c r="BS74" s="14"/>
      <c r="BT74" s="14"/>
      <c r="BU74" s="54">
        <f t="shared" si="23"/>
        <v>4.4081660908397297E-2</v>
      </c>
    </row>
    <row r="75" spans="1:73" ht="15">
      <c r="A75" s="11">
        <v>2021</v>
      </c>
      <c r="B75" s="44" t="s">
        <v>17</v>
      </c>
      <c r="C75" s="45">
        <f>'AgroText-AgriColl'!C75</f>
        <v>0.90173000000000003</v>
      </c>
      <c r="D75" s="13"/>
      <c r="E75" s="14"/>
      <c r="F75" s="14"/>
      <c r="G75" s="14"/>
      <c r="H75" s="14"/>
      <c r="I75" s="14"/>
      <c r="J75" s="54">
        <f t="shared" si="16"/>
        <v>4.4081660908397297E-2</v>
      </c>
      <c r="K75" s="47" t="s">
        <v>10</v>
      </c>
      <c r="L75" s="45">
        <f>'AgroText-AgriColl'!L75</f>
        <v>0</v>
      </c>
      <c r="M75" s="13"/>
      <c r="N75" s="14"/>
      <c r="O75" s="14"/>
      <c r="P75" s="14"/>
      <c r="Q75" s="14"/>
      <c r="R75" s="14"/>
      <c r="S75" s="54">
        <f t="shared" si="17"/>
        <v>4.4081660908397297E-2</v>
      </c>
      <c r="T75" s="48" t="s">
        <v>11</v>
      </c>
      <c r="U75" s="45">
        <f>'AgroText-AgriColl'!U75</f>
        <v>0</v>
      </c>
      <c r="V75" s="13"/>
      <c r="W75" s="14"/>
      <c r="X75" s="14"/>
      <c r="Y75" s="14"/>
      <c r="Z75" s="14"/>
      <c r="AA75" s="14"/>
      <c r="AB75" s="54">
        <f t="shared" si="18"/>
        <v>4.4081660908397297E-2</v>
      </c>
      <c r="AC75" s="49" t="s">
        <v>12</v>
      </c>
      <c r="AD75" s="45">
        <f>'AgroText-AgriColl'!AD75</f>
        <v>0</v>
      </c>
      <c r="AE75" s="13"/>
      <c r="AF75" s="14"/>
      <c r="AG75" s="14"/>
      <c r="AH75" s="14"/>
      <c r="AI75" s="14"/>
      <c r="AJ75" s="14"/>
      <c r="AK75" s="54">
        <f t="shared" si="19"/>
        <v>4.4081660908397297E-2</v>
      </c>
      <c r="AL75" s="50" t="s">
        <v>13</v>
      </c>
      <c r="AM75" s="45">
        <f>'AgroText-AgriColl'!AM75</f>
        <v>0</v>
      </c>
      <c r="AN75" s="13"/>
      <c r="AO75" s="14"/>
      <c r="AP75" s="14"/>
      <c r="AQ75" s="14"/>
      <c r="AR75" s="14"/>
      <c r="AS75" s="14"/>
      <c r="AT75" s="54">
        <f t="shared" si="20"/>
        <v>4.4081660908397297E-2</v>
      </c>
      <c r="AU75" s="51" t="s">
        <v>14</v>
      </c>
      <c r="AV75" s="45">
        <f>'AgroText-AgriColl'!AV75</f>
        <v>0</v>
      </c>
      <c r="AW75" s="13"/>
      <c r="AX75" s="14"/>
      <c r="AY75" s="14"/>
      <c r="AZ75" s="14"/>
      <c r="BA75" s="14"/>
      <c r="BB75" s="14"/>
      <c r="BC75" s="54">
        <f t="shared" si="21"/>
        <v>4.4081660908397297E-2</v>
      </c>
      <c r="BD75" s="52" t="s">
        <v>15</v>
      </c>
      <c r="BE75" s="45">
        <f>'AgroText-AgriColl'!BE75</f>
        <v>0</v>
      </c>
      <c r="BF75" s="13"/>
      <c r="BG75" s="14"/>
      <c r="BH75" s="14"/>
      <c r="BI75" s="14"/>
      <c r="BJ75" s="14"/>
      <c r="BK75" s="14"/>
      <c r="BL75" s="54">
        <f t="shared" si="22"/>
        <v>4.4081660908397297E-2</v>
      </c>
      <c r="BM75" s="53" t="s">
        <v>16</v>
      </c>
      <c r="BN75" s="45">
        <f>'AgroText-AgriColl'!BN75</f>
        <v>0</v>
      </c>
      <c r="BO75" s="13"/>
      <c r="BP75" s="14"/>
      <c r="BQ75" s="14"/>
      <c r="BR75" s="14"/>
      <c r="BS75" s="14"/>
      <c r="BT75" s="14"/>
      <c r="BU75" s="54">
        <f t="shared" si="23"/>
        <v>4.4081660908397297E-2</v>
      </c>
    </row>
    <row r="76" spans="1:73" ht="15">
      <c r="A76" s="11">
        <v>2022</v>
      </c>
      <c r="B76" s="44" t="s">
        <v>17</v>
      </c>
      <c r="C76" s="45">
        <f>'AgroText-AgriColl'!C76</f>
        <v>0.90173000000000003</v>
      </c>
      <c r="D76" s="13"/>
      <c r="E76" s="14"/>
      <c r="F76" s="14"/>
      <c r="G76" s="14"/>
      <c r="H76" s="14"/>
      <c r="I76" s="14"/>
      <c r="J76" s="54">
        <f t="shared" si="16"/>
        <v>4.4081660908397297E-2</v>
      </c>
      <c r="K76" s="47" t="s">
        <v>10</v>
      </c>
      <c r="L76" s="45">
        <f>'AgroText-AgriColl'!L76</f>
        <v>0</v>
      </c>
      <c r="M76" s="13"/>
      <c r="N76" s="14"/>
      <c r="O76" s="14"/>
      <c r="P76" s="14"/>
      <c r="Q76" s="14"/>
      <c r="R76" s="14"/>
      <c r="S76" s="54">
        <f t="shared" si="17"/>
        <v>4.4081660908397297E-2</v>
      </c>
      <c r="T76" s="48" t="s">
        <v>11</v>
      </c>
      <c r="U76" s="45">
        <f>'AgroText-AgriColl'!U76</f>
        <v>0</v>
      </c>
      <c r="V76" s="13"/>
      <c r="W76" s="14"/>
      <c r="X76" s="14"/>
      <c r="Y76" s="14"/>
      <c r="Z76" s="14"/>
      <c r="AA76" s="14"/>
      <c r="AB76" s="54">
        <f t="shared" si="18"/>
        <v>4.4081660908397297E-2</v>
      </c>
      <c r="AC76" s="49" t="s">
        <v>12</v>
      </c>
      <c r="AD76" s="45">
        <f>'AgroText-AgriColl'!AD76</f>
        <v>0</v>
      </c>
      <c r="AE76" s="13"/>
      <c r="AF76" s="14"/>
      <c r="AG76" s="14"/>
      <c r="AH76" s="14"/>
      <c r="AI76" s="14"/>
      <c r="AJ76" s="14"/>
      <c r="AK76" s="54">
        <f t="shared" si="19"/>
        <v>4.4081660908397297E-2</v>
      </c>
      <c r="AL76" s="50" t="s">
        <v>13</v>
      </c>
      <c r="AM76" s="45">
        <f>'AgroText-AgriColl'!AM76</f>
        <v>0</v>
      </c>
      <c r="AN76" s="13"/>
      <c r="AO76" s="14"/>
      <c r="AP76" s="14"/>
      <c r="AQ76" s="14"/>
      <c r="AR76" s="14"/>
      <c r="AS76" s="14"/>
      <c r="AT76" s="54">
        <f t="shared" si="20"/>
        <v>4.4081660908397297E-2</v>
      </c>
      <c r="AU76" s="51" t="s">
        <v>14</v>
      </c>
      <c r="AV76" s="45">
        <f>'AgroText-AgriColl'!AV76</f>
        <v>0</v>
      </c>
      <c r="AW76" s="13"/>
      <c r="AX76" s="14"/>
      <c r="AY76" s="14"/>
      <c r="AZ76" s="14"/>
      <c r="BA76" s="14"/>
      <c r="BB76" s="14"/>
      <c r="BC76" s="54">
        <f t="shared" si="21"/>
        <v>4.4081660908397297E-2</v>
      </c>
      <c r="BD76" s="52" t="s">
        <v>15</v>
      </c>
      <c r="BE76" s="45">
        <f>'AgroText-AgriColl'!BE76</f>
        <v>0</v>
      </c>
      <c r="BF76" s="13"/>
      <c r="BG76" s="14"/>
      <c r="BH76" s="14"/>
      <c r="BI76" s="14"/>
      <c r="BJ76" s="14"/>
      <c r="BK76" s="14"/>
      <c r="BL76" s="54">
        <f t="shared" si="22"/>
        <v>4.4081660908397297E-2</v>
      </c>
      <c r="BM76" s="53" t="s">
        <v>16</v>
      </c>
      <c r="BN76" s="45">
        <f>'AgroText-AgriColl'!BN76</f>
        <v>0</v>
      </c>
      <c r="BO76" s="13"/>
      <c r="BP76" s="14"/>
      <c r="BQ76" s="14"/>
      <c r="BR76" s="14"/>
      <c r="BS76" s="14"/>
      <c r="BT76" s="14"/>
      <c r="BU76" s="54">
        <f t="shared" si="23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AgroText-ASoilµ</vt:lpstr>
      <vt:lpstr>AgroText-ASoilM</vt:lpstr>
      <vt:lpstr>AgroText-Dumping</vt:lpstr>
      <vt:lpstr>AgroText-AgriColl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2023-12-21T13:30:08Z</dcterms:modified>
</cp:coreProperties>
</file>