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0852747F-4250-4148-B12D-380E0DE4B4DC}" xr6:coauthVersionLast="47" xr6:coauthVersionMax="47" xr10:uidLastSave="{00000000-0000-0000-0000-000000000000}"/>
  <bookViews>
    <workbookView xWindow="-36090" yWindow="-2025" windowWidth="24795" windowHeight="17055" xr2:uid="{00000000-000D-0000-FFFF-FFFF00000000}"/>
  </bookViews>
  <sheets>
    <sheet name="CBags-CompostCollLarge" sheetId="24" r:id="rId1"/>
    <sheet name="CBags-CompostCollSmall" sheetId="23" r:id="rId2"/>
    <sheet name="CBags-OnTheGo" sheetId="22" r:id="rId3"/>
    <sheet name="CBags-Dumping" sheetId="21" r:id="rId4"/>
    <sheet name="CBags-PackColl" sheetId="17" r:id="rId5"/>
    <sheet name="CBags-MSW" sheetId="16" r:id="rId6"/>
    <sheet name="test" sheetId="20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5" i="22"/>
  <c r="BU6" i="22"/>
  <c r="BU7" i="22"/>
  <c r="BU8" i="22"/>
  <c r="BU9" i="22"/>
  <c r="BU10" i="22"/>
  <c r="BU11" i="22"/>
  <c r="BU12" i="22"/>
  <c r="BU13" i="22"/>
  <c r="BU14" i="22"/>
  <c r="BU15" i="22"/>
  <c r="BU16" i="22"/>
  <c r="BU17" i="22"/>
  <c r="BU18" i="22"/>
  <c r="BU19" i="22"/>
  <c r="BU20" i="22"/>
  <c r="BU21" i="22"/>
  <c r="BU22" i="22"/>
  <c r="BU23" i="22"/>
  <c r="BU24" i="22"/>
  <c r="BU25" i="22"/>
  <c r="BU26" i="22"/>
  <c r="BU27" i="22"/>
  <c r="BU28" i="22"/>
  <c r="BU29" i="22"/>
  <c r="BU30" i="22"/>
  <c r="BU31" i="22"/>
  <c r="BU32" i="22"/>
  <c r="BU33" i="22"/>
  <c r="BU34" i="22"/>
  <c r="BU35" i="22"/>
  <c r="BU36" i="22"/>
  <c r="BU37" i="22"/>
  <c r="BU38" i="22"/>
  <c r="BU39" i="22"/>
  <c r="BU40" i="22"/>
  <c r="BU41" i="22"/>
  <c r="BU42" i="22"/>
  <c r="BU43" i="22"/>
  <c r="BU44" i="22"/>
  <c r="BU45" i="22"/>
  <c r="BU46" i="22"/>
  <c r="BU47" i="22"/>
  <c r="BU48" i="22"/>
  <c r="BU49" i="22"/>
  <c r="BU50" i="22"/>
  <c r="BU51" i="22"/>
  <c r="BU52" i="22"/>
  <c r="BU53" i="22"/>
  <c r="BU54" i="22"/>
  <c r="BU55" i="22"/>
  <c r="BU56" i="22"/>
  <c r="BU57" i="22"/>
  <c r="BU58" i="22"/>
  <c r="BU59" i="22"/>
  <c r="BU60" i="22"/>
  <c r="BU61" i="22"/>
  <c r="BU62" i="22"/>
  <c r="BU63" i="22"/>
  <c r="BU64" i="22"/>
  <c r="BU65" i="22"/>
  <c r="BU66" i="22"/>
  <c r="BU67" i="22"/>
  <c r="BU68" i="22"/>
  <c r="BU69" i="22"/>
  <c r="BU70" i="22"/>
  <c r="BU73" i="22"/>
  <c r="BU4" i="22"/>
  <c r="BL5" i="22"/>
  <c r="BL6" i="22"/>
  <c r="BL7" i="22"/>
  <c r="BL8" i="22"/>
  <c r="BL9" i="22"/>
  <c r="BL10" i="22"/>
  <c r="BL11" i="22"/>
  <c r="BL12" i="22"/>
  <c r="BL13" i="22"/>
  <c r="BL14" i="22"/>
  <c r="BL15" i="22"/>
  <c r="BL16" i="22"/>
  <c r="BL17" i="22"/>
  <c r="BL18" i="22"/>
  <c r="BL19" i="22"/>
  <c r="BL20" i="22"/>
  <c r="BL21" i="22"/>
  <c r="BL22" i="22"/>
  <c r="BL23" i="22"/>
  <c r="BL24" i="22"/>
  <c r="BL25" i="22"/>
  <c r="BL26" i="22"/>
  <c r="BL27" i="22"/>
  <c r="BL28" i="22"/>
  <c r="BL29" i="22"/>
  <c r="BL30" i="22"/>
  <c r="BL31" i="22"/>
  <c r="BL32" i="22"/>
  <c r="BL33" i="22"/>
  <c r="BL34" i="22"/>
  <c r="BL35" i="22"/>
  <c r="BL36" i="22"/>
  <c r="BL37" i="22"/>
  <c r="BL38" i="22"/>
  <c r="BL39" i="22"/>
  <c r="BL40" i="22"/>
  <c r="BL41" i="22"/>
  <c r="BL42" i="22"/>
  <c r="BL43" i="22"/>
  <c r="BL44" i="22"/>
  <c r="BL45" i="22"/>
  <c r="BL46" i="22"/>
  <c r="BL47" i="22"/>
  <c r="BL48" i="22"/>
  <c r="BL49" i="22"/>
  <c r="BL50" i="22"/>
  <c r="BL51" i="22"/>
  <c r="BL52" i="22"/>
  <c r="BL53" i="22"/>
  <c r="BL54" i="22"/>
  <c r="BL55" i="22"/>
  <c r="BL56" i="22"/>
  <c r="BL57" i="22"/>
  <c r="BL58" i="22"/>
  <c r="BL59" i="22"/>
  <c r="BL60" i="22"/>
  <c r="BL61" i="22"/>
  <c r="BL62" i="22"/>
  <c r="BL63" i="22"/>
  <c r="BL64" i="22"/>
  <c r="BL65" i="22"/>
  <c r="BL66" i="22"/>
  <c r="BL67" i="22"/>
  <c r="BL68" i="22"/>
  <c r="BL69" i="22"/>
  <c r="BL70" i="22"/>
  <c r="BL73" i="22"/>
  <c r="BL4" i="22"/>
  <c r="BC5" i="22"/>
  <c r="BC6" i="22"/>
  <c r="BC7" i="22"/>
  <c r="BC8" i="22"/>
  <c r="BC9" i="22"/>
  <c r="BC10" i="22"/>
  <c r="BC11" i="22"/>
  <c r="BC12" i="22"/>
  <c r="BC13" i="22"/>
  <c r="BC14" i="22"/>
  <c r="BC15" i="22"/>
  <c r="BC16" i="22"/>
  <c r="BC17" i="22"/>
  <c r="BC18" i="22"/>
  <c r="BC19" i="22"/>
  <c r="BC20" i="22"/>
  <c r="BC21" i="22"/>
  <c r="BC22" i="22"/>
  <c r="BC23" i="22"/>
  <c r="BC24" i="22"/>
  <c r="BC25" i="22"/>
  <c r="BC26" i="22"/>
  <c r="BC27" i="22"/>
  <c r="BC28" i="22"/>
  <c r="BC29" i="22"/>
  <c r="BC30" i="22"/>
  <c r="BC31" i="22"/>
  <c r="BC32" i="22"/>
  <c r="BC33" i="22"/>
  <c r="BC34" i="22"/>
  <c r="BC35" i="22"/>
  <c r="BC36" i="22"/>
  <c r="BC37" i="22"/>
  <c r="BC38" i="22"/>
  <c r="BC39" i="22"/>
  <c r="BC40" i="22"/>
  <c r="BC41" i="22"/>
  <c r="BC42" i="22"/>
  <c r="BC43" i="22"/>
  <c r="BC44" i="22"/>
  <c r="BC45" i="22"/>
  <c r="BC46" i="22"/>
  <c r="BC47" i="22"/>
  <c r="BC48" i="22"/>
  <c r="BC49" i="22"/>
  <c r="BC50" i="22"/>
  <c r="BC51" i="22"/>
  <c r="BC52" i="22"/>
  <c r="BC53" i="22"/>
  <c r="BC54" i="22"/>
  <c r="BC55" i="22"/>
  <c r="BC56" i="22"/>
  <c r="BC57" i="22"/>
  <c r="BC58" i="22"/>
  <c r="BC59" i="22"/>
  <c r="BC60" i="22"/>
  <c r="BC61" i="22"/>
  <c r="BC62" i="22"/>
  <c r="BC63" i="22"/>
  <c r="BC64" i="22"/>
  <c r="BC65" i="22"/>
  <c r="BC66" i="22"/>
  <c r="BC67" i="22"/>
  <c r="BC68" i="22"/>
  <c r="BC69" i="22"/>
  <c r="BC70" i="22"/>
  <c r="BC73" i="22"/>
  <c r="BC4" i="22"/>
  <c r="AT5" i="22"/>
  <c r="AT6" i="22"/>
  <c r="AT7" i="22"/>
  <c r="AT8" i="22"/>
  <c r="AT9" i="22"/>
  <c r="AT10" i="22"/>
  <c r="AT11" i="22"/>
  <c r="AT12" i="22"/>
  <c r="AT13" i="22"/>
  <c r="AT14" i="22"/>
  <c r="AT15" i="22"/>
  <c r="AT16" i="22"/>
  <c r="AT17" i="22"/>
  <c r="AT18" i="22"/>
  <c r="AT19" i="22"/>
  <c r="AT20" i="22"/>
  <c r="AT21" i="22"/>
  <c r="AT22" i="22"/>
  <c r="AT23" i="22"/>
  <c r="AT24" i="22"/>
  <c r="AT25" i="22"/>
  <c r="AT26" i="22"/>
  <c r="AT27" i="22"/>
  <c r="AT28" i="22"/>
  <c r="AT29" i="22"/>
  <c r="AT30" i="22"/>
  <c r="AT31" i="22"/>
  <c r="AT32" i="22"/>
  <c r="AT33" i="22"/>
  <c r="AT34" i="22"/>
  <c r="AT35" i="22"/>
  <c r="AT36" i="22"/>
  <c r="AT37" i="22"/>
  <c r="AT38" i="22"/>
  <c r="AT39" i="22"/>
  <c r="AT40" i="22"/>
  <c r="AT41" i="22"/>
  <c r="AT42" i="22"/>
  <c r="AT43" i="22"/>
  <c r="AT44" i="22"/>
  <c r="AT45" i="22"/>
  <c r="AT46" i="22"/>
  <c r="AT47" i="22"/>
  <c r="AT48" i="22"/>
  <c r="AT49" i="22"/>
  <c r="AT50" i="22"/>
  <c r="AT51" i="22"/>
  <c r="AT52" i="22"/>
  <c r="AT53" i="22"/>
  <c r="AT54" i="22"/>
  <c r="AT55" i="22"/>
  <c r="AT56" i="22"/>
  <c r="AT57" i="22"/>
  <c r="AT58" i="22"/>
  <c r="AT59" i="22"/>
  <c r="AT60" i="22"/>
  <c r="AT61" i="22"/>
  <c r="AT62" i="22"/>
  <c r="AT63" i="22"/>
  <c r="AT64" i="22"/>
  <c r="AT65" i="22"/>
  <c r="AT66" i="22"/>
  <c r="AT67" i="22"/>
  <c r="AT68" i="22"/>
  <c r="AT69" i="22"/>
  <c r="AT70" i="22"/>
  <c r="AT73" i="22"/>
  <c r="AT4" i="22"/>
  <c r="AK5" i="22"/>
  <c r="AK6" i="22"/>
  <c r="AK7" i="22"/>
  <c r="AK8" i="22"/>
  <c r="AK9" i="22"/>
  <c r="AK10" i="22"/>
  <c r="AK11" i="22"/>
  <c r="AK12" i="22"/>
  <c r="AK13" i="22"/>
  <c r="AK14" i="22"/>
  <c r="AK15" i="22"/>
  <c r="AK16" i="22"/>
  <c r="AK17" i="22"/>
  <c r="AK18" i="22"/>
  <c r="AK19" i="22"/>
  <c r="AK20" i="22"/>
  <c r="AK21" i="22"/>
  <c r="AK22" i="22"/>
  <c r="AK23" i="22"/>
  <c r="AK24" i="22"/>
  <c r="AK25" i="22"/>
  <c r="AK26" i="22"/>
  <c r="AK27" i="22"/>
  <c r="AK28" i="22"/>
  <c r="AK29" i="22"/>
  <c r="AK30" i="22"/>
  <c r="AK31" i="22"/>
  <c r="AK32" i="22"/>
  <c r="AK33" i="22"/>
  <c r="AK34" i="22"/>
  <c r="AK35" i="22"/>
  <c r="AK36" i="22"/>
  <c r="AK37" i="22"/>
  <c r="AK38" i="22"/>
  <c r="AK39" i="22"/>
  <c r="AK40" i="22"/>
  <c r="AK41" i="22"/>
  <c r="AK42" i="22"/>
  <c r="AK43" i="22"/>
  <c r="AK44" i="22"/>
  <c r="AK45" i="22"/>
  <c r="AK46" i="22"/>
  <c r="AK47" i="22"/>
  <c r="AK48" i="22"/>
  <c r="AK49" i="22"/>
  <c r="AK50" i="22"/>
  <c r="AK51" i="22"/>
  <c r="AK52" i="22"/>
  <c r="AK53" i="22"/>
  <c r="AK54" i="22"/>
  <c r="AK55" i="22"/>
  <c r="AK56" i="22"/>
  <c r="AK57" i="22"/>
  <c r="AK58" i="22"/>
  <c r="AK59" i="22"/>
  <c r="AK60" i="22"/>
  <c r="AK61" i="22"/>
  <c r="AK62" i="22"/>
  <c r="AK63" i="22"/>
  <c r="AK64" i="22"/>
  <c r="AK65" i="22"/>
  <c r="AK66" i="22"/>
  <c r="AK67" i="22"/>
  <c r="AK68" i="22"/>
  <c r="AK69" i="22"/>
  <c r="AK70" i="22"/>
  <c r="AK73" i="22"/>
  <c r="AK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8" i="22"/>
  <c r="AB49" i="22"/>
  <c r="AB50" i="22"/>
  <c r="AB51" i="22"/>
  <c r="AB52" i="22"/>
  <c r="AB53" i="22"/>
  <c r="AB54" i="22"/>
  <c r="AB55" i="22"/>
  <c r="AB56" i="22"/>
  <c r="AB57" i="22"/>
  <c r="AB58" i="22"/>
  <c r="AB59" i="22"/>
  <c r="AB60" i="22"/>
  <c r="AB61" i="22"/>
  <c r="AB62" i="22"/>
  <c r="AB63" i="22"/>
  <c r="AB64" i="22"/>
  <c r="AB65" i="22"/>
  <c r="AB66" i="22"/>
  <c r="AB67" i="22"/>
  <c r="AB68" i="22"/>
  <c r="AB69" i="22"/>
  <c r="AB70" i="22"/>
  <c r="AB73" i="22"/>
  <c r="AB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3" i="22"/>
  <c r="S4" i="22"/>
  <c r="J73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J42" i="17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4" i="16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3" i="17"/>
  <c r="J44" i="17"/>
  <c r="J45" i="17"/>
  <c r="J4" i="17"/>
  <c r="J73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65" i="16"/>
  <c r="C66" i="16"/>
  <c r="C67" i="16"/>
  <c r="C68" i="16"/>
  <c r="C69" i="16"/>
  <c r="C70" i="16"/>
  <c r="C73" i="16"/>
  <c r="C4" i="16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6"/>
  <c r="C60" i="16"/>
  <c r="C52" i="16"/>
  <c r="C63" i="16"/>
  <c r="C59" i="16"/>
  <c r="C55" i="16"/>
  <c r="C51" i="16"/>
  <c r="C47" i="16"/>
  <c r="C64" i="16"/>
  <c r="C56" i="16"/>
  <c r="C48" i="16"/>
  <c r="C62" i="16"/>
  <c r="C58" i="16"/>
  <c r="C54" i="16"/>
  <c r="C50" i="16"/>
  <c r="C46" i="16"/>
  <c r="C61" i="16"/>
  <c r="C57" i="16"/>
  <c r="C53" i="16"/>
  <c r="C49" i="16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BU70" i="17"/>
  <c r="AK70" i="17"/>
  <c r="AB70" i="17"/>
  <c r="BU69" i="17"/>
  <c r="AK69" i="17"/>
  <c r="AB69" i="17"/>
  <c r="BU68" i="17"/>
  <c r="AK68" i="17"/>
  <c r="AB68" i="17"/>
  <c r="BU67" i="17"/>
  <c r="AK67" i="17"/>
  <c r="AB67" i="17"/>
  <c r="BU66" i="17"/>
  <c r="AK66" i="17"/>
  <c r="AB66" i="17"/>
  <c r="BU65" i="17"/>
  <c r="AK65" i="17"/>
  <c r="AB65" i="17"/>
  <c r="BU64" i="17"/>
  <c r="AK64" i="17"/>
  <c r="AB64" i="17"/>
  <c r="BU63" i="17"/>
  <c r="AK63" i="17"/>
  <c r="AB63" i="17"/>
  <c r="BU62" i="17"/>
  <c r="AK62" i="17"/>
  <c r="AB62" i="17"/>
  <c r="BU61" i="17"/>
  <c r="AK61" i="17"/>
  <c r="AB61" i="17"/>
  <c r="BU60" i="17"/>
  <c r="AK60" i="17"/>
  <c r="AB60" i="17"/>
  <c r="BU59" i="17"/>
  <c r="AK59" i="17"/>
  <c r="AB59" i="17"/>
  <c r="BU58" i="17"/>
  <c r="AK58" i="17"/>
  <c r="AB58" i="17"/>
  <c r="BU57" i="17"/>
  <c r="AK57" i="17"/>
  <c r="AB57" i="17"/>
  <c r="BU56" i="17"/>
  <c r="AK56" i="17"/>
  <c r="AB56" i="17"/>
  <c r="BU55" i="17"/>
  <c r="AK55" i="17"/>
  <c r="AB55" i="17"/>
  <c r="BU54" i="17"/>
  <c r="AK54" i="17"/>
  <c r="AB54" i="17"/>
  <c r="BU53" i="17"/>
  <c r="AK53" i="17"/>
  <c r="AB53" i="17"/>
  <c r="BU52" i="17"/>
  <c r="AK52" i="17"/>
  <c r="AB52" i="17"/>
  <c r="BU51" i="17"/>
  <c r="AK51" i="17"/>
  <c r="AB51" i="17"/>
  <c r="BU50" i="17"/>
  <c r="AK50" i="17"/>
  <c r="AB50" i="17"/>
  <c r="BU49" i="17"/>
  <c r="AK49" i="17"/>
  <c r="AB49" i="17"/>
  <c r="BU48" i="17"/>
  <c r="AK48" i="17"/>
  <c r="AB48" i="17"/>
  <c r="BU47" i="17"/>
  <c r="AK47" i="17"/>
  <c r="AB47" i="17"/>
  <c r="BU46" i="17"/>
  <c r="AK46" i="17"/>
  <c r="AB46" i="17"/>
  <c r="BU45" i="17"/>
  <c r="AK45" i="17"/>
  <c r="AB45" i="17"/>
  <c r="BU44" i="17"/>
  <c r="AK44" i="17"/>
  <c r="AB44" i="17"/>
  <c r="BU43" i="17"/>
  <c r="AK43" i="17"/>
  <c r="AB43" i="17"/>
  <c r="BU42" i="17"/>
  <c r="AK42" i="17"/>
  <c r="AB42" i="17"/>
  <c r="BU41" i="17"/>
  <c r="AK41" i="17"/>
  <c r="AB41" i="17"/>
  <c r="BU40" i="17"/>
  <c r="AK40" i="17"/>
  <c r="AB40" i="17"/>
  <c r="BU39" i="17"/>
  <c r="AK39" i="17"/>
  <c r="AB39" i="17"/>
  <c r="BU38" i="17"/>
  <c r="AK38" i="17"/>
  <c r="AB38" i="17"/>
  <c r="BU37" i="17"/>
  <c r="AK37" i="17"/>
  <c r="AB37" i="17"/>
  <c r="BU36" i="17"/>
  <c r="AK36" i="17"/>
  <c r="AB36" i="17"/>
  <c r="BU35" i="17"/>
  <c r="AK35" i="17"/>
  <c r="AB35" i="17"/>
  <c r="BU34" i="17"/>
  <c r="AK34" i="17"/>
  <c r="AB34" i="17"/>
  <c r="BU33" i="17"/>
  <c r="AK33" i="17"/>
  <c r="AB33" i="17"/>
  <c r="BU32" i="17"/>
  <c r="AK32" i="17"/>
  <c r="AB32" i="17"/>
  <c r="BU31" i="17"/>
  <c r="AK31" i="17"/>
  <c r="AB31" i="17"/>
  <c r="BU30" i="17"/>
  <c r="AK30" i="17"/>
  <c r="AB30" i="17"/>
  <c r="BU29" i="17"/>
  <c r="AK29" i="17"/>
  <c r="AB29" i="17"/>
  <c r="BU28" i="17"/>
  <c r="AK28" i="17"/>
  <c r="AB28" i="17"/>
  <c r="BU27" i="17"/>
  <c r="AK27" i="17"/>
  <c r="AB27" i="17"/>
  <c r="BU26" i="17"/>
  <c r="AK26" i="17"/>
  <c r="AB26" i="17"/>
  <c r="BU25" i="17"/>
  <c r="AK25" i="17"/>
  <c r="AB25" i="17"/>
  <c r="BU24" i="17"/>
  <c r="AK24" i="17"/>
  <c r="AB24" i="17"/>
  <c r="BU23" i="17"/>
  <c r="AK23" i="17"/>
  <c r="AB23" i="17"/>
  <c r="BU22" i="17"/>
  <c r="AK22" i="17"/>
  <c r="AB22" i="17"/>
  <c r="BU21" i="17"/>
  <c r="AK21" i="17"/>
  <c r="AB21" i="17"/>
  <c r="BU20" i="17"/>
  <c r="AK20" i="17"/>
  <c r="AB20" i="17"/>
  <c r="BU19" i="17"/>
  <c r="AK19" i="17"/>
  <c r="AB19" i="17"/>
  <c r="BU18" i="17"/>
  <c r="AK18" i="17"/>
  <c r="AB18" i="17"/>
  <c r="BU17" i="17"/>
  <c r="AK17" i="17"/>
  <c r="AB17" i="17"/>
  <c r="BU16" i="17"/>
  <c r="AK16" i="17"/>
  <c r="AB16" i="17"/>
  <c r="BU15" i="17"/>
  <c r="AK15" i="17"/>
  <c r="AB15" i="17"/>
  <c r="BU14" i="17"/>
  <c r="AK14" i="17"/>
  <c r="AB14" i="17"/>
  <c r="BU13" i="17"/>
  <c r="AK13" i="17"/>
  <c r="AB13" i="17"/>
  <c r="BU12" i="17"/>
  <c r="AK12" i="17"/>
  <c r="AB12" i="17"/>
  <c r="BU11" i="17"/>
  <c r="AK11" i="17"/>
  <c r="AB11" i="17"/>
  <c r="BU10" i="17"/>
  <c r="AK10" i="17"/>
  <c r="AB10" i="17"/>
  <c r="BU9" i="17"/>
  <c r="AK9" i="17"/>
  <c r="AB9" i="17"/>
  <c r="BU8" i="17"/>
  <c r="AK8" i="17"/>
  <c r="AB8" i="17"/>
  <c r="BU7" i="17"/>
  <c r="AK7" i="17"/>
  <c r="AB7" i="17"/>
  <c r="BU6" i="17"/>
  <c r="AK6" i="17"/>
  <c r="AB6" i="17"/>
  <c r="BU5" i="17"/>
  <c r="AK5" i="17"/>
  <c r="AB5" i="17"/>
  <c r="BU4" i="17"/>
  <c r="AK4" i="17"/>
  <c r="AB4" i="17"/>
</calcChain>
</file>

<file path=xl/sharedStrings.xml><?xml version="1.0" encoding="utf-8"?>
<sst xmlns="http://schemas.openxmlformats.org/spreadsheetml/2006/main" count="5466" uniqueCount="37">
  <si>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</si>
  <si>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</si>
  <si>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</si>
  <si>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</si>
  <si>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</si>
  <si>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</si>
  <si>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</si>
  <si>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</si>
  <si>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</si>
  <si>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</si>
  <si>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</si>
  <si>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</si>
  <si>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</si>
  <si>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</si>
  <si>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</si>
  <si>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</si>
  <si>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</si>
  <si>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</si>
  <si>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</si>
  <si>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</si>
  <si>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</si>
  <si>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guess</t>
  </si>
  <si>
    <t>5%-est.</t>
  </si>
  <si>
    <t>Schelker, Raymond, and Patrik Geisselhardt, Welche Fraktionen - Hauptkunststoffe, 2011</t>
  </si>
  <si>
    <t>equal</t>
  </si>
  <si>
    <t>Rest</t>
  </si>
  <si>
    <t>Calculated from the given recycling rates, taking into account the assumed sorting losses as given below</t>
  </si>
  <si>
    <t>Consumer Bags to Mixed Waste Collection</t>
  </si>
  <si>
    <t>Consumer Bags to Packaging Collection</t>
  </si>
  <si>
    <t>See description in SI</t>
  </si>
  <si>
    <t>Consumer Bags to Dumping</t>
  </si>
  <si>
    <t>WRAP. Report: Plastic packaging Composition 2011. (2013).</t>
  </si>
  <si>
    <t>Based on Schleiss, K. Bericht Zur Analyse von Fremdstoffen in Kompost Und Festem Gärgut Der Kompostier- Und Vergärungsanlagen in Der Schweiz Gemäss ChemRRV; 2017 AND Faure, F.; De Alencastro, L. F. Recherche de fragments de plastique dans les composts et digestats industriels; 2016.</t>
  </si>
  <si>
    <t>Consumer Bags to On-the-go consumption</t>
  </si>
  <si>
    <t>rest</t>
  </si>
  <si>
    <t>Consumer Bags to Compost collection (1mm+)</t>
  </si>
  <si>
    <t>Consumer Bags to Compost collection (1mm-)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</si>
</sst>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5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164" fontId="13" fillId="0" borderId="0" xfId="2" applyNumberFormat="1" applyFont="1" applyBorder="1"/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2" fontId="22" fillId="0" borderId="10" xfId="0" applyNumberFormat="1" applyFont="1" applyFill="1" applyBorder="1" applyAlignment="1">
      <alignment vertical="center"/>
    </xf>
    <xf numFmtId="0" fontId="21" fillId="0" borderId="0" xfId="0" applyFont="1" applyFill="1" applyBorder="1"/>
    <xf numFmtId="0" fontId="22" fillId="0" borderId="13" xfId="0" applyFont="1" applyFill="1" applyBorder="1" applyAlignment="1">
      <alignment vertical="center"/>
    </xf>
    <xf numFmtId="2" fontId="0" fillId="0" borderId="13" xfId="0" applyNumberFormat="1" applyFill="1" applyBorder="1"/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21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0C96-BBA9-4E53-9DCA-0ACE9DC6117A}">
  <sheetPr codeName="Sheet6">
    <tabColor theme="4" tint="0.39997558519241921"/>
  </sheetPr>
  <dimension ref="A1:EF76"/>
  <sheetViews>
    <sheetView tabSelected="1" zoomScale="70" zoomScaleNormal="70" workbookViewId="0">
      <pane xSplit="1" ySplit="3" topLeftCell="B56" activePane="bottomRight" state="frozen"/>
      <selection pane="topRight"/>
      <selection pane="bottomLeft"/>
      <selection pane="bottomRight" activeCell="C4" sqref="C4:C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35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62">
        <v>1.47E-2</v>
      </c>
      <c r="D4" s="72" t="s">
        <v>32</v>
      </c>
      <c r="E4" s="69">
        <v>2</v>
      </c>
      <c r="F4" s="69">
        <v>2</v>
      </c>
      <c r="G4" s="69">
        <v>3</v>
      </c>
      <c r="H4" s="69">
        <v>3</v>
      </c>
      <c r="I4" s="73">
        <v>2</v>
      </c>
      <c r="J4" s="74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62">
        <v>1.47E-2</v>
      </c>
      <c r="D5" s="72" t="s">
        <v>32</v>
      </c>
      <c r="E5" s="69">
        <v>2</v>
      </c>
      <c r="F5" s="69">
        <v>2</v>
      </c>
      <c r="G5" s="69">
        <v>3</v>
      </c>
      <c r="H5" s="69">
        <v>3</v>
      </c>
      <c r="I5" s="73">
        <v>2</v>
      </c>
      <c r="J5" s="74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62">
        <v>1.47E-2</v>
      </c>
      <c r="D6" s="72" t="s">
        <v>32</v>
      </c>
      <c r="E6" s="69">
        <v>2</v>
      </c>
      <c r="F6" s="69">
        <v>2</v>
      </c>
      <c r="G6" s="69">
        <v>3</v>
      </c>
      <c r="H6" s="69">
        <v>3</v>
      </c>
      <c r="I6" s="73">
        <v>2</v>
      </c>
      <c r="J6" s="74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62">
        <v>1.47E-2</v>
      </c>
      <c r="D7" s="72" t="s">
        <v>32</v>
      </c>
      <c r="E7" s="69">
        <v>2</v>
      </c>
      <c r="F7" s="69">
        <v>2</v>
      </c>
      <c r="G7" s="69">
        <v>3</v>
      </c>
      <c r="H7" s="69">
        <v>3</v>
      </c>
      <c r="I7" s="73">
        <v>2</v>
      </c>
      <c r="J7" s="74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62">
        <v>1.47E-2</v>
      </c>
      <c r="D8" s="72" t="s">
        <v>32</v>
      </c>
      <c r="E8" s="69">
        <v>2</v>
      </c>
      <c r="F8" s="69">
        <v>2</v>
      </c>
      <c r="G8" s="69">
        <v>3</v>
      </c>
      <c r="H8" s="69">
        <v>3</v>
      </c>
      <c r="I8" s="73">
        <v>2</v>
      </c>
      <c r="J8" s="74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62">
        <v>1.47E-2</v>
      </c>
      <c r="D9" s="72" t="s">
        <v>32</v>
      </c>
      <c r="E9" s="69">
        <v>2</v>
      </c>
      <c r="F9" s="69">
        <v>2</v>
      </c>
      <c r="G9" s="69">
        <v>3</v>
      </c>
      <c r="H9" s="69">
        <v>3</v>
      </c>
      <c r="I9" s="73">
        <v>2</v>
      </c>
      <c r="J9" s="74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62">
        <v>1.47E-2</v>
      </c>
      <c r="D10" s="72" t="s">
        <v>32</v>
      </c>
      <c r="E10" s="69">
        <v>2</v>
      </c>
      <c r="F10" s="69">
        <v>2</v>
      </c>
      <c r="G10" s="69">
        <v>3</v>
      </c>
      <c r="H10" s="69">
        <v>3</v>
      </c>
      <c r="I10" s="73">
        <v>2</v>
      </c>
      <c r="J10" s="74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62">
        <v>1.47E-2</v>
      </c>
      <c r="D11" s="72" t="s">
        <v>32</v>
      </c>
      <c r="E11" s="69">
        <v>2</v>
      </c>
      <c r="F11" s="69">
        <v>2</v>
      </c>
      <c r="G11" s="69">
        <v>3</v>
      </c>
      <c r="H11" s="69">
        <v>3</v>
      </c>
      <c r="I11" s="73">
        <v>2</v>
      </c>
      <c r="J11" s="74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62">
        <v>1.47E-2</v>
      </c>
      <c r="D12" s="72" t="s">
        <v>32</v>
      </c>
      <c r="E12" s="69">
        <v>2</v>
      </c>
      <c r="F12" s="69">
        <v>2</v>
      </c>
      <c r="G12" s="69">
        <v>3</v>
      </c>
      <c r="H12" s="69">
        <v>3</v>
      </c>
      <c r="I12" s="73">
        <v>2</v>
      </c>
      <c r="J12" s="74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62">
        <v>1.47E-2</v>
      </c>
      <c r="D13" s="72" t="s">
        <v>32</v>
      </c>
      <c r="E13" s="69">
        <v>2</v>
      </c>
      <c r="F13" s="69">
        <v>2</v>
      </c>
      <c r="G13" s="69">
        <v>3</v>
      </c>
      <c r="H13" s="69">
        <v>3</v>
      </c>
      <c r="I13" s="73">
        <v>2</v>
      </c>
      <c r="J13" s="74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62">
        <v>1.47E-2</v>
      </c>
      <c r="D14" s="72" t="s">
        <v>32</v>
      </c>
      <c r="E14" s="69">
        <v>2</v>
      </c>
      <c r="F14" s="69">
        <v>2</v>
      </c>
      <c r="G14" s="69">
        <v>3</v>
      </c>
      <c r="H14" s="69">
        <v>3</v>
      </c>
      <c r="I14" s="73">
        <v>2</v>
      </c>
      <c r="J14" s="74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62">
        <v>1.47E-2</v>
      </c>
      <c r="D15" s="72" t="s">
        <v>32</v>
      </c>
      <c r="E15" s="69">
        <v>2</v>
      </c>
      <c r="F15" s="69">
        <v>2</v>
      </c>
      <c r="G15" s="69">
        <v>3</v>
      </c>
      <c r="H15" s="69">
        <v>3</v>
      </c>
      <c r="I15" s="73">
        <v>2</v>
      </c>
      <c r="J15" s="74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62">
        <v>1.47E-2</v>
      </c>
      <c r="D16" s="72" t="s">
        <v>32</v>
      </c>
      <c r="E16" s="69">
        <v>2</v>
      </c>
      <c r="F16" s="69">
        <v>2</v>
      </c>
      <c r="G16" s="69">
        <v>3</v>
      </c>
      <c r="H16" s="69">
        <v>3</v>
      </c>
      <c r="I16" s="73">
        <v>2</v>
      </c>
      <c r="J16" s="74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62">
        <v>1.47E-2</v>
      </c>
      <c r="D17" s="72" t="s">
        <v>32</v>
      </c>
      <c r="E17" s="69">
        <v>2</v>
      </c>
      <c r="F17" s="69">
        <v>2</v>
      </c>
      <c r="G17" s="69">
        <v>3</v>
      </c>
      <c r="H17" s="69">
        <v>3</v>
      </c>
      <c r="I17" s="73">
        <v>2</v>
      </c>
      <c r="J17" s="74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62">
        <v>1.47E-2</v>
      </c>
      <c r="D18" s="72" t="s">
        <v>32</v>
      </c>
      <c r="E18" s="69">
        <v>2</v>
      </c>
      <c r="F18" s="69">
        <v>2</v>
      </c>
      <c r="G18" s="69">
        <v>3</v>
      </c>
      <c r="H18" s="69">
        <v>3</v>
      </c>
      <c r="I18" s="73">
        <v>2</v>
      </c>
      <c r="J18" s="74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62">
        <v>1.47E-2</v>
      </c>
      <c r="D19" s="72" t="s">
        <v>32</v>
      </c>
      <c r="E19" s="69">
        <v>2</v>
      </c>
      <c r="F19" s="69">
        <v>2</v>
      </c>
      <c r="G19" s="69">
        <v>3</v>
      </c>
      <c r="H19" s="69">
        <v>3</v>
      </c>
      <c r="I19" s="73">
        <v>2</v>
      </c>
      <c r="J19" s="74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62">
        <v>1.47E-2</v>
      </c>
      <c r="D20" s="72" t="s">
        <v>32</v>
      </c>
      <c r="E20" s="69">
        <v>2</v>
      </c>
      <c r="F20" s="69">
        <v>2</v>
      </c>
      <c r="G20" s="69">
        <v>3</v>
      </c>
      <c r="H20" s="69">
        <v>3</v>
      </c>
      <c r="I20" s="73">
        <v>2</v>
      </c>
      <c r="J20" s="74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62">
        <v>1.47E-2</v>
      </c>
      <c r="D21" s="72" t="s">
        <v>32</v>
      </c>
      <c r="E21" s="69">
        <v>2</v>
      </c>
      <c r="F21" s="69">
        <v>2</v>
      </c>
      <c r="G21" s="69">
        <v>3</v>
      </c>
      <c r="H21" s="69">
        <v>3</v>
      </c>
      <c r="I21" s="73">
        <v>2</v>
      </c>
      <c r="J21" s="74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62">
        <v>1.47E-2</v>
      </c>
      <c r="D22" s="72" t="s">
        <v>32</v>
      </c>
      <c r="E22" s="69">
        <v>2</v>
      </c>
      <c r="F22" s="69">
        <v>2</v>
      </c>
      <c r="G22" s="69">
        <v>3</v>
      </c>
      <c r="H22" s="69">
        <v>3</v>
      </c>
      <c r="I22" s="73">
        <v>2</v>
      </c>
      <c r="J22" s="74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62">
        <v>1.47E-2</v>
      </c>
      <c r="D23" s="72" t="s">
        <v>32</v>
      </c>
      <c r="E23" s="69">
        <v>2</v>
      </c>
      <c r="F23" s="69">
        <v>2</v>
      </c>
      <c r="G23" s="69">
        <v>3</v>
      </c>
      <c r="H23" s="69">
        <v>3</v>
      </c>
      <c r="I23" s="73">
        <v>2</v>
      </c>
      <c r="J23" s="74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62">
        <v>1.47E-2</v>
      </c>
      <c r="D24" s="72" t="s">
        <v>32</v>
      </c>
      <c r="E24" s="69">
        <v>2</v>
      </c>
      <c r="F24" s="69">
        <v>2</v>
      </c>
      <c r="G24" s="69">
        <v>3</v>
      </c>
      <c r="H24" s="69">
        <v>3</v>
      </c>
      <c r="I24" s="73">
        <v>2</v>
      </c>
      <c r="J24" s="74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62">
        <v>1.47E-2</v>
      </c>
      <c r="D25" s="72" t="s">
        <v>32</v>
      </c>
      <c r="E25" s="69">
        <v>2</v>
      </c>
      <c r="F25" s="69">
        <v>2</v>
      </c>
      <c r="G25" s="69">
        <v>3</v>
      </c>
      <c r="H25" s="69">
        <v>3</v>
      </c>
      <c r="I25" s="73">
        <v>2</v>
      </c>
      <c r="J25" s="74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62">
        <v>1.47E-2</v>
      </c>
      <c r="D26" s="72" t="s">
        <v>32</v>
      </c>
      <c r="E26" s="69">
        <v>2</v>
      </c>
      <c r="F26" s="69">
        <v>2</v>
      </c>
      <c r="G26" s="69">
        <v>3</v>
      </c>
      <c r="H26" s="69">
        <v>3</v>
      </c>
      <c r="I26" s="73">
        <v>2</v>
      </c>
      <c r="J26" s="74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62">
        <v>1.47E-2</v>
      </c>
      <c r="D27" s="72" t="s">
        <v>32</v>
      </c>
      <c r="E27" s="69">
        <v>2</v>
      </c>
      <c r="F27" s="69">
        <v>2</v>
      </c>
      <c r="G27" s="69">
        <v>3</v>
      </c>
      <c r="H27" s="69">
        <v>3</v>
      </c>
      <c r="I27" s="73">
        <v>2</v>
      </c>
      <c r="J27" s="74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62">
        <v>1.47E-2</v>
      </c>
      <c r="D28" s="72" t="s">
        <v>32</v>
      </c>
      <c r="E28" s="69">
        <v>2</v>
      </c>
      <c r="F28" s="69">
        <v>2</v>
      </c>
      <c r="G28" s="69">
        <v>3</v>
      </c>
      <c r="H28" s="69">
        <v>3</v>
      </c>
      <c r="I28" s="73">
        <v>2</v>
      </c>
      <c r="J28" s="74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62">
        <v>1.47E-2</v>
      </c>
      <c r="D29" s="72" t="s">
        <v>32</v>
      </c>
      <c r="E29" s="69">
        <v>2</v>
      </c>
      <c r="F29" s="69">
        <v>2</v>
      </c>
      <c r="G29" s="69">
        <v>3</v>
      </c>
      <c r="H29" s="69">
        <v>3</v>
      </c>
      <c r="I29" s="73">
        <v>2</v>
      </c>
      <c r="J29" s="74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62">
        <v>1.47E-2</v>
      </c>
      <c r="D30" s="72" t="s">
        <v>32</v>
      </c>
      <c r="E30" s="69">
        <v>2</v>
      </c>
      <c r="F30" s="69">
        <v>2</v>
      </c>
      <c r="G30" s="69">
        <v>3</v>
      </c>
      <c r="H30" s="69">
        <v>3</v>
      </c>
      <c r="I30" s="73">
        <v>2</v>
      </c>
      <c r="J30" s="74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62">
        <v>1.47E-2</v>
      </c>
      <c r="D31" s="72" t="s">
        <v>32</v>
      </c>
      <c r="E31" s="69">
        <v>2</v>
      </c>
      <c r="F31" s="69">
        <v>2</v>
      </c>
      <c r="G31" s="69">
        <v>3</v>
      </c>
      <c r="H31" s="69">
        <v>3</v>
      </c>
      <c r="I31" s="73">
        <v>2</v>
      </c>
      <c r="J31" s="74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62">
        <v>1.47E-2</v>
      </c>
      <c r="D32" s="72" t="s">
        <v>32</v>
      </c>
      <c r="E32" s="69">
        <v>2</v>
      </c>
      <c r="F32" s="69">
        <v>2</v>
      </c>
      <c r="G32" s="69">
        <v>3</v>
      </c>
      <c r="H32" s="69">
        <v>3</v>
      </c>
      <c r="I32" s="73">
        <v>2</v>
      </c>
      <c r="J32" s="74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62">
        <v>1.47E-2</v>
      </c>
      <c r="D33" s="72" t="s">
        <v>32</v>
      </c>
      <c r="E33" s="69">
        <v>2</v>
      </c>
      <c r="F33" s="69">
        <v>2</v>
      </c>
      <c r="G33" s="69">
        <v>3</v>
      </c>
      <c r="H33" s="69">
        <v>3</v>
      </c>
      <c r="I33" s="73">
        <v>2</v>
      </c>
      <c r="J33" s="74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62">
        <v>1.47E-2</v>
      </c>
      <c r="D34" s="72" t="s">
        <v>32</v>
      </c>
      <c r="E34" s="69">
        <v>2</v>
      </c>
      <c r="F34" s="69">
        <v>2</v>
      </c>
      <c r="G34" s="69">
        <v>3</v>
      </c>
      <c r="H34" s="69">
        <v>3</v>
      </c>
      <c r="I34" s="73">
        <v>2</v>
      </c>
      <c r="J34" s="74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62">
        <v>1.47E-2</v>
      </c>
      <c r="D35" s="72" t="s">
        <v>32</v>
      </c>
      <c r="E35" s="69">
        <v>2</v>
      </c>
      <c r="F35" s="69">
        <v>2</v>
      </c>
      <c r="G35" s="69">
        <v>3</v>
      </c>
      <c r="H35" s="69">
        <v>3</v>
      </c>
      <c r="I35" s="73">
        <v>2</v>
      </c>
      <c r="J35" s="74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62">
        <v>1.47E-2</v>
      </c>
      <c r="D36" s="72" t="s">
        <v>32</v>
      </c>
      <c r="E36" s="69">
        <v>2</v>
      </c>
      <c r="F36" s="69">
        <v>2</v>
      </c>
      <c r="G36" s="69">
        <v>3</v>
      </c>
      <c r="H36" s="69">
        <v>3</v>
      </c>
      <c r="I36" s="73">
        <v>2</v>
      </c>
      <c r="J36" s="74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62">
        <v>1.47E-2</v>
      </c>
      <c r="D37" s="72" t="s">
        <v>32</v>
      </c>
      <c r="E37" s="69">
        <v>2</v>
      </c>
      <c r="F37" s="69">
        <v>2</v>
      </c>
      <c r="G37" s="69">
        <v>3</v>
      </c>
      <c r="H37" s="69">
        <v>3</v>
      </c>
      <c r="I37" s="73">
        <v>2</v>
      </c>
      <c r="J37" s="74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62">
        <v>1.47E-2</v>
      </c>
      <c r="D38" s="72" t="s">
        <v>32</v>
      </c>
      <c r="E38" s="69">
        <v>2</v>
      </c>
      <c r="F38" s="69">
        <v>2</v>
      </c>
      <c r="G38" s="69">
        <v>3</v>
      </c>
      <c r="H38" s="69">
        <v>3</v>
      </c>
      <c r="I38" s="73">
        <v>2</v>
      </c>
      <c r="J38" s="74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62">
        <v>1.47E-2</v>
      </c>
      <c r="D39" s="72" t="s">
        <v>32</v>
      </c>
      <c r="E39" s="69">
        <v>2</v>
      </c>
      <c r="F39" s="69">
        <v>2</v>
      </c>
      <c r="G39" s="69">
        <v>3</v>
      </c>
      <c r="H39" s="69">
        <v>3</v>
      </c>
      <c r="I39" s="73">
        <v>2</v>
      </c>
      <c r="J39" s="74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62">
        <v>1.47E-2</v>
      </c>
      <c r="D40" s="72" t="s">
        <v>32</v>
      </c>
      <c r="E40" s="69">
        <v>2</v>
      </c>
      <c r="F40" s="69">
        <v>2</v>
      </c>
      <c r="G40" s="69">
        <v>3</v>
      </c>
      <c r="H40" s="69">
        <v>3</v>
      </c>
      <c r="I40" s="73">
        <v>2</v>
      </c>
      <c r="J40" s="74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62">
        <v>1.47E-2</v>
      </c>
      <c r="D41" s="72" t="s">
        <v>32</v>
      </c>
      <c r="E41" s="69">
        <v>2</v>
      </c>
      <c r="F41" s="69">
        <v>2</v>
      </c>
      <c r="G41" s="69">
        <v>3</v>
      </c>
      <c r="H41" s="69">
        <v>3</v>
      </c>
      <c r="I41" s="73">
        <v>2</v>
      </c>
      <c r="J41" s="74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62">
        <v>1.47E-2</v>
      </c>
      <c r="D42" s="72" t="s">
        <v>32</v>
      </c>
      <c r="E42" s="69">
        <v>2</v>
      </c>
      <c r="F42" s="69">
        <v>2</v>
      </c>
      <c r="G42" s="69">
        <v>3</v>
      </c>
      <c r="H42" s="69">
        <v>3</v>
      </c>
      <c r="I42" s="73">
        <v>2</v>
      </c>
      <c r="J42" s="74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62">
        <v>1.47E-2</v>
      </c>
      <c r="D43" s="72" t="s">
        <v>32</v>
      </c>
      <c r="E43" s="69">
        <v>2</v>
      </c>
      <c r="F43" s="69">
        <v>2</v>
      </c>
      <c r="G43" s="69">
        <v>3</v>
      </c>
      <c r="H43" s="69">
        <v>3</v>
      </c>
      <c r="I43" s="73">
        <v>2</v>
      </c>
      <c r="J43" s="74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62">
        <v>1.47E-2</v>
      </c>
      <c r="D44" s="72" t="s">
        <v>32</v>
      </c>
      <c r="E44" s="69">
        <v>2</v>
      </c>
      <c r="F44" s="69">
        <v>2</v>
      </c>
      <c r="G44" s="69">
        <v>3</v>
      </c>
      <c r="H44" s="69">
        <v>3</v>
      </c>
      <c r="I44" s="73">
        <v>2</v>
      </c>
      <c r="J44" s="74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62">
        <v>1.47E-2</v>
      </c>
      <c r="D45" s="72" t="s">
        <v>32</v>
      </c>
      <c r="E45" s="69">
        <v>2</v>
      </c>
      <c r="F45" s="69">
        <v>2</v>
      </c>
      <c r="G45" s="69">
        <v>3</v>
      </c>
      <c r="H45" s="69">
        <v>3</v>
      </c>
      <c r="I45" s="73">
        <v>2</v>
      </c>
      <c r="J45" s="74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62">
        <v>1.47E-2</v>
      </c>
      <c r="D46" s="72" t="s">
        <v>32</v>
      </c>
      <c r="E46" s="69">
        <v>2</v>
      </c>
      <c r="F46" s="69">
        <v>2</v>
      </c>
      <c r="G46" s="69">
        <v>3</v>
      </c>
      <c r="H46" s="69">
        <v>3</v>
      </c>
      <c r="I46" s="73">
        <v>2</v>
      </c>
      <c r="J46" s="74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62">
        <v>1.47E-2</v>
      </c>
      <c r="D47" s="72" t="s">
        <v>32</v>
      </c>
      <c r="E47" s="69">
        <v>2</v>
      </c>
      <c r="F47" s="69">
        <v>2</v>
      </c>
      <c r="G47" s="69">
        <v>3</v>
      </c>
      <c r="H47" s="69">
        <v>3</v>
      </c>
      <c r="I47" s="73">
        <v>2</v>
      </c>
      <c r="J47" s="74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62">
        <v>1.47E-2</v>
      </c>
      <c r="D48" s="72" t="s">
        <v>32</v>
      </c>
      <c r="E48" s="69">
        <v>2</v>
      </c>
      <c r="F48" s="69">
        <v>2</v>
      </c>
      <c r="G48" s="69">
        <v>3</v>
      </c>
      <c r="H48" s="69">
        <v>3</v>
      </c>
      <c r="I48" s="73">
        <v>2</v>
      </c>
      <c r="J48" s="74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62">
        <v>1.47E-2</v>
      </c>
      <c r="D49" s="72" t="s">
        <v>32</v>
      </c>
      <c r="E49" s="69">
        <v>2</v>
      </c>
      <c r="F49" s="69">
        <v>2</v>
      </c>
      <c r="G49" s="69">
        <v>3</v>
      </c>
      <c r="H49" s="69">
        <v>3</v>
      </c>
      <c r="I49" s="73">
        <v>2</v>
      </c>
      <c r="J49" s="74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62">
        <v>1.47E-2</v>
      </c>
      <c r="D50" s="72" t="s">
        <v>32</v>
      </c>
      <c r="E50" s="69">
        <v>2</v>
      </c>
      <c r="F50" s="69">
        <v>2</v>
      </c>
      <c r="G50" s="69">
        <v>3</v>
      </c>
      <c r="H50" s="69">
        <v>3</v>
      </c>
      <c r="I50" s="73">
        <v>2</v>
      </c>
      <c r="J50" s="74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62">
        <v>1.47E-2</v>
      </c>
      <c r="D51" s="72" t="s">
        <v>32</v>
      </c>
      <c r="E51" s="69">
        <v>2</v>
      </c>
      <c r="F51" s="69">
        <v>2</v>
      </c>
      <c r="G51" s="69">
        <v>3</v>
      </c>
      <c r="H51" s="69">
        <v>3</v>
      </c>
      <c r="I51" s="73">
        <v>2</v>
      </c>
      <c r="J51" s="74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62">
        <v>1.47E-2</v>
      </c>
      <c r="D52" s="72" t="s">
        <v>32</v>
      </c>
      <c r="E52" s="69">
        <v>2</v>
      </c>
      <c r="F52" s="69">
        <v>2</v>
      </c>
      <c r="G52" s="69">
        <v>3</v>
      </c>
      <c r="H52" s="69">
        <v>3</v>
      </c>
      <c r="I52" s="73">
        <v>2</v>
      </c>
      <c r="J52" s="74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62">
        <v>1.47E-2</v>
      </c>
      <c r="D53" s="72" t="s">
        <v>32</v>
      </c>
      <c r="E53" s="69">
        <v>2</v>
      </c>
      <c r="F53" s="69">
        <v>2</v>
      </c>
      <c r="G53" s="69">
        <v>3</v>
      </c>
      <c r="H53" s="69">
        <v>3</v>
      </c>
      <c r="I53" s="73">
        <v>2</v>
      </c>
      <c r="J53" s="74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62">
        <v>1.47E-2</v>
      </c>
      <c r="D54" s="72" t="s">
        <v>32</v>
      </c>
      <c r="E54" s="69">
        <v>2</v>
      </c>
      <c r="F54" s="69">
        <v>2</v>
      </c>
      <c r="G54" s="69">
        <v>3</v>
      </c>
      <c r="H54" s="69">
        <v>3</v>
      </c>
      <c r="I54" s="73">
        <v>2</v>
      </c>
      <c r="J54" s="74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62">
        <v>1.47E-2</v>
      </c>
      <c r="D55" s="72" t="s">
        <v>32</v>
      </c>
      <c r="E55" s="69">
        <v>2</v>
      </c>
      <c r="F55" s="69">
        <v>2</v>
      </c>
      <c r="G55" s="69">
        <v>3</v>
      </c>
      <c r="H55" s="69">
        <v>3</v>
      </c>
      <c r="I55" s="73">
        <v>2</v>
      </c>
      <c r="J55" s="74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62">
        <v>1.47E-2</v>
      </c>
      <c r="D56" s="72" t="s">
        <v>32</v>
      </c>
      <c r="E56" s="69">
        <v>2</v>
      </c>
      <c r="F56" s="69">
        <v>2</v>
      </c>
      <c r="G56" s="69">
        <v>3</v>
      </c>
      <c r="H56" s="69">
        <v>3</v>
      </c>
      <c r="I56" s="73">
        <v>2</v>
      </c>
      <c r="J56" s="74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62">
        <v>1.47E-2</v>
      </c>
      <c r="D57" s="72" t="s">
        <v>32</v>
      </c>
      <c r="E57" s="69">
        <v>2</v>
      </c>
      <c r="F57" s="69">
        <v>2</v>
      </c>
      <c r="G57" s="69">
        <v>3</v>
      </c>
      <c r="H57" s="69">
        <v>3</v>
      </c>
      <c r="I57" s="73">
        <v>2</v>
      </c>
      <c r="J57" s="74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62">
        <v>1.47E-2</v>
      </c>
      <c r="D58" s="72" t="s">
        <v>32</v>
      </c>
      <c r="E58" s="69">
        <v>2</v>
      </c>
      <c r="F58" s="69">
        <v>2</v>
      </c>
      <c r="G58" s="69">
        <v>3</v>
      </c>
      <c r="H58" s="69">
        <v>3</v>
      </c>
      <c r="I58" s="73">
        <v>2</v>
      </c>
      <c r="J58" s="74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62">
        <v>1.47E-2</v>
      </c>
      <c r="D59" s="72" t="s">
        <v>32</v>
      </c>
      <c r="E59" s="69">
        <v>2</v>
      </c>
      <c r="F59" s="69">
        <v>2</v>
      </c>
      <c r="G59" s="69">
        <v>3</v>
      </c>
      <c r="H59" s="69">
        <v>3</v>
      </c>
      <c r="I59" s="73">
        <v>2</v>
      </c>
      <c r="J59" s="74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62">
        <v>1.47E-2</v>
      </c>
      <c r="D60" s="72" t="s">
        <v>32</v>
      </c>
      <c r="E60" s="69">
        <v>2</v>
      </c>
      <c r="F60" s="69">
        <v>2</v>
      </c>
      <c r="G60" s="69">
        <v>3</v>
      </c>
      <c r="H60" s="69">
        <v>3</v>
      </c>
      <c r="I60" s="73">
        <v>2</v>
      </c>
      <c r="J60" s="74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62">
        <v>1.47E-2</v>
      </c>
      <c r="D61" s="72" t="s">
        <v>32</v>
      </c>
      <c r="E61" s="69">
        <v>2</v>
      </c>
      <c r="F61" s="69">
        <v>2</v>
      </c>
      <c r="G61" s="69">
        <v>3</v>
      </c>
      <c r="H61" s="69">
        <v>3</v>
      </c>
      <c r="I61" s="73">
        <v>2</v>
      </c>
      <c r="J61" s="74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62">
        <v>1.47E-2</v>
      </c>
      <c r="D62" s="72" t="s">
        <v>32</v>
      </c>
      <c r="E62" s="69">
        <v>2</v>
      </c>
      <c r="F62" s="69">
        <v>2</v>
      </c>
      <c r="G62" s="69">
        <v>3</v>
      </c>
      <c r="H62" s="69">
        <v>3</v>
      </c>
      <c r="I62" s="73">
        <v>2</v>
      </c>
      <c r="J62" s="74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62">
        <v>1.47E-2</v>
      </c>
      <c r="D63" s="72" t="s">
        <v>32</v>
      </c>
      <c r="E63" s="69">
        <v>2</v>
      </c>
      <c r="F63" s="69">
        <v>2</v>
      </c>
      <c r="G63" s="69">
        <v>3</v>
      </c>
      <c r="H63" s="69">
        <v>3</v>
      </c>
      <c r="I63" s="73">
        <v>2</v>
      </c>
      <c r="J63" s="74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62">
        <v>1.47E-2</v>
      </c>
      <c r="D64" s="72" t="s">
        <v>32</v>
      </c>
      <c r="E64" s="69">
        <v>2</v>
      </c>
      <c r="F64" s="69">
        <v>2</v>
      </c>
      <c r="G64" s="69">
        <v>3</v>
      </c>
      <c r="H64" s="69">
        <v>3</v>
      </c>
      <c r="I64" s="73">
        <v>2</v>
      </c>
      <c r="J64" s="74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62">
        <v>1.47E-2</v>
      </c>
      <c r="D65" s="72" t="s">
        <v>32</v>
      </c>
      <c r="E65" s="69">
        <v>2</v>
      </c>
      <c r="F65" s="69">
        <v>2</v>
      </c>
      <c r="G65" s="69">
        <v>3</v>
      </c>
      <c r="H65" s="69">
        <v>3</v>
      </c>
      <c r="I65" s="73">
        <v>2</v>
      </c>
      <c r="J65" s="74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62">
        <v>1.47E-2</v>
      </c>
      <c r="D66" s="72" t="s">
        <v>32</v>
      </c>
      <c r="E66" s="69">
        <v>2</v>
      </c>
      <c r="F66" s="69">
        <v>2</v>
      </c>
      <c r="G66" s="69">
        <v>3</v>
      </c>
      <c r="H66" s="69">
        <v>3</v>
      </c>
      <c r="I66" s="73">
        <v>2</v>
      </c>
      <c r="J66" s="74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62">
        <v>1.47E-2</v>
      </c>
      <c r="D67" s="72" t="s">
        <v>32</v>
      </c>
      <c r="E67" s="69">
        <v>2</v>
      </c>
      <c r="F67" s="69">
        <v>2</v>
      </c>
      <c r="G67" s="69">
        <v>3</v>
      </c>
      <c r="H67" s="69">
        <v>3</v>
      </c>
      <c r="I67" s="73">
        <v>2</v>
      </c>
      <c r="J67" s="74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62">
        <v>1.47E-2</v>
      </c>
      <c r="D68" s="72" t="s">
        <v>32</v>
      </c>
      <c r="E68" s="69">
        <v>2</v>
      </c>
      <c r="F68" s="69">
        <v>2</v>
      </c>
      <c r="G68" s="69">
        <v>3</v>
      </c>
      <c r="H68" s="69">
        <v>3</v>
      </c>
      <c r="I68" s="73">
        <v>2</v>
      </c>
      <c r="J68" s="74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62">
        <v>1.47E-2</v>
      </c>
      <c r="D69" s="72" t="s">
        <v>32</v>
      </c>
      <c r="E69" s="69">
        <v>2</v>
      </c>
      <c r="F69" s="69">
        <v>2</v>
      </c>
      <c r="G69" s="69">
        <v>3</v>
      </c>
      <c r="H69" s="69">
        <v>3</v>
      </c>
      <c r="I69" s="73">
        <v>2</v>
      </c>
      <c r="J69" s="74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62">
        <v>1.47E-2</v>
      </c>
      <c r="D70" s="72" t="s">
        <v>32</v>
      </c>
      <c r="E70" s="69">
        <v>2</v>
      </c>
      <c r="F70" s="69">
        <v>2</v>
      </c>
      <c r="G70" s="69">
        <v>3</v>
      </c>
      <c r="H70" s="69">
        <v>3</v>
      </c>
      <c r="I70" s="73">
        <v>2</v>
      </c>
      <c r="J70" s="74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62">
        <v>1.47E-2</v>
      </c>
      <c r="D71" s="72" t="s">
        <v>32</v>
      </c>
      <c r="E71" s="69">
        <v>2</v>
      </c>
      <c r="F71" s="69">
        <v>2</v>
      </c>
      <c r="G71" s="69">
        <v>3</v>
      </c>
      <c r="H71" s="69">
        <v>3</v>
      </c>
      <c r="I71" s="73">
        <v>2</v>
      </c>
      <c r="J71" s="74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4" t="s">
        <v>17</v>
      </c>
      <c r="C72" s="62">
        <v>1.47E-2</v>
      </c>
      <c r="D72" s="72" t="s">
        <v>32</v>
      </c>
      <c r="E72" s="69">
        <v>2</v>
      </c>
      <c r="F72" s="69">
        <v>2</v>
      </c>
      <c r="G72" s="69">
        <v>3</v>
      </c>
      <c r="H72" s="69">
        <v>3</v>
      </c>
      <c r="I72" s="73">
        <v>2</v>
      </c>
      <c r="J72" s="74">
        <f t="shared" si="16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.75">
      <c r="A73" s="11">
        <v>2019</v>
      </c>
      <c r="B73" s="44" t="s">
        <v>17</v>
      </c>
      <c r="C73" s="62">
        <v>1.47E-2</v>
      </c>
      <c r="D73" s="72" t="s">
        <v>32</v>
      </c>
      <c r="E73" s="69">
        <v>2</v>
      </c>
      <c r="F73" s="69">
        <v>2</v>
      </c>
      <c r="G73" s="69">
        <v>3</v>
      </c>
      <c r="H73" s="69">
        <v>3</v>
      </c>
      <c r="I73" s="73">
        <v>2</v>
      </c>
      <c r="J73" s="74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 ht="15.75">
      <c r="A74" s="11">
        <v>2020</v>
      </c>
      <c r="B74" s="44" t="s">
        <v>17</v>
      </c>
      <c r="C74" s="62">
        <v>1.47E-2</v>
      </c>
      <c r="D74" s="72" t="s">
        <v>32</v>
      </c>
      <c r="E74" s="69">
        <v>2</v>
      </c>
      <c r="F74" s="69">
        <v>2</v>
      </c>
      <c r="G74" s="69">
        <v>3</v>
      </c>
      <c r="H74" s="69">
        <v>3</v>
      </c>
      <c r="I74" s="73">
        <v>2</v>
      </c>
      <c r="J74" s="74">
        <f t="shared" ref="J74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 ht="15.75">
      <c r="A75" s="11">
        <v>2021</v>
      </c>
      <c r="B75" s="76" t="s">
        <v>17</v>
      </c>
      <c r="C75" s="67">
        <v>1.47E-2</v>
      </c>
      <c r="D75" s="72" t="s">
        <v>32</v>
      </c>
      <c r="E75" s="69">
        <v>2</v>
      </c>
      <c r="F75" s="69">
        <v>2</v>
      </c>
      <c r="G75" s="69">
        <v>3</v>
      </c>
      <c r="H75" s="69">
        <v>3</v>
      </c>
      <c r="I75" s="73">
        <v>2</v>
      </c>
      <c r="J75" s="77">
        <v>0.60108474454521421</v>
      </c>
      <c r="K75" s="7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2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3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4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 ht="15.75">
      <c r="A76" s="11">
        <v>2022</v>
      </c>
      <c r="B76" s="76" t="s">
        <v>17</v>
      </c>
      <c r="C76" s="67">
        <v>1.47E-2</v>
      </c>
      <c r="D76" s="72" t="s">
        <v>32</v>
      </c>
      <c r="E76" s="69">
        <v>2</v>
      </c>
      <c r="F76" s="69">
        <v>2</v>
      </c>
      <c r="G76" s="69">
        <v>3</v>
      </c>
      <c r="H76" s="69">
        <v>3</v>
      </c>
      <c r="I76" s="73">
        <v>2</v>
      </c>
      <c r="J76" s="77">
        <v>0.60108474454521421</v>
      </c>
      <c r="K76" s="7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2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3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4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{A210198E-6451-4AAF-99C1-D3E6C501CCB3}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{BF3E9B7A-789C-434D-9CB6-37AEDB624118}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{E1D5AB36-0474-492D-9609-86E7A7D53FEE}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{8A9241A3-BE5F-447F-B4EC-4C146C7B4570}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{F35CEFFE-D853-4D19-9A12-A862E4575D3E}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{98EFF338-A944-4EA5-86E3-2F1D8B13E125}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{DEDF6610-1A28-4F97-A8D6-2E0247979A8D}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{3574C053-D043-4384-8310-2826541E3634}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{95812D73-0F84-4164-8D5A-19B36E379B71}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{AF531E2B-8B92-4565-AFD3-C304AB3511BD}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{8545C880-8820-437D-A430-6D0025574D20}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{23E4671E-98CB-4C1D-BD34-DD21D9681F29}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{4E6C3DCC-312B-4E23-8E3B-EAD9CA0BFA03}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{7DAAA1A4-041F-462E-953D-221319DB8DC6}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{0A7EBBD6-6B6F-426A-929E-0BC6014AE83C}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{642667D4-C273-4D15-AB09-E08F7F199D2B}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{9C629349-DEEF-4B11-91E2-3BED5AEDCD21}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{8DD8E54B-A2FA-4387-B11D-D05D4857A81D}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{A2922611-7BBD-430B-A36F-2326DA955297}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{C7C4262A-04D3-4CC8-B31B-513E3DACD14A}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{7504899E-1348-47D4-AFF5-3303C7BEF6B1}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{15C740EE-3E8A-45FF-AB47-BDC35C1BA781}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{428AC9A4-AB9D-464D-9ED7-EA1B39F5AF65}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{D27AB2C2-4467-4226-A5AD-8CC68CD4E64E}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{27B5BD6C-3732-4CDF-8E08-F943D418489E}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{E835411B-DFEB-4946-B862-D8EB50B20DC8}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{C3799CDB-E21B-4602-A489-120B5CD02704}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{6F046B51-0314-4B3D-BA13-15AEB3E76EAF}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{8348CAE8-38F9-463A-AFB8-B79811EB0081}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{BAF04A22-227B-4BC9-A839-8BAAA41F668C}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{F479E24F-EABA-4FA4-BC31-BDDC78BEB4E6}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{61B51585-5182-4D0E-BBB9-BE7A82619E06}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{2D5B9065-CE93-4FE7-8722-C3FB5D54AF8C}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{D133E518-0E37-428E-99EF-3AE5131D495D}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{D5C4A35E-DAA6-44DB-AE83-50303C96323B}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{F5BA9B4D-C78A-41F7-B9FB-3080372DECE0}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{B41CCA9A-5984-4A88-A81B-42893A1EEC80}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{D58CFBA8-019B-4CEB-97CB-50EFA933E9AC}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{43BDE6E3-B782-4ACF-854A-EA40B063A4A1}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{BB466180-0019-40E1-9106-E1A626E87469}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{B87DA55C-A3D5-4928-B2A6-26EFB5BA237B}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{2B1916D6-F307-4329-8D8B-777608A0940C}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{ACCED6C7-6D3D-4E45-A3C2-2F5782390913}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{E66DECC3-0463-4DD3-958A-5D227FAEF2DD}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{23CBCCE1-E6FA-4E6B-9D43-28CF2E1234D3}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{80AF26F3-A611-4C9D-B770-6FA00C1FD693}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{3F4FF356-31CF-45EA-B01F-259D79B51142}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{FF7F8116-262E-4E18-965C-18F88CA821D9}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{4D45461A-1EA5-48DD-B02E-03FF7127A75E}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{6D1552AF-1673-449C-9A56-A641650C813F}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{FF651641-004B-46DC-8568-1757F2D3F39A}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{4BB1061C-6381-4A5A-947D-437E38C08F75}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{670C0FB4-FCA4-4239-9E8F-6AA489942212}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{A3D13159-CC07-46AC-8072-5A3ECB80446D}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{F267C9BA-A780-4E25-AA45-64E9219C635E}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{8FFA5ABC-2DA7-4553-97D8-0B9E7132C288}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{B0F30FD7-BA7C-4851-93A2-7640C72F1CA3}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{52916465-2F4A-4A9D-9322-69AEAB34EC8B}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{ECEDBA5C-49D6-4A69-B084-23DBB9BF607D}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{0E807B83-4A84-4B05-89E7-9227B1F4B74D}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{3CC16CA3-7EBC-4513-A6D9-9BDB5B00FE15}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{71564ECD-E8F3-4944-BF51-E645C65DCCF4}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{EF23E044-9CA8-4FA4-A457-A859BF23096D}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{983A9B4F-BB41-4AE6-9FA1-C26B1BDFFE7C}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{493FC3DA-911F-4BD1-912E-D331B37F5A65}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{9F89F92B-666C-44AD-876C-76E37CADE00C}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{BC77AC88-9437-4173-BCEB-FDE7355754DC}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{91007A26-5F69-4D5D-96BC-F9A7F3A5F29D}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{941307E1-E7FB-4FA1-A0FE-4C1C8E25F677}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{4DE363E0-30A8-4C1B-A382-8D4C7608DF9E}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{16683798-8D20-44AA-A42D-8C0D5363AFD7}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{06B7B18C-60D4-476A-9E58-279BABDCE327}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{D754DAE4-1AB8-40C6-9F0C-670C98CC476A}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{C40D3D2D-E00B-44E0-9EB7-722F998D858E}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{D80C3A17-92D7-4BEA-9AE6-C38164A25EF7}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{8408A644-FFA1-40D8-BBF9-7385A9B5F913}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{AB6FB5B0-9E49-45F3-BAAD-39BCCD0F7E47}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{A01AFBDA-BF6C-42C9-9476-08AEDEE20191}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{B90D4348-1ED9-4D3A-B832-F51C19CDBBD5}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{FACA883E-2171-44C2-9E22-FDA1D4C7077C}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{6EB0416B-8B04-41BB-AF2B-66666D35726C}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{C701F7E8-741C-4255-AC78-0AA3D1B580ED}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{AC979109-4E8E-4DF0-A772-1A59BBD9DB8B}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{15AAC58B-5731-4BE1-9E9D-9D1710739026}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{098331D7-5B77-4EA9-9716-AA7B4BE9DA7F}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{D9012A19-9A0B-456F-A724-CD28322DD2C7}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{7AE655A5-4FC2-49A4-AE51-275EE5BA3AAA}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{A0D539C7-EDDE-41B4-A535-C7F2D1572BA9}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{D21E11AF-9D2F-4D4C-912E-C9001880562B}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{A1639EAB-AC79-4A91-93C6-AF769A956A4D}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{842D2AB6-2F38-4AF2-8D21-51C88BA20EC2}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{6390D154-E505-4127-8068-6BBC5F80E69C}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{BE72670B-025A-4F00-8686-3188D056A93D}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{2B8972E0-1B07-4E5D-9136-9B8146BBB356}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{6EE7E542-CE10-4A44-8A63-AFA4DB7CC119}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{525532E8-7AC6-4897-8BBB-C5B512B13EF6}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{749380BF-4DCB-4E2B-BF4F-37E6544A77EB}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{866BBFDF-C8E0-44C0-A00A-BE2E0D5B25F0}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{CF0010B0-6726-422D-867E-1024D7E1FCE3}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{CF705E05-E3EE-44DC-9D5E-6EE37480D8EF}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{8F5F0D25-B57D-4064-86CC-C2D791BF6E60}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{0B9110D2-F6F8-48F1-A880-71F3163BFABC}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{1D9AA247-700E-432E-89DB-7392E0F1393E}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{4034FEA7-1565-4A2C-B005-6072A0391242}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{0852A6C5-2259-48F0-A2A4-EFFC5E26896D}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{0B0F85AB-8829-44D6-8ED1-25038E57814E}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{892BEE83-9EF6-41AF-8485-8BCF513757CD}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{CC3F7465-45E6-4F17-8300-A082F239392C}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{85696184-0CF2-41D7-91AA-9DA0F088EE94}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{DD406782-C445-41E2-B6BE-1A57BA2A9B1E}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{3A1DBD9C-CB1D-4B78-81F7-C296EFF6B646}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{E5C2C552-29DE-4DE4-A2DD-52B46374C520}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{11A20F50-D345-42D9-967D-ABFD64E4150E}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{E2AD5921-50A3-4CD6-8C65-0146B0127019}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{3F3D996B-9BC8-4C2F-838F-C5A4B1C93A33}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{C6D66CD5-2B4D-4401-B929-448FFF5323D6}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{BA2028B8-106C-406E-A6DE-6293CA8B3E82}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{977DF367-93A7-475D-89B0-8D7CC0BA28EB}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{BE29D0E7-5820-455C-BE7A-1ED290089FA7}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{E825A59B-32AE-4154-A016-6CE9CC6F257B}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10198E-6451-4AAF-99C1-D3E6C501C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BF3E9B7A-789C-434D-9CB6-37AEDB624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E1D5AB36-0474-492D-9609-86E7A7D5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8A9241A3-BE5F-447F-B4EC-4C146C7B45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35CEFFE-D853-4D19-9A12-A862E4575D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8EFF338-A944-4EA5-86E3-2F1D8B13E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EDF6610-1A28-4F97-A8D6-2E0247979A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3574C053-D043-4384-8310-2826541E36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5812D73-0F84-4164-8D5A-19B36E379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F531E2B-8B92-4565-AFD3-C304AB3511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545C880-8820-437D-A430-6D0025574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3E4671E-98CB-4C1D-BD34-DD21D9681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E6C3DCC-312B-4E23-8E3B-EAD9CA0BFA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DAAA1A4-041F-462E-953D-221319DB8D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A7EBBD6-6B6F-426A-929E-0BC6014AE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42667D4-C273-4D15-AB09-E08F7F199D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C629349-DEEF-4B11-91E2-3BED5AEDCD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DD8E54B-A2FA-4387-B11D-D05D4857A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2922611-7BBD-430B-A36F-2326DA955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C7C4262A-04D3-4CC8-B31B-513E3DACD1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7504899E-1348-47D4-AFF5-3303C7BEF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5C740EE-3E8A-45FF-AB47-BDC35C1BA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28AC9A4-AB9D-464D-9ED7-EA1B39F5AF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27AB2C2-4467-4226-A5AD-8CC68CD4E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27B5BD6C-3732-4CDF-8E08-F943D4184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E835411B-DFEB-4946-B862-D8EB50B20D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3799CDB-E21B-4602-A489-120B5CD027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6F046B51-0314-4B3D-BA13-15AEB3E76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348CAE8-38F9-463A-AFB8-B79811EB0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AF04A22-227B-4BC9-A839-8BAAA41F6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479E24F-EABA-4FA4-BC31-BDDC78BEB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1B51585-5182-4D0E-BBB9-BE7A82619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D5B9065-CE93-4FE7-8722-C3FB5D54A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133E518-0E37-428E-99EF-3AE5131D4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5C4A35E-DAA6-44DB-AE83-50303C9632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5BA9B4D-C78A-41F7-B9FB-3080372DE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41CCA9A-5984-4A88-A81B-42893A1EEC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58CFBA8-019B-4CEB-97CB-50EFA933E9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3BDE6E3-B782-4ACF-854A-EA40B063A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BB466180-0019-40E1-9106-E1A626E874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87DA55C-A3D5-4928-B2A6-26EFB5BA23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B1916D6-F307-4329-8D8B-777608A09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CCED6C7-6D3D-4E45-A3C2-2F57823909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66DECC3-0463-4DD3-958A-5D227FAEF2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3CBCCE1-E6FA-4E6B-9D43-28CF2E123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0AF26F3-A611-4C9D-B770-6FA00C1FD6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F4FF356-31CF-45EA-B01F-259D79B511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F7F8116-262E-4E18-965C-18F88CA82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D45461A-1EA5-48DD-B02E-03FF7127A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D1552AF-1673-449C-9A56-A641650C8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F651641-004B-46DC-8568-1757F2D3F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BB1061C-6381-4A5A-947D-437E38C08F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70C0FB4-FCA4-4239-9E8F-6AA4899422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3D13159-CC07-46AC-8072-5A3ECB804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267C9BA-A780-4E25-AA45-64E9219C6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FFA5ABC-2DA7-4553-97D8-0B9E7132C2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0F30FD7-BA7C-4851-93A2-7640C72F1C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2916465-2F4A-4A9D-9322-69AEAB34E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CEDBA5C-49D6-4A69-B084-23DBB9BF6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E807B83-4A84-4B05-89E7-9227B1F4B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CC16CA3-7EBC-4513-A6D9-9BDB5B00F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1564ECD-E8F3-4944-BF51-E645C65DCC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F23E044-9CA8-4FA4-A457-A859BF230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83A9B4F-BB41-4AE6-9FA1-C26B1BDFFE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93FC3DA-911F-4BD1-912E-D331B37F5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F89F92B-666C-44AD-876C-76E37CADE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C77AC88-9437-4173-BCEB-FDE7355754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1007A26-5F69-4D5D-96BC-F9A7F3A5F2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41307E1-E7FB-4FA1-A0FE-4C1C8E25F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DE363E0-30A8-4C1B-A382-8D4C7608D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6683798-8D20-44AA-A42D-8C0D5363A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6B7B18C-60D4-476A-9E58-279BABDCE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754DAE4-1AB8-40C6-9F0C-670C98CC47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40D3D2D-E00B-44E0-9EB7-722F998D85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80C3A17-92D7-4BEA-9AE6-C38164A25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408A644-FFA1-40D8-BBF9-7385A9B5F9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B6FB5B0-9E49-45F3-BAAD-39BCCD0F7E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01AFBDA-BF6C-42C9-9476-08AEDEE20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90D4348-1ED9-4D3A-B832-F51C19CDB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ACA883E-2171-44C2-9E22-FDA1D4C70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EB0416B-8B04-41BB-AF2B-66666D357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701F7E8-741C-4255-AC78-0AA3D1B580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C979109-4E8E-4DF0-A772-1A59BBD9D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5AAC58B-5731-4BE1-9E9D-9D1710739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98331D7-5B77-4EA9-9716-AA7B4BE9D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9012A19-9A0B-456F-A724-CD28322DD2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AE655A5-4FC2-49A4-AE51-275EE5BA3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0D539C7-EDDE-41B4-A535-C7F2D1572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21E11AF-9D2F-4D4C-912E-C90018805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1639EAB-AC79-4A91-93C6-AF769A956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42D2AB6-2F38-4AF2-8D21-51C88BA20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390D154-E505-4127-8068-6BBC5F80E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E72670B-025A-4F00-8686-3188D056A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B8972E0-1B07-4E5D-9136-9B8146BBB3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EE7E542-CE10-4A44-8A63-AFA4DB7CC1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25532E8-7AC6-4897-8BBB-C5B512B13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49380BF-4DCB-4E2B-BF4F-37E6544A77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66BBFDF-C8E0-44C0-A00A-BE2E0D5B2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F0010B0-6726-422D-867E-1024D7E1F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F705E05-E3EE-44DC-9D5E-6EE37480D8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F5F0D25-B57D-4064-86CC-C2D791BF6E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B9110D2-F6F8-48F1-A880-71F3163BF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D9AA247-700E-432E-89DB-7392E0F13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034FEA7-1565-4A2C-B005-6072A03912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852A6C5-2259-48F0-A2A4-EFFC5E268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B0F85AB-8829-44D6-8ED1-25038E5781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92BEE83-9EF6-41AF-8485-8BCF513757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C3F7465-45E6-4F17-8300-A082F2393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5696184-0CF2-41D7-91AA-9DA0F088E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D406782-C445-41E2-B6BE-1A57BA2A9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A1DBD9C-CB1D-4B78-81F7-C296EFF6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5C2C552-29DE-4DE4-A2DD-52B46374C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1A20F50-D345-42D9-967D-ABFD64E415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2AD5921-50A3-4CD6-8C65-0146B0127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F3D996B-9BC8-4C2F-838F-C5A4B1C93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6D66CD5-2B4D-4401-B929-448FFF5323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A2028B8-106C-406E-A6DE-6293CA8B3E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77DF367-93A7-475D-89B0-8D7CC0BA2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E29D0E7-5820-455C-BE7A-1ED290089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825A59B-32AE-4154-A016-6CE9CC6F2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EAA-8F2C-4B17-BF3B-63F05DD044EF}">
  <sheetPr codeName="Sheet7">
    <tabColor theme="4" tint="0.39997558519241921"/>
  </sheetPr>
  <dimension ref="A1:EF76"/>
  <sheetViews>
    <sheetView zoomScale="70" zoomScaleNormal="70" workbookViewId="0">
      <pane xSplit="1" ySplit="3" topLeftCell="B44" activePane="bottomRight" state="frozen"/>
      <selection pane="topRight"/>
      <selection pane="bottomLeft"/>
      <selection pane="bottomRight" activeCell="C4" sqref="C4:C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62">
        <v>2.5000000000000001E-5</v>
      </c>
      <c r="D4" s="72" t="s">
        <v>32</v>
      </c>
      <c r="E4" s="69">
        <v>2</v>
      </c>
      <c r="F4" s="69">
        <v>2</v>
      </c>
      <c r="G4" s="69">
        <v>3</v>
      </c>
      <c r="H4" s="69">
        <v>3</v>
      </c>
      <c r="I4" s="73">
        <v>2</v>
      </c>
      <c r="J4" s="74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62">
        <v>2.5000000000000001E-5</v>
      </c>
      <c r="D5" s="72" t="s">
        <v>32</v>
      </c>
      <c r="E5" s="69">
        <v>2</v>
      </c>
      <c r="F5" s="69">
        <v>2</v>
      </c>
      <c r="G5" s="69">
        <v>3</v>
      </c>
      <c r="H5" s="69">
        <v>3</v>
      </c>
      <c r="I5" s="73">
        <v>2</v>
      </c>
      <c r="J5" s="74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62">
        <v>2.5000000000000001E-5</v>
      </c>
      <c r="D6" s="72" t="s">
        <v>32</v>
      </c>
      <c r="E6" s="69">
        <v>2</v>
      </c>
      <c r="F6" s="69">
        <v>2</v>
      </c>
      <c r="G6" s="69">
        <v>3</v>
      </c>
      <c r="H6" s="69">
        <v>3</v>
      </c>
      <c r="I6" s="73">
        <v>2</v>
      </c>
      <c r="J6" s="74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62">
        <v>2.5000000000000001E-5</v>
      </c>
      <c r="D7" s="72" t="s">
        <v>32</v>
      </c>
      <c r="E7" s="69">
        <v>2</v>
      </c>
      <c r="F7" s="69">
        <v>2</v>
      </c>
      <c r="G7" s="69">
        <v>3</v>
      </c>
      <c r="H7" s="69">
        <v>3</v>
      </c>
      <c r="I7" s="73">
        <v>2</v>
      </c>
      <c r="J7" s="74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62">
        <v>2.5000000000000001E-5</v>
      </c>
      <c r="D8" s="72" t="s">
        <v>32</v>
      </c>
      <c r="E8" s="69">
        <v>2</v>
      </c>
      <c r="F8" s="69">
        <v>2</v>
      </c>
      <c r="G8" s="69">
        <v>3</v>
      </c>
      <c r="H8" s="69">
        <v>3</v>
      </c>
      <c r="I8" s="73">
        <v>2</v>
      </c>
      <c r="J8" s="74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62">
        <v>2.5000000000000001E-5</v>
      </c>
      <c r="D9" s="72" t="s">
        <v>32</v>
      </c>
      <c r="E9" s="69">
        <v>2</v>
      </c>
      <c r="F9" s="69">
        <v>2</v>
      </c>
      <c r="G9" s="69">
        <v>3</v>
      </c>
      <c r="H9" s="69">
        <v>3</v>
      </c>
      <c r="I9" s="73">
        <v>2</v>
      </c>
      <c r="J9" s="74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62">
        <v>2.5000000000000001E-5</v>
      </c>
      <c r="D10" s="72" t="s">
        <v>32</v>
      </c>
      <c r="E10" s="69">
        <v>2</v>
      </c>
      <c r="F10" s="69">
        <v>2</v>
      </c>
      <c r="G10" s="69">
        <v>3</v>
      </c>
      <c r="H10" s="69">
        <v>3</v>
      </c>
      <c r="I10" s="73">
        <v>2</v>
      </c>
      <c r="J10" s="74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62">
        <v>2.5000000000000001E-5</v>
      </c>
      <c r="D11" s="72" t="s">
        <v>32</v>
      </c>
      <c r="E11" s="69">
        <v>2</v>
      </c>
      <c r="F11" s="69">
        <v>2</v>
      </c>
      <c r="G11" s="69">
        <v>3</v>
      </c>
      <c r="H11" s="69">
        <v>3</v>
      </c>
      <c r="I11" s="73">
        <v>2</v>
      </c>
      <c r="J11" s="74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62">
        <v>2.5000000000000001E-5</v>
      </c>
      <c r="D12" s="72" t="s">
        <v>32</v>
      </c>
      <c r="E12" s="69">
        <v>2</v>
      </c>
      <c r="F12" s="69">
        <v>2</v>
      </c>
      <c r="G12" s="69">
        <v>3</v>
      </c>
      <c r="H12" s="69">
        <v>3</v>
      </c>
      <c r="I12" s="73">
        <v>2</v>
      </c>
      <c r="J12" s="74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62">
        <v>2.5000000000000001E-5</v>
      </c>
      <c r="D13" s="72" t="s">
        <v>32</v>
      </c>
      <c r="E13" s="69">
        <v>2</v>
      </c>
      <c r="F13" s="69">
        <v>2</v>
      </c>
      <c r="G13" s="69">
        <v>3</v>
      </c>
      <c r="H13" s="69">
        <v>3</v>
      </c>
      <c r="I13" s="73">
        <v>2</v>
      </c>
      <c r="J13" s="74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62">
        <v>2.5000000000000001E-5</v>
      </c>
      <c r="D14" s="72" t="s">
        <v>32</v>
      </c>
      <c r="E14" s="69">
        <v>2</v>
      </c>
      <c r="F14" s="69">
        <v>2</v>
      </c>
      <c r="G14" s="69">
        <v>3</v>
      </c>
      <c r="H14" s="69">
        <v>3</v>
      </c>
      <c r="I14" s="73">
        <v>2</v>
      </c>
      <c r="J14" s="74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62">
        <v>2.5000000000000001E-5</v>
      </c>
      <c r="D15" s="72" t="s">
        <v>32</v>
      </c>
      <c r="E15" s="69">
        <v>2</v>
      </c>
      <c r="F15" s="69">
        <v>2</v>
      </c>
      <c r="G15" s="69">
        <v>3</v>
      </c>
      <c r="H15" s="69">
        <v>3</v>
      </c>
      <c r="I15" s="73">
        <v>2</v>
      </c>
      <c r="J15" s="74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62">
        <v>2.5000000000000001E-5</v>
      </c>
      <c r="D16" s="72" t="s">
        <v>32</v>
      </c>
      <c r="E16" s="69">
        <v>2</v>
      </c>
      <c r="F16" s="69">
        <v>2</v>
      </c>
      <c r="G16" s="69">
        <v>3</v>
      </c>
      <c r="H16" s="69">
        <v>3</v>
      </c>
      <c r="I16" s="73">
        <v>2</v>
      </c>
      <c r="J16" s="74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62">
        <v>2.5000000000000001E-5</v>
      </c>
      <c r="D17" s="72" t="s">
        <v>32</v>
      </c>
      <c r="E17" s="69">
        <v>2</v>
      </c>
      <c r="F17" s="69">
        <v>2</v>
      </c>
      <c r="G17" s="69">
        <v>3</v>
      </c>
      <c r="H17" s="69">
        <v>3</v>
      </c>
      <c r="I17" s="73">
        <v>2</v>
      </c>
      <c r="J17" s="74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62">
        <v>2.5000000000000001E-5</v>
      </c>
      <c r="D18" s="72" t="s">
        <v>32</v>
      </c>
      <c r="E18" s="69">
        <v>2</v>
      </c>
      <c r="F18" s="69">
        <v>2</v>
      </c>
      <c r="G18" s="69">
        <v>3</v>
      </c>
      <c r="H18" s="69">
        <v>3</v>
      </c>
      <c r="I18" s="73">
        <v>2</v>
      </c>
      <c r="J18" s="74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62">
        <v>2.5000000000000001E-5</v>
      </c>
      <c r="D19" s="72" t="s">
        <v>32</v>
      </c>
      <c r="E19" s="69">
        <v>2</v>
      </c>
      <c r="F19" s="69">
        <v>2</v>
      </c>
      <c r="G19" s="69">
        <v>3</v>
      </c>
      <c r="H19" s="69">
        <v>3</v>
      </c>
      <c r="I19" s="73">
        <v>2</v>
      </c>
      <c r="J19" s="74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62">
        <v>2.5000000000000001E-5</v>
      </c>
      <c r="D20" s="72" t="s">
        <v>32</v>
      </c>
      <c r="E20" s="69">
        <v>2</v>
      </c>
      <c r="F20" s="69">
        <v>2</v>
      </c>
      <c r="G20" s="69">
        <v>3</v>
      </c>
      <c r="H20" s="69">
        <v>3</v>
      </c>
      <c r="I20" s="73">
        <v>2</v>
      </c>
      <c r="J20" s="74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62">
        <v>2.5000000000000001E-5</v>
      </c>
      <c r="D21" s="72" t="s">
        <v>32</v>
      </c>
      <c r="E21" s="69">
        <v>2</v>
      </c>
      <c r="F21" s="69">
        <v>2</v>
      </c>
      <c r="G21" s="69">
        <v>3</v>
      </c>
      <c r="H21" s="69">
        <v>3</v>
      </c>
      <c r="I21" s="73">
        <v>2</v>
      </c>
      <c r="J21" s="74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62">
        <v>2.5000000000000001E-5</v>
      </c>
      <c r="D22" s="72" t="s">
        <v>32</v>
      </c>
      <c r="E22" s="69">
        <v>2</v>
      </c>
      <c r="F22" s="69">
        <v>2</v>
      </c>
      <c r="G22" s="69">
        <v>3</v>
      </c>
      <c r="H22" s="69">
        <v>3</v>
      </c>
      <c r="I22" s="73">
        <v>2</v>
      </c>
      <c r="J22" s="74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62">
        <v>2.5000000000000001E-5</v>
      </c>
      <c r="D23" s="72" t="s">
        <v>32</v>
      </c>
      <c r="E23" s="69">
        <v>2</v>
      </c>
      <c r="F23" s="69">
        <v>2</v>
      </c>
      <c r="G23" s="69">
        <v>3</v>
      </c>
      <c r="H23" s="69">
        <v>3</v>
      </c>
      <c r="I23" s="73">
        <v>2</v>
      </c>
      <c r="J23" s="74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62">
        <v>2.5000000000000001E-5</v>
      </c>
      <c r="D24" s="72" t="s">
        <v>32</v>
      </c>
      <c r="E24" s="69">
        <v>2</v>
      </c>
      <c r="F24" s="69">
        <v>2</v>
      </c>
      <c r="G24" s="69">
        <v>3</v>
      </c>
      <c r="H24" s="69">
        <v>3</v>
      </c>
      <c r="I24" s="73">
        <v>2</v>
      </c>
      <c r="J24" s="74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62">
        <v>2.5000000000000001E-5</v>
      </c>
      <c r="D25" s="72" t="s">
        <v>32</v>
      </c>
      <c r="E25" s="69">
        <v>2</v>
      </c>
      <c r="F25" s="69">
        <v>2</v>
      </c>
      <c r="G25" s="69">
        <v>3</v>
      </c>
      <c r="H25" s="69">
        <v>3</v>
      </c>
      <c r="I25" s="73">
        <v>2</v>
      </c>
      <c r="J25" s="74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62">
        <v>2.5000000000000001E-5</v>
      </c>
      <c r="D26" s="72" t="s">
        <v>32</v>
      </c>
      <c r="E26" s="69">
        <v>2</v>
      </c>
      <c r="F26" s="69">
        <v>2</v>
      </c>
      <c r="G26" s="69">
        <v>3</v>
      </c>
      <c r="H26" s="69">
        <v>3</v>
      </c>
      <c r="I26" s="73">
        <v>2</v>
      </c>
      <c r="J26" s="74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62">
        <v>2.5000000000000001E-5</v>
      </c>
      <c r="D27" s="72" t="s">
        <v>32</v>
      </c>
      <c r="E27" s="69">
        <v>2</v>
      </c>
      <c r="F27" s="69">
        <v>2</v>
      </c>
      <c r="G27" s="69">
        <v>3</v>
      </c>
      <c r="H27" s="69">
        <v>3</v>
      </c>
      <c r="I27" s="73">
        <v>2</v>
      </c>
      <c r="J27" s="74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62">
        <v>2.5000000000000001E-5</v>
      </c>
      <c r="D28" s="72" t="s">
        <v>32</v>
      </c>
      <c r="E28" s="69">
        <v>2</v>
      </c>
      <c r="F28" s="69">
        <v>2</v>
      </c>
      <c r="G28" s="69">
        <v>3</v>
      </c>
      <c r="H28" s="69">
        <v>3</v>
      </c>
      <c r="I28" s="73">
        <v>2</v>
      </c>
      <c r="J28" s="74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62">
        <v>2.5000000000000001E-5</v>
      </c>
      <c r="D29" s="72" t="s">
        <v>32</v>
      </c>
      <c r="E29" s="69">
        <v>2</v>
      </c>
      <c r="F29" s="69">
        <v>2</v>
      </c>
      <c r="G29" s="69">
        <v>3</v>
      </c>
      <c r="H29" s="69">
        <v>3</v>
      </c>
      <c r="I29" s="73">
        <v>2</v>
      </c>
      <c r="J29" s="74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62">
        <v>2.5000000000000001E-5</v>
      </c>
      <c r="D30" s="72" t="s">
        <v>32</v>
      </c>
      <c r="E30" s="69">
        <v>2</v>
      </c>
      <c r="F30" s="69">
        <v>2</v>
      </c>
      <c r="G30" s="69">
        <v>3</v>
      </c>
      <c r="H30" s="69">
        <v>3</v>
      </c>
      <c r="I30" s="73">
        <v>2</v>
      </c>
      <c r="J30" s="74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62">
        <v>2.5000000000000001E-5</v>
      </c>
      <c r="D31" s="72" t="s">
        <v>32</v>
      </c>
      <c r="E31" s="69">
        <v>2</v>
      </c>
      <c r="F31" s="69">
        <v>2</v>
      </c>
      <c r="G31" s="69">
        <v>3</v>
      </c>
      <c r="H31" s="69">
        <v>3</v>
      </c>
      <c r="I31" s="73">
        <v>2</v>
      </c>
      <c r="J31" s="74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62">
        <v>2.5000000000000001E-5</v>
      </c>
      <c r="D32" s="72" t="s">
        <v>32</v>
      </c>
      <c r="E32" s="69">
        <v>2</v>
      </c>
      <c r="F32" s="69">
        <v>2</v>
      </c>
      <c r="G32" s="69">
        <v>3</v>
      </c>
      <c r="H32" s="69">
        <v>3</v>
      </c>
      <c r="I32" s="73">
        <v>2</v>
      </c>
      <c r="J32" s="74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62">
        <v>2.5000000000000001E-5</v>
      </c>
      <c r="D33" s="72" t="s">
        <v>32</v>
      </c>
      <c r="E33" s="69">
        <v>2</v>
      </c>
      <c r="F33" s="69">
        <v>2</v>
      </c>
      <c r="G33" s="69">
        <v>3</v>
      </c>
      <c r="H33" s="69">
        <v>3</v>
      </c>
      <c r="I33" s="73">
        <v>2</v>
      </c>
      <c r="J33" s="74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62">
        <v>2.5000000000000001E-5</v>
      </c>
      <c r="D34" s="72" t="s">
        <v>32</v>
      </c>
      <c r="E34" s="69">
        <v>2</v>
      </c>
      <c r="F34" s="69">
        <v>2</v>
      </c>
      <c r="G34" s="69">
        <v>3</v>
      </c>
      <c r="H34" s="69">
        <v>3</v>
      </c>
      <c r="I34" s="73">
        <v>2</v>
      </c>
      <c r="J34" s="74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62">
        <v>2.5000000000000001E-5</v>
      </c>
      <c r="D35" s="72" t="s">
        <v>32</v>
      </c>
      <c r="E35" s="69">
        <v>2</v>
      </c>
      <c r="F35" s="69">
        <v>2</v>
      </c>
      <c r="G35" s="69">
        <v>3</v>
      </c>
      <c r="H35" s="69">
        <v>3</v>
      </c>
      <c r="I35" s="73">
        <v>2</v>
      </c>
      <c r="J35" s="74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62">
        <v>2.5000000000000001E-5</v>
      </c>
      <c r="D36" s="72" t="s">
        <v>32</v>
      </c>
      <c r="E36" s="69">
        <v>2</v>
      </c>
      <c r="F36" s="69">
        <v>2</v>
      </c>
      <c r="G36" s="69">
        <v>3</v>
      </c>
      <c r="H36" s="69">
        <v>3</v>
      </c>
      <c r="I36" s="73">
        <v>2</v>
      </c>
      <c r="J36" s="74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62">
        <v>2.5000000000000001E-5</v>
      </c>
      <c r="D37" s="72" t="s">
        <v>32</v>
      </c>
      <c r="E37" s="69">
        <v>2</v>
      </c>
      <c r="F37" s="69">
        <v>2</v>
      </c>
      <c r="G37" s="69">
        <v>3</v>
      </c>
      <c r="H37" s="69">
        <v>3</v>
      </c>
      <c r="I37" s="73">
        <v>2</v>
      </c>
      <c r="J37" s="74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62">
        <v>2.5000000000000001E-5</v>
      </c>
      <c r="D38" s="72" t="s">
        <v>32</v>
      </c>
      <c r="E38" s="69">
        <v>2</v>
      </c>
      <c r="F38" s="69">
        <v>2</v>
      </c>
      <c r="G38" s="69">
        <v>3</v>
      </c>
      <c r="H38" s="69">
        <v>3</v>
      </c>
      <c r="I38" s="73">
        <v>2</v>
      </c>
      <c r="J38" s="74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62">
        <v>2.5000000000000001E-5</v>
      </c>
      <c r="D39" s="72" t="s">
        <v>32</v>
      </c>
      <c r="E39" s="69">
        <v>2</v>
      </c>
      <c r="F39" s="69">
        <v>2</v>
      </c>
      <c r="G39" s="69">
        <v>3</v>
      </c>
      <c r="H39" s="69">
        <v>3</v>
      </c>
      <c r="I39" s="73">
        <v>2</v>
      </c>
      <c r="J39" s="74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62">
        <v>2.5000000000000001E-5</v>
      </c>
      <c r="D40" s="72" t="s">
        <v>32</v>
      </c>
      <c r="E40" s="69">
        <v>2</v>
      </c>
      <c r="F40" s="69">
        <v>2</v>
      </c>
      <c r="G40" s="69">
        <v>3</v>
      </c>
      <c r="H40" s="69">
        <v>3</v>
      </c>
      <c r="I40" s="73">
        <v>2</v>
      </c>
      <c r="J40" s="74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62">
        <v>2.5000000000000001E-5</v>
      </c>
      <c r="D41" s="72" t="s">
        <v>32</v>
      </c>
      <c r="E41" s="69">
        <v>2</v>
      </c>
      <c r="F41" s="69">
        <v>2</v>
      </c>
      <c r="G41" s="69">
        <v>3</v>
      </c>
      <c r="H41" s="69">
        <v>3</v>
      </c>
      <c r="I41" s="73">
        <v>2</v>
      </c>
      <c r="J41" s="74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62">
        <v>2.5000000000000001E-5</v>
      </c>
      <c r="D42" s="72" t="s">
        <v>32</v>
      </c>
      <c r="E42" s="69">
        <v>2</v>
      </c>
      <c r="F42" s="69">
        <v>2</v>
      </c>
      <c r="G42" s="69">
        <v>3</v>
      </c>
      <c r="H42" s="69">
        <v>3</v>
      </c>
      <c r="I42" s="73">
        <v>2</v>
      </c>
      <c r="J42" s="74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62">
        <v>2.5000000000000001E-5</v>
      </c>
      <c r="D43" s="72" t="s">
        <v>32</v>
      </c>
      <c r="E43" s="69">
        <v>2</v>
      </c>
      <c r="F43" s="69">
        <v>2</v>
      </c>
      <c r="G43" s="69">
        <v>3</v>
      </c>
      <c r="H43" s="69">
        <v>3</v>
      </c>
      <c r="I43" s="73">
        <v>2</v>
      </c>
      <c r="J43" s="74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62">
        <v>2.5000000000000001E-5</v>
      </c>
      <c r="D44" s="72" t="s">
        <v>32</v>
      </c>
      <c r="E44" s="69">
        <v>2</v>
      </c>
      <c r="F44" s="69">
        <v>2</v>
      </c>
      <c r="G44" s="69">
        <v>3</v>
      </c>
      <c r="H44" s="69">
        <v>3</v>
      </c>
      <c r="I44" s="73">
        <v>2</v>
      </c>
      <c r="J44" s="74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62">
        <v>2.5000000000000001E-5</v>
      </c>
      <c r="D45" s="72" t="s">
        <v>32</v>
      </c>
      <c r="E45" s="69">
        <v>2</v>
      </c>
      <c r="F45" s="69">
        <v>2</v>
      </c>
      <c r="G45" s="69">
        <v>3</v>
      </c>
      <c r="H45" s="69">
        <v>3</v>
      </c>
      <c r="I45" s="73">
        <v>2</v>
      </c>
      <c r="J45" s="74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62">
        <v>2.5000000000000001E-5</v>
      </c>
      <c r="D46" s="72" t="s">
        <v>32</v>
      </c>
      <c r="E46" s="69">
        <v>2</v>
      </c>
      <c r="F46" s="69">
        <v>2</v>
      </c>
      <c r="G46" s="69">
        <v>3</v>
      </c>
      <c r="H46" s="69">
        <v>3</v>
      </c>
      <c r="I46" s="73">
        <v>2</v>
      </c>
      <c r="J46" s="74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62">
        <v>2.5000000000000001E-5</v>
      </c>
      <c r="D47" s="72" t="s">
        <v>32</v>
      </c>
      <c r="E47" s="69">
        <v>2</v>
      </c>
      <c r="F47" s="69">
        <v>2</v>
      </c>
      <c r="G47" s="69">
        <v>3</v>
      </c>
      <c r="H47" s="69">
        <v>3</v>
      </c>
      <c r="I47" s="73">
        <v>2</v>
      </c>
      <c r="J47" s="74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62">
        <v>2.5000000000000001E-5</v>
      </c>
      <c r="D48" s="72" t="s">
        <v>32</v>
      </c>
      <c r="E48" s="69">
        <v>2</v>
      </c>
      <c r="F48" s="69">
        <v>2</v>
      </c>
      <c r="G48" s="69">
        <v>3</v>
      </c>
      <c r="H48" s="69">
        <v>3</v>
      </c>
      <c r="I48" s="73">
        <v>2</v>
      </c>
      <c r="J48" s="74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62">
        <v>2.5000000000000001E-5</v>
      </c>
      <c r="D49" s="72" t="s">
        <v>32</v>
      </c>
      <c r="E49" s="69">
        <v>2</v>
      </c>
      <c r="F49" s="69">
        <v>2</v>
      </c>
      <c r="G49" s="69">
        <v>3</v>
      </c>
      <c r="H49" s="69">
        <v>3</v>
      </c>
      <c r="I49" s="73">
        <v>2</v>
      </c>
      <c r="J49" s="74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62">
        <v>2.5000000000000001E-5</v>
      </c>
      <c r="D50" s="72" t="s">
        <v>32</v>
      </c>
      <c r="E50" s="69">
        <v>2</v>
      </c>
      <c r="F50" s="69">
        <v>2</v>
      </c>
      <c r="G50" s="69">
        <v>3</v>
      </c>
      <c r="H50" s="69">
        <v>3</v>
      </c>
      <c r="I50" s="73">
        <v>2</v>
      </c>
      <c r="J50" s="74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62">
        <v>2.5000000000000001E-5</v>
      </c>
      <c r="D51" s="72" t="s">
        <v>32</v>
      </c>
      <c r="E51" s="69">
        <v>2</v>
      </c>
      <c r="F51" s="69">
        <v>2</v>
      </c>
      <c r="G51" s="69">
        <v>3</v>
      </c>
      <c r="H51" s="69">
        <v>3</v>
      </c>
      <c r="I51" s="73">
        <v>2</v>
      </c>
      <c r="J51" s="74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62">
        <v>2.5000000000000001E-5</v>
      </c>
      <c r="D52" s="72" t="s">
        <v>32</v>
      </c>
      <c r="E52" s="69">
        <v>2</v>
      </c>
      <c r="F52" s="69">
        <v>2</v>
      </c>
      <c r="G52" s="69">
        <v>3</v>
      </c>
      <c r="H52" s="69">
        <v>3</v>
      </c>
      <c r="I52" s="73">
        <v>2</v>
      </c>
      <c r="J52" s="74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62">
        <v>2.5000000000000001E-5</v>
      </c>
      <c r="D53" s="72" t="s">
        <v>32</v>
      </c>
      <c r="E53" s="69">
        <v>2</v>
      </c>
      <c r="F53" s="69">
        <v>2</v>
      </c>
      <c r="G53" s="69">
        <v>3</v>
      </c>
      <c r="H53" s="69">
        <v>3</v>
      </c>
      <c r="I53" s="73">
        <v>2</v>
      </c>
      <c r="J53" s="74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62">
        <v>2.5000000000000001E-5</v>
      </c>
      <c r="D54" s="72" t="s">
        <v>32</v>
      </c>
      <c r="E54" s="69">
        <v>2</v>
      </c>
      <c r="F54" s="69">
        <v>2</v>
      </c>
      <c r="G54" s="69">
        <v>3</v>
      </c>
      <c r="H54" s="69">
        <v>3</v>
      </c>
      <c r="I54" s="73">
        <v>2</v>
      </c>
      <c r="J54" s="74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62">
        <v>2.5000000000000001E-5</v>
      </c>
      <c r="D55" s="72" t="s">
        <v>32</v>
      </c>
      <c r="E55" s="69">
        <v>2</v>
      </c>
      <c r="F55" s="69">
        <v>2</v>
      </c>
      <c r="G55" s="69">
        <v>3</v>
      </c>
      <c r="H55" s="69">
        <v>3</v>
      </c>
      <c r="I55" s="73">
        <v>2</v>
      </c>
      <c r="J55" s="74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62">
        <v>2.5000000000000001E-5</v>
      </c>
      <c r="D56" s="72" t="s">
        <v>32</v>
      </c>
      <c r="E56" s="69">
        <v>2</v>
      </c>
      <c r="F56" s="69">
        <v>2</v>
      </c>
      <c r="G56" s="69">
        <v>3</v>
      </c>
      <c r="H56" s="69">
        <v>3</v>
      </c>
      <c r="I56" s="73">
        <v>2</v>
      </c>
      <c r="J56" s="74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62">
        <v>2.5000000000000001E-5</v>
      </c>
      <c r="D57" s="72" t="s">
        <v>32</v>
      </c>
      <c r="E57" s="69">
        <v>2</v>
      </c>
      <c r="F57" s="69">
        <v>2</v>
      </c>
      <c r="G57" s="69">
        <v>3</v>
      </c>
      <c r="H57" s="69">
        <v>3</v>
      </c>
      <c r="I57" s="73">
        <v>2</v>
      </c>
      <c r="J57" s="74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62">
        <v>2.5000000000000001E-5</v>
      </c>
      <c r="D58" s="72" t="s">
        <v>32</v>
      </c>
      <c r="E58" s="69">
        <v>2</v>
      </c>
      <c r="F58" s="69">
        <v>2</v>
      </c>
      <c r="G58" s="69">
        <v>3</v>
      </c>
      <c r="H58" s="69">
        <v>3</v>
      </c>
      <c r="I58" s="73">
        <v>2</v>
      </c>
      <c r="J58" s="74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62">
        <v>2.5000000000000001E-5</v>
      </c>
      <c r="D59" s="72" t="s">
        <v>32</v>
      </c>
      <c r="E59" s="69">
        <v>2</v>
      </c>
      <c r="F59" s="69">
        <v>2</v>
      </c>
      <c r="G59" s="69">
        <v>3</v>
      </c>
      <c r="H59" s="69">
        <v>3</v>
      </c>
      <c r="I59" s="73">
        <v>2</v>
      </c>
      <c r="J59" s="74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62">
        <v>2.5000000000000001E-5</v>
      </c>
      <c r="D60" s="72" t="s">
        <v>32</v>
      </c>
      <c r="E60" s="69">
        <v>2</v>
      </c>
      <c r="F60" s="69">
        <v>2</v>
      </c>
      <c r="G60" s="69">
        <v>3</v>
      </c>
      <c r="H60" s="69">
        <v>3</v>
      </c>
      <c r="I60" s="73">
        <v>2</v>
      </c>
      <c r="J60" s="74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62">
        <v>2.5000000000000001E-5</v>
      </c>
      <c r="D61" s="72" t="s">
        <v>32</v>
      </c>
      <c r="E61" s="69">
        <v>2</v>
      </c>
      <c r="F61" s="69">
        <v>2</v>
      </c>
      <c r="G61" s="69">
        <v>3</v>
      </c>
      <c r="H61" s="69">
        <v>3</v>
      </c>
      <c r="I61" s="73">
        <v>2</v>
      </c>
      <c r="J61" s="74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62">
        <v>2.5000000000000001E-5</v>
      </c>
      <c r="D62" s="72" t="s">
        <v>32</v>
      </c>
      <c r="E62" s="69">
        <v>2</v>
      </c>
      <c r="F62" s="69">
        <v>2</v>
      </c>
      <c r="G62" s="69">
        <v>3</v>
      </c>
      <c r="H62" s="69">
        <v>3</v>
      </c>
      <c r="I62" s="73">
        <v>2</v>
      </c>
      <c r="J62" s="74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62">
        <v>2.5000000000000001E-5</v>
      </c>
      <c r="D63" s="72" t="s">
        <v>32</v>
      </c>
      <c r="E63" s="69">
        <v>2</v>
      </c>
      <c r="F63" s="69">
        <v>2</v>
      </c>
      <c r="G63" s="69">
        <v>3</v>
      </c>
      <c r="H63" s="69">
        <v>3</v>
      </c>
      <c r="I63" s="73">
        <v>2</v>
      </c>
      <c r="J63" s="74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62">
        <v>2.5000000000000001E-5</v>
      </c>
      <c r="D64" s="72" t="s">
        <v>32</v>
      </c>
      <c r="E64" s="69">
        <v>2</v>
      </c>
      <c r="F64" s="69">
        <v>2</v>
      </c>
      <c r="G64" s="69">
        <v>3</v>
      </c>
      <c r="H64" s="69">
        <v>3</v>
      </c>
      <c r="I64" s="73">
        <v>2</v>
      </c>
      <c r="J64" s="74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62">
        <v>2.5000000000000001E-5</v>
      </c>
      <c r="D65" s="72" t="s">
        <v>32</v>
      </c>
      <c r="E65" s="69">
        <v>2</v>
      </c>
      <c r="F65" s="69">
        <v>2</v>
      </c>
      <c r="G65" s="69">
        <v>3</v>
      </c>
      <c r="H65" s="69">
        <v>3</v>
      </c>
      <c r="I65" s="73">
        <v>2</v>
      </c>
      <c r="J65" s="74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62">
        <v>2.5000000000000001E-5</v>
      </c>
      <c r="D66" s="72" t="s">
        <v>32</v>
      </c>
      <c r="E66" s="69">
        <v>2</v>
      </c>
      <c r="F66" s="69">
        <v>2</v>
      </c>
      <c r="G66" s="69">
        <v>3</v>
      </c>
      <c r="H66" s="69">
        <v>3</v>
      </c>
      <c r="I66" s="73">
        <v>2</v>
      </c>
      <c r="J66" s="74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62">
        <v>2.5000000000000001E-5</v>
      </c>
      <c r="D67" s="72" t="s">
        <v>32</v>
      </c>
      <c r="E67" s="69">
        <v>2</v>
      </c>
      <c r="F67" s="69">
        <v>2</v>
      </c>
      <c r="G67" s="69">
        <v>3</v>
      </c>
      <c r="H67" s="69">
        <v>3</v>
      </c>
      <c r="I67" s="73">
        <v>2</v>
      </c>
      <c r="J67" s="74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62">
        <v>2.5000000000000001E-5</v>
      </c>
      <c r="D68" s="72" t="s">
        <v>32</v>
      </c>
      <c r="E68" s="69">
        <v>2</v>
      </c>
      <c r="F68" s="69">
        <v>2</v>
      </c>
      <c r="G68" s="69">
        <v>3</v>
      </c>
      <c r="H68" s="69">
        <v>3</v>
      </c>
      <c r="I68" s="73">
        <v>2</v>
      </c>
      <c r="J68" s="74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62">
        <v>2.5000000000000001E-5</v>
      </c>
      <c r="D69" s="72" t="s">
        <v>32</v>
      </c>
      <c r="E69" s="69">
        <v>2</v>
      </c>
      <c r="F69" s="69">
        <v>2</v>
      </c>
      <c r="G69" s="69">
        <v>3</v>
      </c>
      <c r="H69" s="69">
        <v>3</v>
      </c>
      <c r="I69" s="73">
        <v>2</v>
      </c>
      <c r="J69" s="74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62">
        <v>2.5000000000000001E-5</v>
      </c>
      <c r="D70" s="72" t="s">
        <v>32</v>
      </c>
      <c r="E70" s="69">
        <v>2</v>
      </c>
      <c r="F70" s="69">
        <v>2</v>
      </c>
      <c r="G70" s="69">
        <v>3</v>
      </c>
      <c r="H70" s="69">
        <v>3</v>
      </c>
      <c r="I70" s="73">
        <v>2</v>
      </c>
      <c r="J70" s="74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62">
        <v>2.5000000000000001E-5</v>
      </c>
      <c r="D71" s="72" t="s">
        <v>32</v>
      </c>
      <c r="E71" s="69">
        <v>2</v>
      </c>
      <c r="F71" s="69">
        <v>2</v>
      </c>
      <c r="G71" s="69">
        <v>3</v>
      </c>
      <c r="H71" s="69">
        <v>3</v>
      </c>
      <c r="I71" s="73">
        <v>2</v>
      </c>
      <c r="J71" s="74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4" t="s">
        <v>17</v>
      </c>
      <c r="C72" s="62">
        <v>2.5000000000000001E-5</v>
      </c>
      <c r="D72" s="72" t="s">
        <v>32</v>
      </c>
      <c r="E72" s="69">
        <v>2</v>
      </c>
      <c r="F72" s="69">
        <v>2</v>
      </c>
      <c r="G72" s="69">
        <v>3</v>
      </c>
      <c r="H72" s="69">
        <v>3</v>
      </c>
      <c r="I72" s="73">
        <v>2</v>
      </c>
      <c r="J72" s="74">
        <f t="shared" si="16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.75">
      <c r="A73" s="11">
        <v>2019</v>
      </c>
      <c r="B73" s="44" t="s">
        <v>17</v>
      </c>
      <c r="C73" s="62">
        <v>2.5000000000000001E-5</v>
      </c>
      <c r="D73" s="72" t="s">
        <v>32</v>
      </c>
      <c r="E73" s="69">
        <v>2</v>
      </c>
      <c r="F73" s="69">
        <v>2</v>
      </c>
      <c r="G73" s="69">
        <v>3</v>
      </c>
      <c r="H73" s="69">
        <v>3</v>
      </c>
      <c r="I73" s="73">
        <v>2</v>
      </c>
      <c r="J73" s="74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 ht="15.75">
      <c r="A74" s="11">
        <v>2020</v>
      </c>
      <c r="B74" s="44" t="s">
        <v>17</v>
      </c>
      <c r="C74" s="62">
        <v>2.5000000000000001E-5</v>
      </c>
      <c r="D74" s="72" t="s">
        <v>32</v>
      </c>
      <c r="E74" s="69">
        <v>2</v>
      </c>
      <c r="F74" s="69">
        <v>2</v>
      </c>
      <c r="G74" s="69">
        <v>3</v>
      </c>
      <c r="H74" s="69">
        <v>3</v>
      </c>
      <c r="I74" s="73">
        <v>2</v>
      </c>
      <c r="J74" s="74">
        <f t="shared" ref="J74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 ht="15.75">
      <c r="A75" s="11">
        <v>2021</v>
      </c>
      <c r="B75" s="76" t="s">
        <v>17</v>
      </c>
      <c r="C75" s="67">
        <v>2.5000000000000001E-5</v>
      </c>
      <c r="D75" s="72" t="s">
        <v>32</v>
      </c>
      <c r="E75" s="69">
        <v>2</v>
      </c>
      <c r="F75" s="69">
        <v>2</v>
      </c>
      <c r="G75" s="69">
        <v>3</v>
      </c>
      <c r="H75" s="69">
        <v>3</v>
      </c>
      <c r="I75" s="73">
        <v>2</v>
      </c>
      <c r="J75" s="77">
        <v>0.60108474454521421</v>
      </c>
      <c r="K75" s="7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2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3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4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 ht="15.75">
      <c r="A76" s="11">
        <v>2022</v>
      </c>
      <c r="B76" s="76" t="s">
        <v>17</v>
      </c>
      <c r="C76" s="67">
        <v>2.5000000000000001E-5</v>
      </c>
      <c r="D76" s="72" t="s">
        <v>32</v>
      </c>
      <c r="E76" s="69">
        <v>2</v>
      </c>
      <c r="F76" s="69">
        <v>2</v>
      </c>
      <c r="G76" s="69">
        <v>3</v>
      </c>
      <c r="H76" s="69">
        <v>3</v>
      </c>
      <c r="I76" s="73">
        <v>2</v>
      </c>
      <c r="J76" s="77">
        <v>0.60108474454521421</v>
      </c>
      <c r="K76" s="7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2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3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4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{B332FA32-4C70-40D7-9F67-C0CD04FE1C4E}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{79A9556B-071C-44AA-81C3-B89541D26B26}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{862EE880-DCA0-4962-9752-EFB1B9C3F5AD}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{68D28797-345A-4B18-8372-7FC9272A9CE2}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{8F53FD5F-03CC-45F8-B37D-A73F54DABC2A}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{E7E22D49-3AED-4A40-A667-EAC3E2429068}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{C0853B4C-93EF-43DD-A90C-F2F30E7A932F}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{7809D913-2F10-49D2-A933-029D16FE6754}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{E76B6387-C3F7-42B2-98C0-8343027E904E}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{0F544D79-3006-45E0-A9EE-044CF38A3D63}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{1C08B318-1A7D-4B15-B41E-F664B15C1D58}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{4340B145-2716-4523-A8B0-5A9597C6C6AE}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{76FA78EC-6D34-462E-A219-963C86EFED82}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{6875A9EF-4330-4AF8-AB61-969CC293B9F6}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{D4DDC2E8-56C8-4651-A492-54292B992691}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{3F0956FD-DCCC-42B3-97A5-5E974D8A20D1}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{BB1C60D3-7FA9-4A89-846C-155C733B9B3F}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{A30B67C4-873C-465D-AD4A-2C1369D1D1E3}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{E8EDB749-FCB5-45BD-9304-4F59ACD4A8E8}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{DA9FA02C-332F-40B0-8993-467286287EF7}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{993BA985-D9F6-4A38-9526-54A1B3DCB6CE}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{C8AFB4DA-AA4A-4DD7-82F1-2D77BAD66F36}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{06AE260D-8533-451C-9267-F4D24AF3C822}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{23487377-40B3-4142-96C5-910D2AB64550}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{C418D789-92F8-464D-B9AE-88201E109953}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{D3EFA6CF-8618-4A33-8CB2-2C9F61284F9E}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{0197421C-224B-4C6C-9675-6A185258B1D8}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{831CD818-DB67-4467-96E1-FB7F861DD012}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{EF1429A8-5EF3-4C97-A8BD-B1B409C3E50B}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{23B2D17A-5739-4284-BE77-BD6C9F4CB20A}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{C2D09EC6-8F21-4136-A5F4-76F0FC3BD77C}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{2C29DC3F-BE68-4500-89E1-8FADAAE92896}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{4A3DA547-C341-420E-ADCF-A2DCDE1FB386}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{808217DE-A75B-4AED-AB00-E10F34D01C01}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{6C9A0BD6-5F0D-4C58-9518-E6B95F3E8624}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{037CC46C-3EE9-4926-BB91-EA5726E7CFE8}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{5F481EC1-82DA-45D7-98A0-4F492ABB330F}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{98F3786D-BD5E-4595-934A-8711892FFDA9}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{1F364EA3-42B8-4C54-AEDB-89959BE71BAC}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{9DE943AE-DBB8-405B-A523-4AB5BBE2D4DE}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{B54E56F1-6C5D-4A7E-95EC-F462CF3F02B2}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{FF72B60A-09FE-44D3-A192-9680B95DCBEA}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{99BC1533-0E78-4D95-864C-6920ECE7AD53}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{5FB5CFCC-EDE4-4427-A132-F17707DC823C}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{637725B8-FE7D-4865-B03E-3E68099688FC}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{119BF5E8-5726-4197-8CEA-B199F0EF86BE}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{1D71D850-4377-4E4C-B6A7-42AC57202579}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{7C942776-6750-498C-BB3F-039FE2883F74}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{656F180B-872B-40B2-B436-C8CC0282423E}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{3FFF1C30-CFD2-457B-A97F-0DCDD016BFA7}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{57756924-DFEB-4EC5-B856-125CD3FD1063}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{2A7582A0-031D-4C9C-8AD4-0ACF49AD537B}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{2C28C63C-C899-4BDD-BB09-2B85F6E006D0}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{332CB4DE-BA3E-4D4F-B1E4-135A1843B8F0}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{771EBB73-4DAF-4D14-87AE-DE496CD8E9E9}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{C424A025-25D0-40C1-ACAD-548A6B8A3E9E}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{B8771860-43F6-45D5-883B-5374170FD8DA}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{25EC44AB-B72C-4942-8A55-F4A4B7390803}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{EB99A050-49C6-41EA-8408-99FA1BC6FACE}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{8FCA9DB8-E958-48E8-A822-AE7C7A41A166}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{1E39701E-264B-4785-8C78-05D9308868EE}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{246DCF49-69F6-4CEC-A67E-D7295C1A71E4}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{B36F4910-BE8E-4EF9-AB99-7BA731F89A75}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{C9CBF8C9-7348-4A0B-AF40-0142E9D2CA9B}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{A4280FF5-00F0-480E-9469-182A41C156CD}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{22099A9B-7F91-4C5A-928E-16011D238FE0}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{E3965468-9EC9-469A-8452-7EFA910B1E84}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{22567E0A-D36A-4CF0-A338-A75041DA08D2}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{36FF4E0E-8332-4CF4-A2D5-E60B1F9BEA40}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{60382837-7F87-42D9-B672-E6AB7EE4F74D}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{3DA832EB-9C01-43C1-ADFC-7DB64E69415F}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{55034009-D913-44E4-A833-A548367484E0}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{FB4EC447-F293-4B14-BB28-128F16B21A80}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{63E0F6BB-6064-4870-8870-B9CE9378671F}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{2339E810-F57D-4550-8234-8A8AB416F4B8}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{EFC53E36-F025-4928-9964-C2AEB35CCC50}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{B38C168E-6283-4844-853B-A1D177E8F403}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{EDEB3088-EC05-4F72-AED8-7C06AF446506}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{E44162D2-ADF8-45C9-992A-20C318A7AEC9}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{9F73913A-1D2C-422D-8299-59D17E997E40}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{3CB18F60-E07A-4527-8988-30144DEF4432}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{790626DF-8221-43D0-BE2C-77B5A7B8448E}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{81AFA376-3011-460A-8225-C29DB06AA3E7}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{F9DCE694-2344-40A7-BB50-6472264DED48}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{9DC0F1A9-8F3D-44F3-BDE5-982D2E70B26C}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{E4663750-2034-494E-B5B9-B01D64101C90}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{BB40C086-0E70-4CCC-97A5-40F38CD62967}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{DA9631F9-D1FB-4344-8EF2-370568321ECF}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{1D1AAF4A-3C9D-40BE-BCD0-FC9B6DF98246}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{91B86AE0-485B-43DD-A366-7B9FAA26ACEC}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{871F0332-BA48-492D-B8A8-77058E393D22}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{BE7A9E86-0BB2-42BC-B2B7-8C35472CEBE3}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{598B85BE-CA33-46B9-9003-D2C91C2E01AC}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{1071AAAB-9270-45BF-8151-E7C07BE38263}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{D959F075-A5D3-42F5-A6C6-4ED5582B4038}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{E79912B1-1031-4094-A61A-95CE867A5108}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{2DAB2384-740D-42F8-9B0E-2054F7092DAE}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{398581C6-527C-4C57-BF94-FEB9B94D2347}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{B685D730-DAFD-4EBB-8B67-21E66AC12047}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{EDF0B855-6F25-41A0-B14C-63C3E66CB511}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{41FBD252-C67F-4B4A-881D-B0845CC21202}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{CBB7CDC8-375C-4706-B6BB-D47A0803F49E}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{0D9C67C0-39E2-4E53-8FD0-7D233ED85CA5}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{41184518-7F50-4EF8-A57A-4AA0FC36E0DF}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{BD8BE310-BB29-485C-9EEA-87B80F3A48A5}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{289CDDA8-894D-4EC1-AF6E-2156C0F1EAB2}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{CA03E05F-9AA6-4D03-8D74-2BFF6C87FFD8}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{B798C5F3-244F-45B3-AD86-913A7EACF0FF}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{A80B5A63-4134-4CF2-9F70-553969228B1A}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{DBA3AB98-3EF1-4CB2-8638-8C6835477180}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{DDA80115-0687-464B-9932-A52959968C2A}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{F81DE7FB-B754-4E07-8EBF-13D596BC72F7}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{A15AF174-2059-421D-BD8C-362AD054C012}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{5DDB2653-EDF4-4093-8B6D-0A9C286FC9E1}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{94E44CF7-6CCE-4A3C-AF27-00C8B60C2CB6}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{AADC73D8-D63A-4C8E-AC08-FE9201BCF417}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{BDFEA77B-F105-42FD-889F-E9E2B57A1F2E}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{8B15CBA6-D3DD-4EA2-8CA7-95C662ACDC12}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{2C552D3F-8448-461F-8B92-526FBF5CA612}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{351F8DEE-31B6-44DC-9714-36D2A521A9E8}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32FA32-4C70-40D7-9F67-C0CD04FE1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9A9556B-071C-44AA-81C3-B89541D26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862EE880-DCA0-4962-9752-EFB1B9C3F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8D28797-345A-4B18-8372-7FC9272A9C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F53FD5F-03CC-45F8-B37D-A73F54DABC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E22D49-3AED-4A40-A667-EAC3E2429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0853B4C-93EF-43DD-A90C-F2F30E7A93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809D913-2F10-49D2-A933-029D16FE67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76B6387-C3F7-42B2-98C0-8343027E9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0F544D79-3006-45E0-A9EE-044CF38A3D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C08B318-1A7D-4B15-B41E-F664B15C1D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340B145-2716-4523-A8B0-5A9597C6C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6FA78EC-6D34-462E-A219-963C86EFED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6875A9EF-4330-4AF8-AB61-969CC293B9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D4DDC2E8-56C8-4651-A492-54292B992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F0956FD-DCCC-42B3-97A5-5E974D8A20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B1C60D3-7FA9-4A89-846C-155C733B9B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30B67C4-873C-465D-AD4A-2C1369D1D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8EDB749-FCB5-45BD-9304-4F59ACD4A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A9FA02C-332F-40B0-8993-467286287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993BA985-D9F6-4A38-9526-54A1B3DCB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C8AFB4DA-AA4A-4DD7-82F1-2D77BAD66F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06AE260D-8533-451C-9267-F4D24AF3C8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487377-40B3-4142-96C5-910D2AB64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418D789-92F8-464D-B9AE-88201E109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3EFA6CF-8618-4A33-8CB2-2C9F61284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197421C-224B-4C6C-9675-6A185258B1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831CD818-DB67-4467-96E1-FB7F861DD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EF1429A8-5EF3-4C97-A8BD-B1B409C3E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3B2D17A-5739-4284-BE77-BD6C9F4CB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2D09EC6-8F21-4136-A5F4-76F0FC3BD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C29DC3F-BE68-4500-89E1-8FADAAE92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A3DA547-C341-420E-ADCF-A2DCDE1FB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08217DE-A75B-4AED-AB00-E10F34D01C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C9A0BD6-5F0D-4C58-9518-E6B95F3E86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37CC46C-3EE9-4926-BB91-EA5726E7C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F481EC1-82DA-45D7-98A0-4F492ABB33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8F3786D-BD5E-4595-934A-8711892FFD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F364EA3-42B8-4C54-AEDB-89959BE71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DE943AE-DBB8-405B-A523-4AB5BBE2D4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54E56F1-6C5D-4A7E-95EC-F462CF3F02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F72B60A-09FE-44D3-A192-9680B95DC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9BC1533-0E78-4D95-864C-6920ECE7AD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FB5CFCC-EDE4-4427-A132-F17707DC82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37725B8-FE7D-4865-B03E-3E6809968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19BF5E8-5726-4197-8CEA-B199F0EF86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D71D850-4377-4E4C-B6A7-42AC572025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C942776-6750-498C-BB3F-039FE2883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56F180B-872B-40B2-B436-C8CC02824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FFF1C30-CFD2-457B-A97F-0DCDD016B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7756924-DFEB-4EC5-B856-125CD3FD1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A7582A0-031D-4C9C-8AD4-0ACF49AD53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C28C63C-C899-4BDD-BB09-2B85F6E006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32CB4DE-BA3E-4D4F-B1E4-135A1843B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71EBB73-4DAF-4D14-87AE-DE496CD8E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424A025-25D0-40C1-ACAD-548A6B8A3E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8771860-43F6-45D5-883B-5374170FD8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5EC44AB-B72C-4942-8A55-F4A4B7390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B99A050-49C6-41EA-8408-99FA1BC6F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FCA9DB8-E958-48E8-A822-AE7C7A41A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E39701E-264B-4785-8C78-05D930886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46DCF49-69F6-4CEC-A67E-D7295C1A7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36F4910-BE8E-4EF9-AB99-7BA731F89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9CBF8C9-7348-4A0B-AF40-0142E9D2CA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4280FF5-00F0-480E-9469-182A41C156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2099A9B-7F91-4C5A-928E-16011D238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3965468-9EC9-469A-8452-7EFA910B1E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2567E0A-D36A-4CF0-A338-A75041DA08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6FF4E0E-8332-4CF4-A2D5-E60B1F9BE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0382837-7F87-42D9-B672-E6AB7EE4F7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DA832EB-9C01-43C1-ADFC-7DB64E6941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5034009-D913-44E4-A833-A54836748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B4EC447-F293-4B14-BB28-128F16B21A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3E0F6BB-6064-4870-8870-B9CE937867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339E810-F57D-4550-8234-8A8AB416F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FC53E36-F025-4928-9964-C2AEB35CCC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38C168E-6283-4844-853B-A1D177E8F4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DEB3088-EC05-4F72-AED8-7C06AF446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44162D2-ADF8-45C9-992A-20C318A7A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F73913A-1D2C-422D-8299-59D17E997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CB18F60-E07A-4527-8988-30144DEF4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90626DF-8221-43D0-BE2C-77B5A7B844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1AFA376-3011-460A-8225-C29DB06AA3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9DCE694-2344-40A7-BB50-6472264DE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DC0F1A9-8F3D-44F3-BDE5-982D2E70B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4663750-2034-494E-B5B9-B01D64101C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B40C086-0E70-4CCC-97A5-40F38CD629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A9631F9-D1FB-4344-8EF2-370568321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D1AAF4A-3C9D-40BE-BCD0-FC9B6DF98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1B86AE0-485B-43DD-A366-7B9FAA26A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71F0332-BA48-492D-B8A8-77058E393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E7A9E86-0BB2-42BC-B2B7-8C35472CE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98B85BE-CA33-46B9-9003-D2C91C2E0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071AAAB-9270-45BF-8151-E7C07BE382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959F075-A5D3-42F5-A6C6-4ED5582B40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79912B1-1031-4094-A61A-95CE867A5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DAB2384-740D-42F8-9B0E-2054F7092D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98581C6-527C-4C57-BF94-FEB9B94D23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685D730-DAFD-4EBB-8B67-21E66AC12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DF0B855-6F25-41A0-B14C-63C3E66CB5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1FBD252-C67F-4B4A-881D-B0845CC212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BB7CDC8-375C-4706-B6BB-D47A0803F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D9C67C0-39E2-4E53-8FD0-7D233ED85C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1184518-7F50-4EF8-A57A-4AA0FC36E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D8BE310-BB29-485C-9EEA-87B80F3A4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89CDDA8-894D-4EC1-AF6E-2156C0F1EA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A03E05F-9AA6-4D03-8D74-2BFF6C87F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798C5F3-244F-45B3-AD86-913A7EACF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80B5A63-4134-4CF2-9F70-553969228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BA3AB98-3EF1-4CB2-8638-8C6835477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DA80115-0687-464B-9932-A52959968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81DE7FB-B754-4E07-8EBF-13D596BC72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15AF174-2059-421D-BD8C-362AD054C0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DDB2653-EDF4-4093-8B6D-0A9C286FC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4E44CF7-6CCE-4A3C-AF27-00C8B60C2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ADC73D8-D63A-4C8E-AC08-FE9201BCF4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DFEA77B-F105-42FD-889F-E9E2B57A1F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B15CBA6-D3DD-4EA2-8CA7-95C662ACD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C552D3F-8448-461F-8B92-526FBF5CA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51F8DEE-31B6-44DC-9714-36D2A521A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0C87-B7B6-497F-8C56-C86FDFA30A9E}">
  <sheetPr codeName="Sheet1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33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62">
        <v>0.13950000000000001</v>
      </c>
      <c r="M4" s="63" t="s">
        <v>31</v>
      </c>
      <c r="N4" s="64">
        <v>2</v>
      </c>
      <c r="O4" s="64">
        <v>2</v>
      </c>
      <c r="P4" s="64">
        <v>1</v>
      </c>
      <c r="Q4" s="64">
        <v>1</v>
      </c>
      <c r="R4" s="65">
        <v>2</v>
      </c>
      <c r="S4" s="66">
        <f t="shared" ref="S4" si="1">IF( OR( ISBLANK(N4),ISBLANK(O4), ISBLANK(P4), ISBLANK(Q4), ISBLANK(R4) ), "", 1.5*SQRT(   EXP(2.21*(N4-1)) + EXP(2.21*(O4-1)) + EXP(2.21*(P4-1)) + EXP(2.21*(Q4-1)) + EXP(2.21*R4)   )/100*2.45 )</f>
        <v>0.37356464144298934</v>
      </c>
      <c r="T4" s="16" t="s">
        <v>11</v>
      </c>
      <c r="U4" s="67">
        <v>0.24110000000000001</v>
      </c>
      <c r="V4" s="68" t="s">
        <v>31</v>
      </c>
      <c r="W4" s="69">
        <v>2</v>
      </c>
      <c r="X4" s="69">
        <v>2</v>
      </c>
      <c r="Y4" s="69">
        <v>1</v>
      </c>
      <c r="Z4" s="69">
        <v>1</v>
      </c>
      <c r="AA4" s="70">
        <v>2</v>
      </c>
      <c r="AB4" s="71">
        <f t="shared" ref="AB4" si="2">IF( OR( ISBLANK(W4),ISBLANK(X4), ISBLANK(Y4), ISBLANK(Z4), ISBLANK(AA4) ), "", 1.5*SQRT(   EXP(2.21*(W4-1)) + EXP(2.21*(X4-1)) + EXP(2.21*(Y4-1)) + EXP(2.21*(Z4-1)) + EXP(2.21*AA4)   )/100*2.45 )</f>
        <v>0.37356464144298934</v>
      </c>
      <c r="AC4" s="17" t="s">
        <v>12</v>
      </c>
      <c r="AD4" s="67">
        <v>0.17499999999999999</v>
      </c>
      <c r="AE4" s="68" t="s">
        <v>31</v>
      </c>
      <c r="AF4" s="69">
        <v>2</v>
      </c>
      <c r="AG4" s="69">
        <v>2</v>
      </c>
      <c r="AH4" s="69">
        <v>1</v>
      </c>
      <c r="AI4" s="69">
        <v>1</v>
      </c>
      <c r="AJ4" s="70">
        <v>2</v>
      </c>
      <c r="AK4" s="71">
        <f t="shared" ref="AK4" si="3">IF( OR( ISBLANK(AF4),ISBLANK(AG4), ISBLANK(AH4), ISBLANK(AI4), ISBLANK(AJ4) ), "", 1.5*SQRT(   EXP(2.21*(AF4-1)) + EXP(2.21*(AG4-1)) + EXP(2.21*(AH4-1)) + EXP(2.21*(AI4-1)) + EXP(2.21*AJ4)   )/100*2.45 )</f>
        <v>0.37356464144298934</v>
      </c>
      <c r="AL4" s="18" t="s">
        <v>13</v>
      </c>
      <c r="AM4" s="67">
        <v>0.22220000000000001</v>
      </c>
      <c r="AN4" s="68" t="s">
        <v>31</v>
      </c>
      <c r="AO4" s="69">
        <v>2</v>
      </c>
      <c r="AP4" s="69">
        <v>2</v>
      </c>
      <c r="AQ4" s="69">
        <v>1</v>
      </c>
      <c r="AR4" s="69">
        <v>1</v>
      </c>
      <c r="AS4" s="70">
        <v>2</v>
      </c>
      <c r="AT4" s="71">
        <f t="shared" ref="AT4" si="4">IF( OR( ISBLANK(AO4),ISBLANK(AP4), ISBLANK(AQ4), ISBLANK(AR4), ISBLANK(AS4) ), "", 1.5*SQRT(   EXP(2.21*(AO4-1)) + EXP(2.21*(AP4-1)) + EXP(2.21*(AQ4-1)) + EXP(2.21*(AR4-1)) + EXP(2.21*AS4)   )/100*2.45 )</f>
        <v>0.37356464144298934</v>
      </c>
      <c r="AU4" s="19" t="s">
        <v>14</v>
      </c>
      <c r="AV4" s="67">
        <v>0.22220000000000001</v>
      </c>
      <c r="AW4" s="68" t="s">
        <v>31</v>
      </c>
      <c r="AX4" s="69">
        <v>2</v>
      </c>
      <c r="AY4" s="69">
        <v>2</v>
      </c>
      <c r="AZ4" s="69">
        <v>1</v>
      </c>
      <c r="BA4" s="69">
        <v>1</v>
      </c>
      <c r="BB4" s="70">
        <v>2</v>
      </c>
      <c r="BC4" s="71">
        <f t="shared" ref="BC4" si="5">IF( OR( ISBLANK(AX4),ISBLANK(AY4), ISBLANK(AZ4), ISBLANK(BA4), ISBLANK(BB4) ), "", 1.5*SQRT(   EXP(2.21*(AX4-1)) + EXP(2.21*(AY4-1)) + EXP(2.21*(AZ4-1)) + EXP(2.21*(BA4-1)) + EXP(2.21*BB4)   )/100*2.45 )</f>
        <v>0.37356464144298934</v>
      </c>
      <c r="BD4" s="20" t="s">
        <v>15</v>
      </c>
      <c r="BE4" s="67">
        <v>0</v>
      </c>
      <c r="BF4" s="68" t="s">
        <v>31</v>
      </c>
      <c r="BG4" s="69">
        <v>2</v>
      </c>
      <c r="BH4" s="69">
        <v>2</v>
      </c>
      <c r="BI4" s="69">
        <v>1</v>
      </c>
      <c r="BJ4" s="69">
        <v>1</v>
      </c>
      <c r="BK4" s="70">
        <v>2</v>
      </c>
      <c r="BL4" s="71">
        <f t="shared" ref="BL4" si="6">IF( OR( ISBLANK(BG4),ISBLANK(BH4), ISBLANK(BI4), ISBLANK(BJ4), ISBLANK(BK4) ), "", 1.5*SQRT(   EXP(2.21*(BG4-1)) + EXP(2.21*(BH4-1)) + EXP(2.21*(BI4-1)) + EXP(2.21*(BJ4-1)) + EXP(2.21*BK4)   )/100*2.45 )</f>
        <v>0.37356464144298934</v>
      </c>
      <c r="BM4" s="21" t="s">
        <v>16</v>
      </c>
      <c r="BN4" s="67">
        <v>0.22220000000000001</v>
      </c>
      <c r="BO4" s="68" t="s">
        <v>31</v>
      </c>
      <c r="BP4" s="69">
        <v>2</v>
      </c>
      <c r="BQ4" s="69">
        <v>2</v>
      </c>
      <c r="BR4" s="69">
        <v>1</v>
      </c>
      <c r="BS4" s="69">
        <v>1</v>
      </c>
      <c r="BT4" s="70">
        <v>2</v>
      </c>
      <c r="BU4" s="71">
        <f t="shared" ref="BU4" si="7">IF( OR( ISBLANK(BP4),ISBLANK(BQ4), ISBLANK(BR4), ISBLANK(BS4), ISBLANK(BT4) ), "", 1.5*SQRT(   EXP(2.21*(BP4-1)) + EXP(2.21*(BQ4-1)) + EXP(2.21*(BR4-1)) + EXP(2.21*(BS4-1)) + EXP(2.21*BT4)   )/100*2.45 )</f>
        <v>0.37356464144298934</v>
      </c>
    </row>
    <row r="5" spans="1:73" ht="16.5" thickTop="1" thickBot="1">
      <c r="A5" s="11">
        <v>1951</v>
      </c>
      <c r="B5" s="29" t="s">
        <v>17</v>
      </c>
      <c r="J5" s="15">
        <f t="shared" si="0"/>
        <v>4.4081660908397297E-2</v>
      </c>
      <c r="K5" s="12" t="s">
        <v>10</v>
      </c>
      <c r="L5" s="62">
        <v>0.13950000000000001</v>
      </c>
      <c r="M5" s="63" t="s">
        <v>31</v>
      </c>
      <c r="N5" s="64">
        <v>2</v>
      </c>
      <c r="O5" s="64">
        <v>2</v>
      </c>
      <c r="P5" s="64">
        <v>1</v>
      </c>
      <c r="Q5" s="64">
        <v>1</v>
      </c>
      <c r="R5" s="65">
        <v>2</v>
      </c>
      <c r="S5" s="66">
        <f t="shared" ref="S5:S68" si="8">IF( OR( ISBLANK(N5),ISBLANK(O5), ISBLANK(P5), ISBLANK(Q5), ISBLANK(R5) ), "", 1.5*SQRT(   EXP(2.21*(N5-1)) + EXP(2.21*(O5-1)) + EXP(2.21*(P5-1)) + EXP(2.21*(Q5-1)) + EXP(2.21*R5)   )/100*2.45 )</f>
        <v>0.37356464144298934</v>
      </c>
      <c r="T5" s="16" t="s">
        <v>11</v>
      </c>
      <c r="U5" s="67">
        <v>0.24110000000000001</v>
      </c>
      <c r="V5" s="68" t="s">
        <v>31</v>
      </c>
      <c r="W5" s="69">
        <v>2</v>
      </c>
      <c r="X5" s="69">
        <v>2</v>
      </c>
      <c r="Y5" s="69">
        <v>1</v>
      </c>
      <c r="Z5" s="69">
        <v>1</v>
      </c>
      <c r="AA5" s="70">
        <v>2</v>
      </c>
      <c r="AB5" s="71">
        <f t="shared" ref="AB5:AB68" si="9">IF( OR( ISBLANK(W5),ISBLANK(X5), ISBLANK(Y5), ISBLANK(Z5), ISBLANK(AA5) ), "", 1.5*SQRT(   EXP(2.21*(W5-1)) + EXP(2.21*(X5-1)) + EXP(2.21*(Y5-1)) + EXP(2.21*(Z5-1)) + EXP(2.21*AA5)   )/100*2.45 )</f>
        <v>0.37356464144298934</v>
      </c>
      <c r="AC5" s="17" t="s">
        <v>12</v>
      </c>
      <c r="AD5" s="67">
        <v>0.17499999999999999</v>
      </c>
      <c r="AE5" s="68" t="s">
        <v>31</v>
      </c>
      <c r="AF5" s="69">
        <v>2</v>
      </c>
      <c r="AG5" s="69">
        <v>2</v>
      </c>
      <c r="AH5" s="69">
        <v>1</v>
      </c>
      <c r="AI5" s="69">
        <v>1</v>
      </c>
      <c r="AJ5" s="70">
        <v>2</v>
      </c>
      <c r="AK5" s="71">
        <f t="shared" ref="AK5:AK68" si="10">IF( OR( ISBLANK(AF5),ISBLANK(AG5), ISBLANK(AH5), ISBLANK(AI5), ISBLANK(AJ5) ), "", 1.5*SQRT(   EXP(2.21*(AF5-1)) + EXP(2.21*(AG5-1)) + EXP(2.21*(AH5-1)) + EXP(2.21*(AI5-1)) + EXP(2.21*AJ5)   )/100*2.45 )</f>
        <v>0.37356464144298934</v>
      </c>
      <c r="AL5" s="18" t="s">
        <v>13</v>
      </c>
      <c r="AM5" s="67">
        <v>0.22220000000000001</v>
      </c>
      <c r="AN5" s="68" t="s">
        <v>31</v>
      </c>
      <c r="AO5" s="69">
        <v>2</v>
      </c>
      <c r="AP5" s="69">
        <v>2</v>
      </c>
      <c r="AQ5" s="69">
        <v>1</v>
      </c>
      <c r="AR5" s="69">
        <v>1</v>
      </c>
      <c r="AS5" s="70">
        <v>2</v>
      </c>
      <c r="AT5" s="71">
        <f t="shared" ref="AT5:AT68" si="11">IF( OR( ISBLANK(AO5),ISBLANK(AP5), ISBLANK(AQ5), ISBLANK(AR5), ISBLANK(AS5) ), "", 1.5*SQRT(   EXP(2.21*(AO5-1)) + EXP(2.21*(AP5-1)) + EXP(2.21*(AQ5-1)) + EXP(2.21*(AR5-1)) + EXP(2.21*AS5)   )/100*2.45 )</f>
        <v>0.37356464144298934</v>
      </c>
      <c r="AU5" s="19" t="s">
        <v>14</v>
      </c>
      <c r="AV5" s="67">
        <v>0.22220000000000001</v>
      </c>
      <c r="AW5" s="68" t="s">
        <v>31</v>
      </c>
      <c r="AX5" s="69">
        <v>2</v>
      </c>
      <c r="AY5" s="69">
        <v>2</v>
      </c>
      <c r="AZ5" s="69">
        <v>1</v>
      </c>
      <c r="BA5" s="69">
        <v>1</v>
      </c>
      <c r="BB5" s="70">
        <v>2</v>
      </c>
      <c r="BC5" s="71">
        <f t="shared" ref="BC5:BC68" si="12">IF( OR( ISBLANK(AX5),ISBLANK(AY5), ISBLANK(AZ5), ISBLANK(BA5), ISBLANK(BB5) ), "", 1.5*SQRT(   EXP(2.21*(AX5-1)) + EXP(2.21*(AY5-1)) + EXP(2.21*(AZ5-1)) + EXP(2.21*(BA5-1)) + EXP(2.21*BB5)   )/100*2.45 )</f>
        <v>0.37356464144298934</v>
      </c>
      <c r="BD5" s="20" t="s">
        <v>15</v>
      </c>
      <c r="BE5" s="67">
        <v>0</v>
      </c>
      <c r="BF5" s="68" t="s">
        <v>31</v>
      </c>
      <c r="BG5" s="69">
        <v>2</v>
      </c>
      <c r="BH5" s="69">
        <v>2</v>
      </c>
      <c r="BI5" s="69">
        <v>1</v>
      </c>
      <c r="BJ5" s="69">
        <v>1</v>
      </c>
      <c r="BK5" s="70">
        <v>2</v>
      </c>
      <c r="BL5" s="71">
        <f t="shared" ref="BL5:BL68" si="13">IF( OR( ISBLANK(BG5),ISBLANK(BH5), ISBLANK(BI5), ISBLANK(BJ5), ISBLANK(BK5) ), "", 1.5*SQRT(   EXP(2.21*(BG5-1)) + EXP(2.21*(BH5-1)) + EXP(2.21*(BI5-1)) + EXP(2.21*(BJ5-1)) + EXP(2.21*BK5)   )/100*2.45 )</f>
        <v>0.37356464144298934</v>
      </c>
      <c r="BM5" s="21" t="s">
        <v>16</v>
      </c>
      <c r="BN5" s="67">
        <v>0.22220000000000001</v>
      </c>
      <c r="BO5" s="68" t="s">
        <v>31</v>
      </c>
      <c r="BP5" s="69">
        <v>2</v>
      </c>
      <c r="BQ5" s="69">
        <v>2</v>
      </c>
      <c r="BR5" s="69">
        <v>1</v>
      </c>
      <c r="BS5" s="69">
        <v>1</v>
      </c>
      <c r="BT5" s="70">
        <v>2</v>
      </c>
      <c r="BU5" s="71">
        <f t="shared" ref="BU5:BU68" si="14">IF( OR( ISBLANK(BP5),ISBLANK(BQ5), ISBLANK(BR5), ISBLANK(BS5), ISBLANK(BT5) ), "", 1.5*SQRT(   EXP(2.21*(BP5-1)) + EXP(2.21*(BQ5-1)) + EXP(2.21*(BR5-1)) + EXP(2.21*(BS5-1)) + EXP(2.21*BT5)   )/100*2.45 )</f>
        <v>0.37356464144298934</v>
      </c>
    </row>
    <row r="6" spans="1:73" ht="16.5" thickTop="1" thickBot="1">
      <c r="A6" s="11">
        <v>1952</v>
      </c>
      <c r="B6" s="29" t="s">
        <v>17</v>
      </c>
      <c r="J6" s="15">
        <f t="shared" si="0"/>
        <v>4.4081660908397297E-2</v>
      </c>
      <c r="K6" s="12" t="s">
        <v>10</v>
      </c>
      <c r="L6" s="62">
        <v>0.13950000000000001</v>
      </c>
      <c r="M6" s="63" t="s">
        <v>31</v>
      </c>
      <c r="N6" s="64">
        <v>2</v>
      </c>
      <c r="O6" s="64">
        <v>2</v>
      </c>
      <c r="P6" s="64">
        <v>1</v>
      </c>
      <c r="Q6" s="64">
        <v>1</v>
      </c>
      <c r="R6" s="65">
        <v>2</v>
      </c>
      <c r="S6" s="66">
        <f t="shared" si="8"/>
        <v>0.37356464144298934</v>
      </c>
      <c r="T6" s="16" t="s">
        <v>11</v>
      </c>
      <c r="U6" s="67">
        <v>0.24110000000000001</v>
      </c>
      <c r="V6" s="68" t="s">
        <v>31</v>
      </c>
      <c r="W6" s="69">
        <v>2</v>
      </c>
      <c r="X6" s="69">
        <v>2</v>
      </c>
      <c r="Y6" s="69">
        <v>1</v>
      </c>
      <c r="Z6" s="69">
        <v>1</v>
      </c>
      <c r="AA6" s="70">
        <v>2</v>
      </c>
      <c r="AB6" s="71">
        <f t="shared" si="9"/>
        <v>0.37356464144298934</v>
      </c>
      <c r="AC6" s="17" t="s">
        <v>12</v>
      </c>
      <c r="AD6" s="67">
        <v>0.17499999999999999</v>
      </c>
      <c r="AE6" s="68" t="s">
        <v>31</v>
      </c>
      <c r="AF6" s="69">
        <v>2</v>
      </c>
      <c r="AG6" s="69">
        <v>2</v>
      </c>
      <c r="AH6" s="69">
        <v>1</v>
      </c>
      <c r="AI6" s="69">
        <v>1</v>
      </c>
      <c r="AJ6" s="70">
        <v>2</v>
      </c>
      <c r="AK6" s="71">
        <f t="shared" si="10"/>
        <v>0.37356464144298934</v>
      </c>
      <c r="AL6" s="18" t="s">
        <v>13</v>
      </c>
      <c r="AM6" s="67">
        <v>0.22220000000000001</v>
      </c>
      <c r="AN6" s="68" t="s">
        <v>31</v>
      </c>
      <c r="AO6" s="69">
        <v>2</v>
      </c>
      <c r="AP6" s="69">
        <v>2</v>
      </c>
      <c r="AQ6" s="69">
        <v>1</v>
      </c>
      <c r="AR6" s="69">
        <v>1</v>
      </c>
      <c r="AS6" s="70">
        <v>2</v>
      </c>
      <c r="AT6" s="71">
        <f t="shared" si="11"/>
        <v>0.37356464144298934</v>
      </c>
      <c r="AU6" s="19" t="s">
        <v>14</v>
      </c>
      <c r="AV6" s="67">
        <v>0.22220000000000001</v>
      </c>
      <c r="AW6" s="68" t="s">
        <v>31</v>
      </c>
      <c r="AX6" s="69">
        <v>2</v>
      </c>
      <c r="AY6" s="69">
        <v>2</v>
      </c>
      <c r="AZ6" s="69">
        <v>1</v>
      </c>
      <c r="BA6" s="69">
        <v>1</v>
      </c>
      <c r="BB6" s="70">
        <v>2</v>
      </c>
      <c r="BC6" s="71">
        <f t="shared" si="12"/>
        <v>0.37356464144298934</v>
      </c>
      <c r="BD6" s="20" t="s">
        <v>15</v>
      </c>
      <c r="BE6" s="67">
        <v>0</v>
      </c>
      <c r="BF6" s="68" t="s">
        <v>31</v>
      </c>
      <c r="BG6" s="69">
        <v>2</v>
      </c>
      <c r="BH6" s="69">
        <v>2</v>
      </c>
      <c r="BI6" s="69">
        <v>1</v>
      </c>
      <c r="BJ6" s="69">
        <v>1</v>
      </c>
      <c r="BK6" s="70">
        <v>2</v>
      </c>
      <c r="BL6" s="71">
        <f t="shared" si="13"/>
        <v>0.37356464144298934</v>
      </c>
      <c r="BM6" s="21" t="s">
        <v>16</v>
      </c>
      <c r="BN6" s="67">
        <v>0.22220000000000001</v>
      </c>
      <c r="BO6" s="68" t="s">
        <v>31</v>
      </c>
      <c r="BP6" s="69">
        <v>2</v>
      </c>
      <c r="BQ6" s="69">
        <v>2</v>
      </c>
      <c r="BR6" s="69">
        <v>1</v>
      </c>
      <c r="BS6" s="69">
        <v>1</v>
      </c>
      <c r="BT6" s="70">
        <v>2</v>
      </c>
      <c r="BU6" s="71">
        <f t="shared" si="14"/>
        <v>0.37356464144298934</v>
      </c>
    </row>
    <row r="7" spans="1:73" ht="16.5" thickTop="1" thickBot="1">
      <c r="A7" s="11">
        <v>1953</v>
      </c>
      <c r="B7" s="29" t="s">
        <v>17</v>
      </c>
      <c r="J7" s="15">
        <f t="shared" si="0"/>
        <v>4.4081660908397297E-2</v>
      </c>
      <c r="K7" s="12" t="s">
        <v>10</v>
      </c>
      <c r="L7" s="62">
        <v>0.13950000000000001</v>
      </c>
      <c r="M7" s="63" t="s">
        <v>31</v>
      </c>
      <c r="N7" s="64">
        <v>2</v>
      </c>
      <c r="O7" s="64">
        <v>2</v>
      </c>
      <c r="P7" s="64">
        <v>1</v>
      </c>
      <c r="Q7" s="64">
        <v>1</v>
      </c>
      <c r="R7" s="65">
        <v>2</v>
      </c>
      <c r="S7" s="66">
        <f t="shared" si="8"/>
        <v>0.37356464144298934</v>
      </c>
      <c r="T7" s="16" t="s">
        <v>11</v>
      </c>
      <c r="U7" s="67">
        <v>0.24110000000000001</v>
      </c>
      <c r="V7" s="68" t="s">
        <v>31</v>
      </c>
      <c r="W7" s="69">
        <v>2</v>
      </c>
      <c r="X7" s="69">
        <v>2</v>
      </c>
      <c r="Y7" s="69">
        <v>1</v>
      </c>
      <c r="Z7" s="69">
        <v>1</v>
      </c>
      <c r="AA7" s="70">
        <v>2</v>
      </c>
      <c r="AB7" s="71">
        <f t="shared" si="9"/>
        <v>0.37356464144298934</v>
      </c>
      <c r="AC7" s="17" t="s">
        <v>12</v>
      </c>
      <c r="AD7" s="67">
        <v>0.17499999999999999</v>
      </c>
      <c r="AE7" s="68" t="s">
        <v>31</v>
      </c>
      <c r="AF7" s="69">
        <v>2</v>
      </c>
      <c r="AG7" s="69">
        <v>2</v>
      </c>
      <c r="AH7" s="69">
        <v>1</v>
      </c>
      <c r="AI7" s="69">
        <v>1</v>
      </c>
      <c r="AJ7" s="70">
        <v>2</v>
      </c>
      <c r="AK7" s="71">
        <f t="shared" si="10"/>
        <v>0.37356464144298934</v>
      </c>
      <c r="AL7" s="18" t="s">
        <v>13</v>
      </c>
      <c r="AM7" s="67">
        <v>0.22220000000000001</v>
      </c>
      <c r="AN7" s="68" t="s">
        <v>31</v>
      </c>
      <c r="AO7" s="69">
        <v>2</v>
      </c>
      <c r="AP7" s="69">
        <v>2</v>
      </c>
      <c r="AQ7" s="69">
        <v>1</v>
      </c>
      <c r="AR7" s="69">
        <v>1</v>
      </c>
      <c r="AS7" s="70">
        <v>2</v>
      </c>
      <c r="AT7" s="71">
        <f t="shared" si="11"/>
        <v>0.37356464144298934</v>
      </c>
      <c r="AU7" s="19" t="s">
        <v>14</v>
      </c>
      <c r="AV7" s="67">
        <v>0.22220000000000001</v>
      </c>
      <c r="AW7" s="68" t="s">
        <v>31</v>
      </c>
      <c r="AX7" s="69">
        <v>2</v>
      </c>
      <c r="AY7" s="69">
        <v>2</v>
      </c>
      <c r="AZ7" s="69">
        <v>1</v>
      </c>
      <c r="BA7" s="69">
        <v>1</v>
      </c>
      <c r="BB7" s="70">
        <v>2</v>
      </c>
      <c r="BC7" s="71">
        <f t="shared" si="12"/>
        <v>0.37356464144298934</v>
      </c>
      <c r="BD7" s="20" t="s">
        <v>15</v>
      </c>
      <c r="BE7" s="67">
        <v>0</v>
      </c>
      <c r="BF7" s="68" t="s">
        <v>31</v>
      </c>
      <c r="BG7" s="69">
        <v>2</v>
      </c>
      <c r="BH7" s="69">
        <v>2</v>
      </c>
      <c r="BI7" s="69">
        <v>1</v>
      </c>
      <c r="BJ7" s="69">
        <v>1</v>
      </c>
      <c r="BK7" s="70">
        <v>2</v>
      </c>
      <c r="BL7" s="71">
        <f t="shared" si="13"/>
        <v>0.37356464144298934</v>
      </c>
      <c r="BM7" s="21" t="s">
        <v>16</v>
      </c>
      <c r="BN7" s="67">
        <v>0.22220000000000001</v>
      </c>
      <c r="BO7" s="68" t="s">
        <v>31</v>
      </c>
      <c r="BP7" s="69">
        <v>2</v>
      </c>
      <c r="BQ7" s="69">
        <v>2</v>
      </c>
      <c r="BR7" s="69">
        <v>1</v>
      </c>
      <c r="BS7" s="69">
        <v>1</v>
      </c>
      <c r="BT7" s="70">
        <v>2</v>
      </c>
      <c r="BU7" s="71">
        <f t="shared" si="14"/>
        <v>0.37356464144298934</v>
      </c>
    </row>
    <row r="8" spans="1:73" ht="16.5" thickTop="1" thickBot="1">
      <c r="A8" s="11">
        <v>1954</v>
      </c>
      <c r="B8" s="29" t="s">
        <v>17</v>
      </c>
      <c r="J8" s="15">
        <f t="shared" si="0"/>
        <v>4.4081660908397297E-2</v>
      </c>
      <c r="K8" s="12" t="s">
        <v>10</v>
      </c>
      <c r="L8" s="62">
        <v>0.13950000000000001</v>
      </c>
      <c r="M8" s="63" t="s">
        <v>31</v>
      </c>
      <c r="N8" s="64">
        <v>2</v>
      </c>
      <c r="O8" s="64">
        <v>2</v>
      </c>
      <c r="P8" s="64">
        <v>1</v>
      </c>
      <c r="Q8" s="64">
        <v>1</v>
      </c>
      <c r="R8" s="65">
        <v>2</v>
      </c>
      <c r="S8" s="66">
        <f t="shared" si="8"/>
        <v>0.37356464144298934</v>
      </c>
      <c r="T8" s="16" t="s">
        <v>11</v>
      </c>
      <c r="U8" s="67">
        <v>0.24110000000000001</v>
      </c>
      <c r="V8" s="68" t="s">
        <v>31</v>
      </c>
      <c r="W8" s="69">
        <v>2</v>
      </c>
      <c r="X8" s="69">
        <v>2</v>
      </c>
      <c r="Y8" s="69">
        <v>1</v>
      </c>
      <c r="Z8" s="69">
        <v>1</v>
      </c>
      <c r="AA8" s="70">
        <v>2</v>
      </c>
      <c r="AB8" s="71">
        <f t="shared" si="9"/>
        <v>0.37356464144298934</v>
      </c>
      <c r="AC8" s="17" t="s">
        <v>12</v>
      </c>
      <c r="AD8" s="67">
        <v>0.17499999999999999</v>
      </c>
      <c r="AE8" s="68" t="s">
        <v>31</v>
      </c>
      <c r="AF8" s="69">
        <v>2</v>
      </c>
      <c r="AG8" s="69">
        <v>2</v>
      </c>
      <c r="AH8" s="69">
        <v>1</v>
      </c>
      <c r="AI8" s="69">
        <v>1</v>
      </c>
      <c r="AJ8" s="70">
        <v>2</v>
      </c>
      <c r="AK8" s="71">
        <f t="shared" si="10"/>
        <v>0.37356464144298934</v>
      </c>
      <c r="AL8" s="18" t="s">
        <v>13</v>
      </c>
      <c r="AM8" s="67">
        <v>0.22220000000000001</v>
      </c>
      <c r="AN8" s="68" t="s">
        <v>31</v>
      </c>
      <c r="AO8" s="69">
        <v>2</v>
      </c>
      <c r="AP8" s="69">
        <v>2</v>
      </c>
      <c r="AQ8" s="69">
        <v>1</v>
      </c>
      <c r="AR8" s="69">
        <v>1</v>
      </c>
      <c r="AS8" s="70">
        <v>2</v>
      </c>
      <c r="AT8" s="71">
        <f t="shared" si="11"/>
        <v>0.37356464144298934</v>
      </c>
      <c r="AU8" s="19" t="s">
        <v>14</v>
      </c>
      <c r="AV8" s="67">
        <v>0.22220000000000001</v>
      </c>
      <c r="AW8" s="68" t="s">
        <v>31</v>
      </c>
      <c r="AX8" s="69">
        <v>2</v>
      </c>
      <c r="AY8" s="69">
        <v>2</v>
      </c>
      <c r="AZ8" s="69">
        <v>1</v>
      </c>
      <c r="BA8" s="69">
        <v>1</v>
      </c>
      <c r="BB8" s="70">
        <v>2</v>
      </c>
      <c r="BC8" s="71">
        <f t="shared" si="12"/>
        <v>0.37356464144298934</v>
      </c>
      <c r="BD8" s="20" t="s">
        <v>15</v>
      </c>
      <c r="BE8" s="67">
        <v>0</v>
      </c>
      <c r="BF8" s="68" t="s">
        <v>31</v>
      </c>
      <c r="BG8" s="69">
        <v>2</v>
      </c>
      <c r="BH8" s="69">
        <v>2</v>
      </c>
      <c r="BI8" s="69">
        <v>1</v>
      </c>
      <c r="BJ8" s="69">
        <v>1</v>
      </c>
      <c r="BK8" s="70">
        <v>2</v>
      </c>
      <c r="BL8" s="71">
        <f t="shared" si="13"/>
        <v>0.37356464144298934</v>
      </c>
      <c r="BM8" s="21" t="s">
        <v>16</v>
      </c>
      <c r="BN8" s="67">
        <v>0.22220000000000001</v>
      </c>
      <c r="BO8" s="68" t="s">
        <v>31</v>
      </c>
      <c r="BP8" s="69">
        <v>2</v>
      </c>
      <c r="BQ8" s="69">
        <v>2</v>
      </c>
      <c r="BR8" s="69">
        <v>1</v>
      </c>
      <c r="BS8" s="69">
        <v>1</v>
      </c>
      <c r="BT8" s="70">
        <v>2</v>
      </c>
      <c r="BU8" s="71">
        <f t="shared" si="14"/>
        <v>0.37356464144298934</v>
      </c>
    </row>
    <row r="9" spans="1:73" ht="16.5" thickTop="1" thickBot="1">
      <c r="A9" s="11">
        <v>1955</v>
      </c>
      <c r="B9" s="29" t="s">
        <v>17</v>
      </c>
      <c r="J9" s="15">
        <f t="shared" si="0"/>
        <v>4.4081660908397297E-2</v>
      </c>
      <c r="K9" s="12" t="s">
        <v>10</v>
      </c>
      <c r="L9" s="62">
        <v>0.13950000000000001</v>
      </c>
      <c r="M9" s="63" t="s">
        <v>31</v>
      </c>
      <c r="N9" s="64">
        <v>2</v>
      </c>
      <c r="O9" s="64">
        <v>2</v>
      </c>
      <c r="P9" s="64">
        <v>1</v>
      </c>
      <c r="Q9" s="64">
        <v>1</v>
      </c>
      <c r="R9" s="65">
        <v>2</v>
      </c>
      <c r="S9" s="66">
        <f t="shared" si="8"/>
        <v>0.37356464144298934</v>
      </c>
      <c r="T9" s="16" t="s">
        <v>11</v>
      </c>
      <c r="U9" s="67">
        <v>0.24110000000000001</v>
      </c>
      <c r="V9" s="68" t="s">
        <v>31</v>
      </c>
      <c r="W9" s="69">
        <v>2</v>
      </c>
      <c r="X9" s="69">
        <v>2</v>
      </c>
      <c r="Y9" s="69">
        <v>1</v>
      </c>
      <c r="Z9" s="69">
        <v>1</v>
      </c>
      <c r="AA9" s="70">
        <v>2</v>
      </c>
      <c r="AB9" s="71">
        <f t="shared" si="9"/>
        <v>0.37356464144298934</v>
      </c>
      <c r="AC9" s="17" t="s">
        <v>12</v>
      </c>
      <c r="AD9" s="67">
        <v>0.17499999999999999</v>
      </c>
      <c r="AE9" s="68" t="s">
        <v>31</v>
      </c>
      <c r="AF9" s="69">
        <v>2</v>
      </c>
      <c r="AG9" s="69">
        <v>2</v>
      </c>
      <c r="AH9" s="69">
        <v>1</v>
      </c>
      <c r="AI9" s="69">
        <v>1</v>
      </c>
      <c r="AJ9" s="70">
        <v>2</v>
      </c>
      <c r="AK9" s="71">
        <f t="shared" si="10"/>
        <v>0.37356464144298934</v>
      </c>
      <c r="AL9" s="18" t="s">
        <v>13</v>
      </c>
      <c r="AM9" s="67">
        <v>0.22220000000000001</v>
      </c>
      <c r="AN9" s="68" t="s">
        <v>31</v>
      </c>
      <c r="AO9" s="69">
        <v>2</v>
      </c>
      <c r="AP9" s="69">
        <v>2</v>
      </c>
      <c r="AQ9" s="69">
        <v>1</v>
      </c>
      <c r="AR9" s="69">
        <v>1</v>
      </c>
      <c r="AS9" s="70">
        <v>2</v>
      </c>
      <c r="AT9" s="71">
        <f t="shared" si="11"/>
        <v>0.37356464144298934</v>
      </c>
      <c r="AU9" s="19" t="s">
        <v>14</v>
      </c>
      <c r="AV9" s="67">
        <v>0.22220000000000001</v>
      </c>
      <c r="AW9" s="68" t="s">
        <v>31</v>
      </c>
      <c r="AX9" s="69">
        <v>2</v>
      </c>
      <c r="AY9" s="69">
        <v>2</v>
      </c>
      <c r="AZ9" s="69">
        <v>1</v>
      </c>
      <c r="BA9" s="69">
        <v>1</v>
      </c>
      <c r="BB9" s="70">
        <v>2</v>
      </c>
      <c r="BC9" s="71">
        <f t="shared" si="12"/>
        <v>0.37356464144298934</v>
      </c>
      <c r="BD9" s="20" t="s">
        <v>15</v>
      </c>
      <c r="BE9" s="67">
        <v>0</v>
      </c>
      <c r="BF9" s="68" t="s">
        <v>31</v>
      </c>
      <c r="BG9" s="69">
        <v>2</v>
      </c>
      <c r="BH9" s="69">
        <v>2</v>
      </c>
      <c r="BI9" s="69">
        <v>1</v>
      </c>
      <c r="BJ9" s="69">
        <v>1</v>
      </c>
      <c r="BK9" s="70">
        <v>2</v>
      </c>
      <c r="BL9" s="71">
        <f t="shared" si="13"/>
        <v>0.37356464144298934</v>
      </c>
      <c r="BM9" s="21" t="s">
        <v>16</v>
      </c>
      <c r="BN9" s="67">
        <v>0.22220000000000001</v>
      </c>
      <c r="BO9" s="68" t="s">
        <v>31</v>
      </c>
      <c r="BP9" s="69">
        <v>2</v>
      </c>
      <c r="BQ9" s="69">
        <v>2</v>
      </c>
      <c r="BR9" s="69">
        <v>1</v>
      </c>
      <c r="BS9" s="69">
        <v>1</v>
      </c>
      <c r="BT9" s="70">
        <v>2</v>
      </c>
      <c r="BU9" s="71">
        <f t="shared" si="14"/>
        <v>0.37356464144298934</v>
      </c>
    </row>
    <row r="10" spans="1:73" ht="16.5" thickTop="1" thickBot="1">
      <c r="A10" s="11">
        <v>1956</v>
      </c>
      <c r="B10" s="29" t="s">
        <v>17</v>
      </c>
      <c r="J10" s="15">
        <f t="shared" si="0"/>
        <v>4.4081660908397297E-2</v>
      </c>
      <c r="K10" s="12" t="s">
        <v>10</v>
      </c>
      <c r="L10" s="62">
        <v>0.13950000000000001</v>
      </c>
      <c r="M10" s="63" t="s">
        <v>31</v>
      </c>
      <c r="N10" s="64">
        <v>2</v>
      </c>
      <c r="O10" s="64">
        <v>2</v>
      </c>
      <c r="P10" s="64">
        <v>1</v>
      </c>
      <c r="Q10" s="64">
        <v>1</v>
      </c>
      <c r="R10" s="65">
        <v>2</v>
      </c>
      <c r="S10" s="66">
        <f t="shared" si="8"/>
        <v>0.37356464144298934</v>
      </c>
      <c r="T10" s="16" t="s">
        <v>11</v>
      </c>
      <c r="U10" s="67">
        <v>0.24110000000000001</v>
      </c>
      <c r="V10" s="68" t="s">
        <v>31</v>
      </c>
      <c r="W10" s="69">
        <v>2</v>
      </c>
      <c r="X10" s="69">
        <v>2</v>
      </c>
      <c r="Y10" s="69">
        <v>1</v>
      </c>
      <c r="Z10" s="69">
        <v>1</v>
      </c>
      <c r="AA10" s="70">
        <v>2</v>
      </c>
      <c r="AB10" s="71">
        <f t="shared" si="9"/>
        <v>0.37356464144298934</v>
      </c>
      <c r="AC10" s="17" t="s">
        <v>12</v>
      </c>
      <c r="AD10" s="67">
        <v>0.17499999999999999</v>
      </c>
      <c r="AE10" s="68" t="s">
        <v>31</v>
      </c>
      <c r="AF10" s="69">
        <v>2</v>
      </c>
      <c r="AG10" s="69">
        <v>2</v>
      </c>
      <c r="AH10" s="69">
        <v>1</v>
      </c>
      <c r="AI10" s="69">
        <v>1</v>
      </c>
      <c r="AJ10" s="70">
        <v>2</v>
      </c>
      <c r="AK10" s="71">
        <f t="shared" si="10"/>
        <v>0.37356464144298934</v>
      </c>
      <c r="AL10" s="18" t="s">
        <v>13</v>
      </c>
      <c r="AM10" s="67">
        <v>0.22220000000000001</v>
      </c>
      <c r="AN10" s="68" t="s">
        <v>31</v>
      </c>
      <c r="AO10" s="69">
        <v>2</v>
      </c>
      <c r="AP10" s="69">
        <v>2</v>
      </c>
      <c r="AQ10" s="69">
        <v>1</v>
      </c>
      <c r="AR10" s="69">
        <v>1</v>
      </c>
      <c r="AS10" s="70">
        <v>2</v>
      </c>
      <c r="AT10" s="71">
        <f t="shared" si="11"/>
        <v>0.37356464144298934</v>
      </c>
      <c r="AU10" s="19" t="s">
        <v>14</v>
      </c>
      <c r="AV10" s="67">
        <v>0.22220000000000001</v>
      </c>
      <c r="AW10" s="68" t="s">
        <v>31</v>
      </c>
      <c r="AX10" s="69">
        <v>2</v>
      </c>
      <c r="AY10" s="69">
        <v>2</v>
      </c>
      <c r="AZ10" s="69">
        <v>1</v>
      </c>
      <c r="BA10" s="69">
        <v>1</v>
      </c>
      <c r="BB10" s="70">
        <v>2</v>
      </c>
      <c r="BC10" s="71">
        <f t="shared" si="12"/>
        <v>0.37356464144298934</v>
      </c>
      <c r="BD10" s="20" t="s">
        <v>15</v>
      </c>
      <c r="BE10" s="67">
        <v>0</v>
      </c>
      <c r="BF10" s="68" t="s">
        <v>31</v>
      </c>
      <c r="BG10" s="69">
        <v>2</v>
      </c>
      <c r="BH10" s="69">
        <v>2</v>
      </c>
      <c r="BI10" s="69">
        <v>1</v>
      </c>
      <c r="BJ10" s="69">
        <v>1</v>
      </c>
      <c r="BK10" s="70">
        <v>2</v>
      </c>
      <c r="BL10" s="71">
        <f t="shared" si="13"/>
        <v>0.37356464144298934</v>
      </c>
      <c r="BM10" s="21" t="s">
        <v>16</v>
      </c>
      <c r="BN10" s="67">
        <v>0.22220000000000001</v>
      </c>
      <c r="BO10" s="68" t="s">
        <v>31</v>
      </c>
      <c r="BP10" s="69">
        <v>2</v>
      </c>
      <c r="BQ10" s="69">
        <v>2</v>
      </c>
      <c r="BR10" s="69">
        <v>1</v>
      </c>
      <c r="BS10" s="69">
        <v>1</v>
      </c>
      <c r="BT10" s="70">
        <v>2</v>
      </c>
      <c r="BU10" s="71">
        <f t="shared" si="14"/>
        <v>0.37356464144298934</v>
      </c>
    </row>
    <row r="11" spans="1:73" ht="16.5" thickTop="1" thickBot="1">
      <c r="A11" s="11">
        <v>1957</v>
      </c>
      <c r="B11" s="29" t="s">
        <v>17</v>
      </c>
      <c r="J11" s="15">
        <f t="shared" si="0"/>
        <v>4.4081660908397297E-2</v>
      </c>
      <c r="K11" s="12" t="s">
        <v>10</v>
      </c>
      <c r="L11" s="62">
        <v>0.13950000000000001</v>
      </c>
      <c r="M11" s="63" t="s">
        <v>31</v>
      </c>
      <c r="N11" s="64">
        <v>2</v>
      </c>
      <c r="O11" s="64">
        <v>2</v>
      </c>
      <c r="P11" s="64">
        <v>1</v>
      </c>
      <c r="Q11" s="64">
        <v>1</v>
      </c>
      <c r="R11" s="65">
        <v>2</v>
      </c>
      <c r="S11" s="66">
        <f t="shared" si="8"/>
        <v>0.37356464144298934</v>
      </c>
      <c r="T11" s="16" t="s">
        <v>11</v>
      </c>
      <c r="U11" s="67">
        <v>0.24110000000000001</v>
      </c>
      <c r="V11" s="68" t="s">
        <v>31</v>
      </c>
      <c r="W11" s="69">
        <v>2</v>
      </c>
      <c r="X11" s="69">
        <v>2</v>
      </c>
      <c r="Y11" s="69">
        <v>1</v>
      </c>
      <c r="Z11" s="69">
        <v>1</v>
      </c>
      <c r="AA11" s="70">
        <v>2</v>
      </c>
      <c r="AB11" s="71">
        <f t="shared" si="9"/>
        <v>0.37356464144298934</v>
      </c>
      <c r="AC11" s="17" t="s">
        <v>12</v>
      </c>
      <c r="AD11" s="67">
        <v>0.17499999999999999</v>
      </c>
      <c r="AE11" s="68" t="s">
        <v>31</v>
      </c>
      <c r="AF11" s="69">
        <v>2</v>
      </c>
      <c r="AG11" s="69">
        <v>2</v>
      </c>
      <c r="AH11" s="69">
        <v>1</v>
      </c>
      <c r="AI11" s="69">
        <v>1</v>
      </c>
      <c r="AJ11" s="70">
        <v>2</v>
      </c>
      <c r="AK11" s="71">
        <f t="shared" si="10"/>
        <v>0.37356464144298934</v>
      </c>
      <c r="AL11" s="18" t="s">
        <v>13</v>
      </c>
      <c r="AM11" s="67">
        <v>0.22220000000000001</v>
      </c>
      <c r="AN11" s="68" t="s">
        <v>31</v>
      </c>
      <c r="AO11" s="69">
        <v>2</v>
      </c>
      <c r="AP11" s="69">
        <v>2</v>
      </c>
      <c r="AQ11" s="69">
        <v>1</v>
      </c>
      <c r="AR11" s="69">
        <v>1</v>
      </c>
      <c r="AS11" s="70">
        <v>2</v>
      </c>
      <c r="AT11" s="71">
        <f t="shared" si="11"/>
        <v>0.37356464144298934</v>
      </c>
      <c r="AU11" s="19" t="s">
        <v>14</v>
      </c>
      <c r="AV11" s="67">
        <v>0.22220000000000001</v>
      </c>
      <c r="AW11" s="68" t="s">
        <v>31</v>
      </c>
      <c r="AX11" s="69">
        <v>2</v>
      </c>
      <c r="AY11" s="69">
        <v>2</v>
      </c>
      <c r="AZ11" s="69">
        <v>1</v>
      </c>
      <c r="BA11" s="69">
        <v>1</v>
      </c>
      <c r="BB11" s="70">
        <v>2</v>
      </c>
      <c r="BC11" s="71">
        <f t="shared" si="12"/>
        <v>0.37356464144298934</v>
      </c>
      <c r="BD11" s="20" t="s">
        <v>15</v>
      </c>
      <c r="BE11" s="67">
        <v>0</v>
      </c>
      <c r="BF11" s="68" t="s">
        <v>31</v>
      </c>
      <c r="BG11" s="69">
        <v>2</v>
      </c>
      <c r="BH11" s="69">
        <v>2</v>
      </c>
      <c r="BI11" s="69">
        <v>1</v>
      </c>
      <c r="BJ11" s="69">
        <v>1</v>
      </c>
      <c r="BK11" s="70">
        <v>2</v>
      </c>
      <c r="BL11" s="71">
        <f t="shared" si="13"/>
        <v>0.37356464144298934</v>
      </c>
      <c r="BM11" s="21" t="s">
        <v>16</v>
      </c>
      <c r="BN11" s="67">
        <v>0.22220000000000001</v>
      </c>
      <c r="BO11" s="68" t="s">
        <v>31</v>
      </c>
      <c r="BP11" s="69">
        <v>2</v>
      </c>
      <c r="BQ11" s="69">
        <v>2</v>
      </c>
      <c r="BR11" s="69">
        <v>1</v>
      </c>
      <c r="BS11" s="69">
        <v>1</v>
      </c>
      <c r="BT11" s="70">
        <v>2</v>
      </c>
      <c r="BU11" s="71">
        <f t="shared" si="14"/>
        <v>0.37356464144298934</v>
      </c>
    </row>
    <row r="12" spans="1:73" ht="16.5" thickTop="1" thickBot="1">
      <c r="A12" s="11">
        <v>1958</v>
      </c>
      <c r="B12" s="29" t="s">
        <v>17</v>
      </c>
      <c r="J12" s="15">
        <f t="shared" si="0"/>
        <v>4.4081660908397297E-2</v>
      </c>
      <c r="K12" s="12" t="s">
        <v>10</v>
      </c>
      <c r="L12" s="62">
        <v>0.13950000000000001</v>
      </c>
      <c r="M12" s="63" t="s">
        <v>31</v>
      </c>
      <c r="N12" s="64">
        <v>2</v>
      </c>
      <c r="O12" s="64">
        <v>2</v>
      </c>
      <c r="P12" s="64">
        <v>1</v>
      </c>
      <c r="Q12" s="64">
        <v>1</v>
      </c>
      <c r="R12" s="65">
        <v>2</v>
      </c>
      <c r="S12" s="66">
        <f t="shared" si="8"/>
        <v>0.37356464144298934</v>
      </c>
      <c r="T12" s="16" t="s">
        <v>11</v>
      </c>
      <c r="U12" s="67">
        <v>0.24110000000000001</v>
      </c>
      <c r="V12" s="68" t="s">
        <v>31</v>
      </c>
      <c r="W12" s="69">
        <v>2</v>
      </c>
      <c r="X12" s="69">
        <v>2</v>
      </c>
      <c r="Y12" s="69">
        <v>1</v>
      </c>
      <c r="Z12" s="69">
        <v>1</v>
      </c>
      <c r="AA12" s="70">
        <v>2</v>
      </c>
      <c r="AB12" s="71">
        <f t="shared" si="9"/>
        <v>0.37356464144298934</v>
      </c>
      <c r="AC12" s="17" t="s">
        <v>12</v>
      </c>
      <c r="AD12" s="67">
        <v>0.17499999999999999</v>
      </c>
      <c r="AE12" s="68" t="s">
        <v>31</v>
      </c>
      <c r="AF12" s="69">
        <v>2</v>
      </c>
      <c r="AG12" s="69">
        <v>2</v>
      </c>
      <c r="AH12" s="69">
        <v>1</v>
      </c>
      <c r="AI12" s="69">
        <v>1</v>
      </c>
      <c r="AJ12" s="70">
        <v>2</v>
      </c>
      <c r="AK12" s="71">
        <f t="shared" si="10"/>
        <v>0.37356464144298934</v>
      </c>
      <c r="AL12" s="18" t="s">
        <v>13</v>
      </c>
      <c r="AM12" s="67">
        <v>0.22220000000000001</v>
      </c>
      <c r="AN12" s="68" t="s">
        <v>31</v>
      </c>
      <c r="AO12" s="69">
        <v>2</v>
      </c>
      <c r="AP12" s="69">
        <v>2</v>
      </c>
      <c r="AQ12" s="69">
        <v>1</v>
      </c>
      <c r="AR12" s="69">
        <v>1</v>
      </c>
      <c r="AS12" s="70">
        <v>2</v>
      </c>
      <c r="AT12" s="71">
        <f t="shared" si="11"/>
        <v>0.37356464144298934</v>
      </c>
      <c r="AU12" s="19" t="s">
        <v>14</v>
      </c>
      <c r="AV12" s="67">
        <v>0.22220000000000001</v>
      </c>
      <c r="AW12" s="68" t="s">
        <v>31</v>
      </c>
      <c r="AX12" s="69">
        <v>2</v>
      </c>
      <c r="AY12" s="69">
        <v>2</v>
      </c>
      <c r="AZ12" s="69">
        <v>1</v>
      </c>
      <c r="BA12" s="69">
        <v>1</v>
      </c>
      <c r="BB12" s="70">
        <v>2</v>
      </c>
      <c r="BC12" s="71">
        <f t="shared" si="12"/>
        <v>0.37356464144298934</v>
      </c>
      <c r="BD12" s="20" t="s">
        <v>15</v>
      </c>
      <c r="BE12" s="67">
        <v>0</v>
      </c>
      <c r="BF12" s="68" t="s">
        <v>31</v>
      </c>
      <c r="BG12" s="69">
        <v>2</v>
      </c>
      <c r="BH12" s="69">
        <v>2</v>
      </c>
      <c r="BI12" s="69">
        <v>1</v>
      </c>
      <c r="BJ12" s="69">
        <v>1</v>
      </c>
      <c r="BK12" s="70">
        <v>2</v>
      </c>
      <c r="BL12" s="71">
        <f t="shared" si="13"/>
        <v>0.37356464144298934</v>
      </c>
      <c r="BM12" s="21" t="s">
        <v>16</v>
      </c>
      <c r="BN12" s="67">
        <v>0.22220000000000001</v>
      </c>
      <c r="BO12" s="68" t="s">
        <v>31</v>
      </c>
      <c r="BP12" s="69">
        <v>2</v>
      </c>
      <c r="BQ12" s="69">
        <v>2</v>
      </c>
      <c r="BR12" s="69">
        <v>1</v>
      </c>
      <c r="BS12" s="69">
        <v>1</v>
      </c>
      <c r="BT12" s="70">
        <v>2</v>
      </c>
      <c r="BU12" s="71">
        <f t="shared" si="14"/>
        <v>0.37356464144298934</v>
      </c>
    </row>
    <row r="13" spans="1:73" ht="16.5" thickTop="1" thickBot="1">
      <c r="A13" s="11">
        <v>1959</v>
      </c>
      <c r="B13" s="29" t="s">
        <v>17</v>
      </c>
      <c r="J13" s="15">
        <f t="shared" si="0"/>
        <v>4.4081660908397297E-2</v>
      </c>
      <c r="K13" s="12" t="s">
        <v>10</v>
      </c>
      <c r="L13" s="62">
        <v>0.13950000000000001</v>
      </c>
      <c r="M13" s="63" t="s">
        <v>31</v>
      </c>
      <c r="N13" s="64">
        <v>2</v>
      </c>
      <c r="O13" s="64">
        <v>2</v>
      </c>
      <c r="P13" s="64">
        <v>1</v>
      </c>
      <c r="Q13" s="64">
        <v>1</v>
      </c>
      <c r="R13" s="65">
        <v>2</v>
      </c>
      <c r="S13" s="66">
        <f t="shared" si="8"/>
        <v>0.37356464144298934</v>
      </c>
      <c r="T13" s="16" t="s">
        <v>11</v>
      </c>
      <c r="U13" s="67">
        <v>0.24110000000000001</v>
      </c>
      <c r="V13" s="68" t="s">
        <v>31</v>
      </c>
      <c r="W13" s="69">
        <v>2</v>
      </c>
      <c r="X13" s="69">
        <v>2</v>
      </c>
      <c r="Y13" s="69">
        <v>1</v>
      </c>
      <c r="Z13" s="69">
        <v>1</v>
      </c>
      <c r="AA13" s="70">
        <v>2</v>
      </c>
      <c r="AB13" s="71">
        <f t="shared" si="9"/>
        <v>0.37356464144298934</v>
      </c>
      <c r="AC13" s="17" t="s">
        <v>12</v>
      </c>
      <c r="AD13" s="67">
        <v>0.17499999999999999</v>
      </c>
      <c r="AE13" s="68" t="s">
        <v>31</v>
      </c>
      <c r="AF13" s="69">
        <v>2</v>
      </c>
      <c r="AG13" s="69">
        <v>2</v>
      </c>
      <c r="AH13" s="69">
        <v>1</v>
      </c>
      <c r="AI13" s="69">
        <v>1</v>
      </c>
      <c r="AJ13" s="70">
        <v>2</v>
      </c>
      <c r="AK13" s="71">
        <f t="shared" si="10"/>
        <v>0.37356464144298934</v>
      </c>
      <c r="AL13" s="18" t="s">
        <v>13</v>
      </c>
      <c r="AM13" s="67">
        <v>0.22220000000000001</v>
      </c>
      <c r="AN13" s="68" t="s">
        <v>31</v>
      </c>
      <c r="AO13" s="69">
        <v>2</v>
      </c>
      <c r="AP13" s="69">
        <v>2</v>
      </c>
      <c r="AQ13" s="69">
        <v>1</v>
      </c>
      <c r="AR13" s="69">
        <v>1</v>
      </c>
      <c r="AS13" s="70">
        <v>2</v>
      </c>
      <c r="AT13" s="71">
        <f t="shared" si="11"/>
        <v>0.37356464144298934</v>
      </c>
      <c r="AU13" s="19" t="s">
        <v>14</v>
      </c>
      <c r="AV13" s="67">
        <v>0.22220000000000001</v>
      </c>
      <c r="AW13" s="68" t="s">
        <v>31</v>
      </c>
      <c r="AX13" s="69">
        <v>2</v>
      </c>
      <c r="AY13" s="69">
        <v>2</v>
      </c>
      <c r="AZ13" s="69">
        <v>1</v>
      </c>
      <c r="BA13" s="69">
        <v>1</v>
      </c>
      <c r="BB13" s="70">
        <v>2</v>
      </c>
      <c r="BC13" s="71">
        <f t="shared" si="12"/>
        <v>0.37356464144298934</v>
      </c>
      <c r="BD13" s="20" t="s">
        <v>15</v>
      </c>
      <c r="BE13" s="67">
        <v>0</v>
      </c>
      <c r="BF13" s="68" t="s">
        <v>31</v>
      </c>
      <c r="BG13" s="69">
        <v>2</v>
      </c>
      <c r="BH13" s="69">
        <v>2</v>
      </c>
      <c r="BI13" s="69">
        <v>1</v>
      </c>
      <c r="BJ13" s="69">
        <v>1</v>
      </c>
      <c r="BK13" s="70">
        <v>2</v>
      </c>
      <c r="BL13" s="71">
        <f t="shared" si="13"/>
        <v>0.37356464144298934</v>
      </c>
      <c r="BM13" s="21" t="s">
        <v>16</v>
      </c>
      <c r="BN13" s="67">
        <v>0.22220000000000001</v>
      </c>
      <c r="BO13" s="68" t="s">
        <v>31</v>
      </c>
      <c r="BP13" s="69">
        <v>2</v>
      </c>
      <c r="BQ13" s="69">
        <v>2</v>
      </c>
      <c r="BR13" s="69">
        <v>1</v>
      </c>
      <c r="BS13" s="69">
        <v>1</v>
      </c>
      <c r="BT13" s="70">
        <v>2</v>
      </c>
      <c r="BU13" s="71">
        <f t="shared" si="14"/>
        <v>0.37356464144298934</v>
      </c>
    </row>
    <row r="14" spans="1:73" ht="16.5" thickTop="1" thickBot="1">
      <c r="A14" s="11">
        <v>1960</v>
      </c>
      <c r="B14" s="29" t="s">
        <v>17</v>
      </c>
      <c r="J14" s="15">
        <f t="shared" si="0"/>
        <v>4.4081660908397297E-2</v>
      </c>
      <c r="K14" s="12" t="s">
        <v>10</v>
      </c>
      <c r="L14" s="62">
        <v>0.13950000000000001</v>
      </c>
      <c r="M14" s="63" t="s">
        <v>31</v>
      </c>
      <c r="N14" s="64">
        <v>2</v>
      </c>
      <c r="O14" s="64">
        <v>2</v>
      </c>
      <c r="P14" s="64">
        <v>1</v>
      </c>
      <c r="Q14" s="64">
        <v>1</v>
      </c>
      <c r="R14" s="65">
        <v>2</v>
      </c>
      <c r="S14" s="66">
        <f t="shared" si="8"/>
        <v>0.37356464144298934</v>
      </c>
      <c r="T14" s="16" t="s">
        <v>11</v>
      </c>
      <c r="U14" s="67">
        <v>0.24110000000000001</v>
      </c>
      <c r="V14" s="68" t="s">
        <v>31</v>
      </c>
      <c r="W14" s="69">
        <v>2</v>
      </c>
      <c r="X14" s="69">
        <v>2</v>
      </c>
      <c r="Y14" s="69">
        <v>1</v>
      </c>
      <c r="Z14" s="69">
        <v>1</v>
      </c>
      <c r="AA14" s="70">
        <v>2</v>
      </c>
      <c r="AB14" s="71">
        <f t="shared" si="9"/>
        <v>0.37356464144298934</v>
      </c>
      <c r="AC14" s="17" t="s">
        <v>12</v>
      </c>
      <c r="AD14" s="67">
        <v>0.17499999999999999</v>
      </c>
      <c r="AE14" s="68" t="s">
        <v>31</v>
      </c>
      <c r="AF14" s="69">
        <v>2</v>
      </c>
      <c r="AG14" s="69">
        <v>2</v>
      </c>
      <c r="AH14" s="69">
        <v>1</v>
      </c>
      <c r="AI14" s="69">
        <v>1</v>
      </c>
      <c r="AJ14" s="70">
        <v>2</v>
      </c>
      <c r="AK14" s="71">
        <f t="shared" si="10"/>
        <v>0.37356464144298934</v>
      </c>
      <c r="AL14" s="18" t="s">
        <v>13</v>
      </c>
      <c r="AM14" s="67">
        <v>0.22220000000000001</v>
      </c>
      <c r="AN14" s="68" t="s">
        <v>31</v>
      </c>
      <c r="AO14" s="69">
        <v>2</v>
      </c>
      <c r="AP14" s="69">
        <v>2</v>
      </c>
      <c r="AQ14" s="69">
        <v>1</v>
      </c>
      <c r="AR14" s="69">
        <v>1</v>
      </c>
      <c r="AS14" s="70">
        <v>2</v>
      </c>
      <c r="AT14" s="71">
        <f t="shared" si="11"/>
        <v>0.37356464144298934</v>
      </c>
      <c r="AU14" s="19" t="s">
        <v>14</v>
      </c>
      <c r="AV14" s="67">
        <v>0.22220000000000001</v>
      </c>
      <c r="AW14" s="68" t="s">
        <v>31</v>
      </c>
      <c r="AX14" s="69">
        <v>2</v>
      </c>
      <c r="AY14" s="69">
        <v>2</v>
      </c>
      <c r="AZ14" s="69">
        <v>1</v>
      </c>
      <c r="BA14" s="69">
        <v>1</v>
      </c>
      <c r="BB14" s="70">
        <v>2</v>
      </c>
      <c r="BC14" s="71">
        <f t="shared" si="12"/>
        <v>0.37356464144298934</v>
      </c>
      <c r="BD14" s="20" t="s">
        <v>15</v>
      </c>
      <c r="BE14" s="67">
        <v>0</v>
      </c>
      <c r="BF14" s="68" t="s">
        <v>31</v>
      </c>
      <c r="BG14" s="69">
        <v>2</v>
      </c>
      <c r="BH14" s="69">
        <v>2</v>
      </c>
      <c r="BI14" s="69">
        <v>1</v>
      </c>
      <c r="BJ14" s="69">
        <v>1</v>
      </c>
      <c r="BK14" s="70">
        <v>2</v>
      </c>
      <c r="BL14" s="71">
        <f t="shared" si="13"/>
        <v>0.37356464144298934</v>
      </c>
      <c r="BM14" s="21" t="s">
        <v>16</v>
      </c>
      <c r="BN14" s="67">
        <v>0.22220000000000001</v>
      </c>
      <c r="BO14" s="68" t="s">
        <v>31</v>
      </c>
      <c r="BP14" s="69">
        <v>2</v>
      </c>
      <c r="BQ14" s="69">
        <v>2</v>
      </c>
      <c r="BR14" s="69">
        <v>1</v>
      </c>
      <c r="BS14" s="69">
        <v>1</v>
      </c>
      <c r="BT14" s="70">
        <v>2</v>
      </c>
      <c r="BU14" s="71">
        <f t="shared" si="14"/>
        <v>0.37356464144298934</v>
      </c>
    </row>
    <row r="15" spans="1:73" ht="16.5" thickTop="1" thickBot="1">
      <c r="A15" s="11">
        <v>1961</v>
      </c>
      <c r="B15" s="29" t="s">
        <v>17</v>
      </c>
      <c r="J15" s="15">
        <f t="shared" si="0"/>
        <v>4.4081660908397297E-2</v>
      </c>
      <c r="K15" s="12" t="s">
        <v>10</v>
      </c>
      <c r="L15" s="62">
        <v>0.13950000000000001</v>
      </c>
      <c r="M15" s="63" t="s">
        <v>31</v>
      </c>
      <c r="N15" s="64">
        <v>2</v>
      </c>
      <c r="O15" s="64">
        <v>2</v>
      </c>
      <c r="P15" s="64">
        <v>1</v>
      </c>
      <c r="Q15" s="64">
        <v>1</v>
      </c>
      <c r="R15" s="65">
        <v>2</v>
      </c>
      <c r="S15" s="66">
        <f t="shared" si="8"/>
        <v>0.37356464144298934</v>
      </c>
      <c r="T15" s="16" t="s">
        <v>11</v>
      </c>
      <c r="U15" s="67">
        <v>0.24110000000000001</v>
      </c>
      <c r="V15" s="68" t="s">
        <v>31</v>
      </c>
      <c r="W15" s="69">
        <v>2</v>
      </c>
      <c r="X15" s="69">
        <v>2</v>
      </c>
      <c r="Y15" s="69">
        <v>1</v>
      </c>
      <c r="Z15" s="69">
        <v>1</v>
      </c>
      <c r="AA15" s="70">
        <v>2</v>
      </c>
      <c r="AB15" s="71">
        <f t="shared" si="9"/>
        <v>0.37356464144298934</v>
      </c>
      <c r="AC15" s="17" t="s">
        <v>12</v>
      </c>
      <c r="AD15" s="67">
        <v>0.17499999999999999</v>
      </c>
      <c r="AE15" s="68" t="s">
        <v>31</v>
      </c>
      <c r="AF15" s="69">
        <v>2</v>
      </c>
      <c r="AG15" s="69">
        <v>2</v>
      </c>
      <c r="AH15" s="69">
        <v>1</v>
      </c>
      <c r="AI15" s="69">
        <v>1</v>
      </c>
      <c r="AJ15" s="70">
        <v>2</v>
      </c>
      <c r="AK15" s="71">
        <f t="shared" si="10"/>
        <v>0.37356464144298934</v>
      </c>
      <c r="AL15" s="18" t="s">
        <v>13</v>
      </c>
      <c r="AM15" s="67">
        <v>0.22220000000000001</v>
      </c>
      <c r="AN15" s="68" t="s">
        <v>31</v>
      </c>
      <c r="AO15" s="69">
        <v>2</v>
      </c>
      <c r="AP15" s="69">
        <v>2</v>
      </c>
      <c r="AQ15" s="69">
        <v>1</v>
      </c>
      <c r="AR15" s="69">
        <v>1</v>
      </c>
      <c r="AS15" s="70">
        <v>2</v>
      </c>
      <c r="AT15" s="71">
        <f t="shared" si="11"/>
        <v>0.37356464144298934</v>
      </c>
      <c r="AU15" s="19" t="s">
        <v>14</v>
      </c>
      <c r="AV15" s="67">
        <v>0.22220000000000001</v>
      </c>
      <c r="AW15" s="68" t="s">
        <v>31</v>
      </c>
      <c r="AX15" s="69">
        <v>2</v>
      </c>
      <c r="AY15" s="69">
        <v>2</v>
      </c>
      <c r="AZ15" s="69">
        <v>1</v>
      </c>
      <c r="BA15" s="69">
        <v>1</v>
      </c>
      <c r="BB15" s="70">
        <v>2</v>
      </c>
      <c r="BC15" s="71">
        <f t="shared" si="12"/>
        <v>0.37356464144298934</v>
      </c>
      <c r="BD15" s="20" t="s">
        <v>15</v>
      </c>
      <c r="BE15" s="67">
        <v>0</v>
      </c>
      <c r="BF15" s="68" t="s">
        <v>31</v>
      </c>
      <c r="BG15" s="69">
        <v>2</v>
      </c>
      <c r="BH15" s="69">
        <v>2</v>
      </c>
      <c r="BI15" s="69">
        <v>1</v>
      </c>
      <c r="BJ15" s="69">
        <v>1</v>
      </c>
      <c r="BK15" s="70">
        <v>2</v>
      </c>
      <c r="BL15" s="71">
        <f t="shared" si="13"/>
        <v>0.37356464144298934</v>
      </c>
      <c r="BM15" s="21" t="s">
        <v>16</v>
      </c>
      <c r="BN15" s="67">
        <v>0.22220000000000001</v>
      </c>
      <c r="BO15" s="68" t="s">
        <v>31</v>
      </c>
      <c r="BP15" s="69">
        <v>2</v>
      </c>
      <c r="BQ15" s="69">
        <v>2</v>
      </c>
      <c r="BR15" s="69">
        <v>1</v>
      </c>
      <c r="BS15" s="69">
        <v>1</v>
      </c>
      <c r="BT15" s="70">
        <v>2</v>
      </c>
      <c r="BU15" s="71">
        <f t="shared" si="14"/>
        <v>0.37356464144298934</v>
      </c>
    </row>
    <row r="16" spans="1:73" ht="16.5" thickTop="1" thickBot="1">
      <c r="A16" s="11">
        <v>1962</v>
      </c>
      <c r="B16" s="29" t="s">
        <v>17</v>
      </c>
      <c r="J16" s="15">
        <f t="shared" si="0"/>
        <v>4.4081660908397297E-2</v>
      </c>
      <c r="K16" s="12" t="s">
        <v>10</v>
      </c>
      <c r="L16" s="62">
        <v>0.13950000000000001</v>
      </c>
      <c r="M16" s="63" t="s">
        <v>31</v>
      </c>
      <c r="N16" s="64">
        <v>2</v>
      </c>
      <c r="O16" s="64">
        <v>2</v>
      </c>
      <c r="P16" s="64">
        <v>1</v>
      </c>
      <c r="Q16" s="64">
        <v>1</v>
      </c>
      <c r="R16" s="65">
        <v>2</v>
      </c>
      <c r="S16" s="66">
        <f t="shared" si="8"/>
        <v>0.37356464144298934</v>
      </c>
      <c r="T16" s="16" t="s">
        <v>11</v>
      </c>
      <c r="U16" s="67">
        <v>0.24110000000000001</v>
      </c>
      <c r="V16" s="68" t="s">
        <v>31</v>
      </c>
      <c r="W16" s="69">
        <v>2</v>
      </c>
      <c r="X16" s="69">
        <v>2</v>
      </c>
      <c r="Y16" s="69">
        <v>1</v>
      </c>
      <c r="Z16" s="69">
        <v>1</v>
      </c>
      <c r="AA16" s="70">
        <v>2</v>
      </c>
      <c r="AB16" s="71">
        <f t="shared" si="9"/>
        <v>0.37356464144298934</v>
      </c>
      <c r="AC16" s="17" t="s">
        <v>12</v>
      </c>
      <c r="AD16" s="67">
        <v>0.17499999999999999</v>
      </c>
      <c r="AE16" s="68" t="s">
        <v>31</v>
      </c>
      <c r="AF16" s="69">
        <v>2</v>
      </c>
      <c r="AG16" s="69">
        <v>2</v>
      </c>
      <c r="AH16" s="69">
        <v>1</v>
      </c>
      <c r="AI16" s="69">
        <v>1</v>
      </c>
      <c r="AJ16" s="70">
        <v>2</v>
      </c>
      <c r="AK16" s="71">
        <f t="shared" si="10"/>
        <v>0.37356464144298934</v>
      </c>
      <c r="AL16" s="18" t="s">
        <v>13</v>
      </c>
      <c r="AM16" s="67">
        <v>0.22220000000000001</v>
      </c>
      <c r="AN16" s="68" t="s">
        <v>31</v>
      </c>
      <c r="AO16" s="69">
        <v>2</v>
      </c>
      <c r="AP16" s="69">
        <v>2</v>
      </c>
      <c r="AQ16" s="69">
        <v>1</v>
      </c>
      <c r="AR16" s="69">
        <v>1</v>
      </c>
      <c r="AS16" s="70">
        <v>2</v>
      </c>
      <c r="AT16" s="71">
        <f t="shared" si="11"/>
        <v>0.37356464144298934</v>
      </c>
      <c r="AU16" s="19" t="s">
        <v>14</v>
      </c>
      <c r="AV16" s="67">
        <v>0.22220000000000001</v>
      </c>
      <c r="AW16" s="68" t="s">
        <v>31</v>
      </c>
      <c r="AX16" s="69">
        <v>2</v>
      </c>
      <c r="AY16" s="69">
        <v>2</v>
      </c>
      <c r="AZ16" s="69">
        <v>1</v>
      </c>
      <c r="BA16" s="69">
        <v>1</v>
      </c>
      <c r="BB16" s="70">
        <v>2</v>
      </c>
      <c r="BC16" s="71">
        <f t="shared" si="12"/>
        <v>0.37356464144298934</v>
      </c>
      <c r="BD16" s="20" t="s">
        <v>15</v>
      </c>
      <c r="BE16" s="67">
        <v>0</v>
      </c>
      <c r="BF16" s="68" t="s">
        <v>31</v>
      </c>
      <c r="BG16" s="69">
        <v>2</v>
      </c>
      <c r="BH16" s="69">
        <v>2</v>
      </c>
      <c r="BI16" s="69">
        <v>1</v>
      </c>
      <c r="BJ16" s="69">
        <v>1</v>
      </c>
      <c r="BK16" s="70">
        <v>2</v>
      </c>
      <c r="BL16" s="71">
        <f t="shared" si="13"/>
        <v>0.37356464144298934</v>
      </c>
      <c r="BM16" s="21" t="s">
        <v>16</v>
      </c>
      <c r="BN16" s="67">
        <v>0.22220000000000001</v>
      </c>
      <c r="BO16" s="68" t="s">
        <v>31</v>
      </c>
      <c r="BP16" s="69">
        <v>2</v>
      </c>
      <c r="BQ16" s="69">
        <v>2</v>
      </c>
      <c r="BR16" s="69">
        <v>1</v>
      </c>
      <c r="BS16" s="69">
        <v>1</v>
      </c>
      <c r="BT16" s="70">
        <v>2</v>
      </c>
      <c r="BU16" s="71">
        <f t="shared" si="14"/>
        <v>0.37356464144298934</v>
      </c>
    </row>
    <row r="17" spans="1:73" ht="16.5" thickTop="1" thickBot="1">
      <c r="A17" s="11">
        <v>1963</v>
      </c>
      <c r="B17" s="29" t="s">
        <v>17</v>
      </c>
      <c r="J17" s="15">
        <f t="shared" si="0"/>
        <v>4.4081660908397297E-2</v>
      </c>
      <c r="K17" s="12" t="s">
        <v>10</v>
      </c>
      <c r="L17" s="62">
        <v>0.13950000000000001</v>
      </c>
      <c r="M17" s="63" t="s">
        <v>31</v>
      </c>
      <c r="N17" s="64">
        <v>2</v>
      </c>
      <c r="O17" s="64">
        <v>2</v>
      </c>
      <c r="P17" s="64">
        <v>1</v>
      </c>
      <c r="Q17" s="64">
        <v>1</v>
      </c>
      <c r="R17" s="65">
        <v>2</v>
      </c>
      <c r="S17" s="66">
        <f t="shared" si="8"/>
        <v>0.37356464144298934</v>
      </c>
      <c r="T17" s="16" t="s">
        <v>11</v>
      </c>
      <c r="U17" s="67">
        <v>0.24110000000000001</v>
      </c>
      <c r="V17" s="68" t="s">
        <v>31</v>
      </c>
      <c r="W17" s="69">
        <v>2</v>
      </c>
      <c r="X17" s="69">
        <v>2</v>
      </c>
      <c r="Y17" s="69">
        <v>1</v>
      </c>
      <c r="Z17" s="69">
        <v>1</v>
      </c>
      <c r="AA17" s="70">
        <v>2</v>
      </c>
      <c r="AB17" s="71">
        <f t="shared" si="9"/>
        <v>0.37356464144298934</v>
      </c>
      <c r="AC17" s="17" t="s">
        <v>12</v>
      </c>
      <c r="AD17" s="67">
        <v>0.17499999999999999</v>
      </c>
      <c r="AE17" s="68" t="s">
        <v>31</v>
      </c>
      <c r="AF17" s="69">
        <v>2</v>
      </c>
      <c r="AG17" s="69">
        <v>2</v>
      </c>
      <c r="AH17" s="69">
        <v>1</v>
      </c>
      <c r="AI17" s="69">
        <v>1</v>
      </c>
      <c r="AJ17" s="70">
        <v>2</v>
      </c>
      <c r="AK17" s="71">
        <f t="shared" si="10"/>
        <v>0.37356464144298934</v>
      </c>
      <c r="AL17" s="18" t="s">
        <v>13</v>
      </c>
      <c r="AM17" s="67">
        <v>0.22220000000000001</v>
      </c>
      <c r="AN17" s="68" t="s">
        <v>31</v>
      </c>
      <c r="AO17" s="69">
        <v>2</v>
      </c>
      <c r="AP17" s="69">
        <v>2</v>
      </c>
      <c r="AQ17" s="69">
        <v>1</v>
      </c>
      <c r="AR17" s="69">
        <v>1</v>
      </c>
      <c r="AS17" s="70">
        <v>2</v>
      </c>
      <c r="AT17" s="71">
        <f t="shared" si="11"/>
        <v>0.37356464144298934</v>
      </c>
      <c r="AU17" s="19" t="s">
        <v>14</v>
      </c>
      <c r="AV17" s="67">
        <v>0.22220000000000001</v>
      </c>
      <c r="AW17" s="68" t="s">
        <v>31</v>
      </c>
      <c r="AX17" s="69">
        <v>2</v>
      </c>
      <c r="AY17" s="69">
        <v>2</v>
      </c>
      <c r="AZ17" s="69">
        <v>1</v>
      </c>
      <c r="BA17" s="69">
        <v>1</v>
      </c>
      <c r="BB17" s="70">
        <v>2</v>
      </c>
      <c r="BC17" s="71">
        <f t="shared" si="12"/>
        <v>0.37356464144298934</v>
      </c>
      <c r="BD17" s="20" t="s">
        <v>15</v>
      </c>
      <c r="BE17" s="67">
        <v>0</v>
      </c>
      <c r="BF17" s="68" t="s">
        <v>31</v>
      </c>
      <c r="BG17" s="69">
        <v>2</v>
      </c>
      <c r="BH17" s="69">
        <v>2</v>
      </c>
      <c r="BI17" s="69">
        <v>1</v>
      </c>
      <c r="BJ17" s="69">
        <v>1</v>
      </c>
      <c r="BK17" s="70">
        <v>2</v>
      </c>
      <c r="BL17" s="71">
        <f t="shared" si="13"/>
        <v>0.37356464144298934</v>
      </c>
      <c r="BM17" s="21" t="s">
        <v>16</v>
      </c>
      <c r="BN17" s="67">
        <v>0.22220000000000001</v>
      </c>
      <c r="BO17" s="68" t="s">
        <v>31</v>
      </c>
      <c r="BP17" s="69">
        <v>2</v>
      </c>
      <c r="BQ17" s="69">
        <v>2</v>
      </c>
      <c r="BR17" s="69">
        <v>1</v>
      </c>
      <c r="BS17" s="69">
        <v>1</v>
      </c>
      <c r="BT17" s="70">
        <v>2</v>
      </c>
      <c r="BU17" s="71">
        <f t="shared" si="14"/>
        <v>0.37356464144298934</v>
      </c>
    </row>
    <row r="18" spans="1:73" ht="16.5" thickTop="1" thickBot="1">
      <c r="A18" s="11">
        <v>1964</v>
      </c>
      <c r="B18" s="29" t="s">
        <v>17</v>
      </c>
      <c r="J18" s="15">
        <f t="shared" si="0"/>
        <v>4.4081660908397297E-2</v>
      </c>
      <c r="K18" s="12" t="s">
        <v>10</v>
      </c>
      <c r="L18" s="62">
        <v>0.13950000000000001</v>
      </c>
      <c r="M18" s="63" t="s">
        <v>31</v>
      </c>
      <c r="N18" s="64">
        <v>2</v>
      </c>
      <c r="O18" s="64">
        <v>2</v>
      </c>
      <c r="P18" s="64">
        <v>1</v>
      </c>
      <c r="Q18" s="64">
        <v>1</v>
      </c>
      <c r="R18" s="65">
        <v>2</v>
      </c>
      <c r="S18" s="66">
        <f t="shared" si="8"/>
        <v>0.37356464144298934</v>
      </c>
      <c r="T18" s="16" t="s">
        <v>11</v>
      </c>
      <c r="U18" s="67">
        <v>0.24110000000000001</v>
      </c>
      <c r="V18" s="68" t="s">
        <v>31</v>
      </c>
      <c r="W18" s="69">
        <v>2</v>
      </c>
      <c r="X18" s="69">
        <v>2</v>
      </c>
      <c r="Y18" s="69">
        <v>1</v>
      </c>
      <c r="Z18" s="69">
        <v>1</v>
      </c>
      <c r="AA18" s="70">
        <v>2</v>
      </c>
      <c r="AB18" s="71">
        <f t="shared" si="9"/>
        <v>0.37356464144298934</v>
      </c>
      <c r="AC18" s="17" t="s">
        <v>12</v>
      </c>
      <c r="AD18" s="67">
        <v>0.17499999999999999</v>
      </c>
      <c r="AE18" s="68" t="s">
        <v>31</v>
      </c>
      <c r="AF18" s="69">
        <v>2</v>
      </c>
      <c r="AG18" s="69">
        <v>2</v>
      </c>
      <c r="AH18" s="69">
        <v>1</v>
      </c>
      <c r="AI18" s="69">
        <v>1</v>
      </c>
      <c r="AJ18" s="70">
        <v>2</v>
      </c>
      <c r="AK18" s="71">
        <f t="shared" si="10"/>
        <v>0.37356464144298934</v>
      </c>
      <c r="AL18" s="18" t="s">
        <v>13</v>
      </c>
      <c r="AM18" s="67">
        <v>0.22220000000000001</v>
      </c>
      <c r="AN18" s="68" t="s">
        <v>31</v>
      </c>
      <c r="AO18" s="69">
        <v>2</v>
      </c>
      <c r="AP18" s="69">
        <v>2</v>
      </c>
      <c r="AQ18" s="69">
        <v>1</v>
      </c>
      <c r="AR18" s="69">
        <v>1</v>
      </c>
      <c r="AS18" s="70">
        <v>2</v>
      </c>
      <c r="AT18" s="71">
        <f t="shared" si="11"/>
        <v>0.37356464144298934</v>
      </c>
      <c r="AU18" s="19" t="s">
        <v>14</v>
      </c>
      <c r="AV18" s="67">
        <v>0.22220000000000001</v>
      </c>
      <c r="AW18" s="68" t="s">
        <v>31</v>
      </c>
      <c r="AX18" s="69">
        <v>2</v>
      </c>
      <c r="AY18" s="69">
        <v>2</v>
      </c>
      <c r="AZ18" s="69">
        <v>1</v>
      </c>
      <c r="BA18" s="69">
        <v>1</v>
      </c>
      <c r="BB18" s="70">
        <v>2</v>
      </c>
      <c r="BC18" s="71">
        <f t="shared" si="12"/>
        <v>0.37356464144298934</v>
      </c>
      <c r="BD18" s="20" t="s">
        <v>15</v>
      </c>
      <c r="BE18" s="67">
        <v>0</v>
      </c>
      <c r="BF18" s="68" t="s">
        <v>31</v>
      </c>
      <c r="BG18" s="69">
        <v>2</v>
      </c>
      <c r="BH18" s="69">
        <v>2</v>
      </c>
      <c r="BI18" s="69">
        <v>1</v>
      </c>
      <c r="BJ18" s="69">
        <v>1</v>
      </c>
      <c r="BK18" s="70">
        <v>2</v>
      </c>
      <c r="BL18" s="71">
        <f t="shared" si="13"/>
        <v>0.37356464144298934</v>
      </c>
      <c r="BM18" s="21" t="s">
        <v>16</v>
      </c>
      <c r="BN18" s="67">
        <v>0.22220000000000001</v>
      </c>
      <c r="BO18" s="68" t="s">
        <v>31</v>
      </c>
      <c r="BP18" s="69">
        <v>2</v>
      </c>
      <c r="BQ18" s="69">
        <v>2</v>
      </c>
      <c r="BR18" s="69">
        <v>1</v>
      </c>
      <c r="BS18" s="69">
        <v>1</v>
      </c>
      <c r="BT18" s="70">
        <v>2</v>
      </c>
      <c r="BU18" s="71">
        <f t="shared" si="14"/>
        <v>0.37356464144298934</v>
      </c>
    </row>
    <row r="19" spans="1:73" ht="16.5" thickTop="1" thickBot="1">
      <c r="A19" s="11">
        <v>1965</v>
      </c>
      <c r="B19" s="29" t="s">
        <v>17</v>
      </c>
      <c r="J19" s="15">
        <f t="shared" si="0"/>
        <v>4.4081660908397297E-2</v>
      </c>
      <c r="K19" s="12" t="s">
        <v>10</v>
      </c>
      <c r="L19" s="62">
        <v>0.13950000000000001</v>
      </c>
      <c r="M19" s="63" t="s">
        <v>31</v>
      </c>
      <c r="N19" s="64">
        <v>2</v>
      </c>
      <c r="O19" s="64">
        <v>2</v>
      </c>
      <c r="P19" s="64">
        <v>1</v>
      </c>
      <c r="Q19" s="64">
        <v>1</v>
      </c>
      <c r="R19" s="65">
        <v>2</v>
      </c>
      <c r="S19" s="66">
        <f t="shared" si="8"/>
        <v>0.37356464144298934</v>
      </c>
      <c r="T19" s="16" t="s">
        <v>11</v>
      </c>
      <c r="U19" s="67">
        <v>0.24110000000000001</v>
      </c>
      <c r="V19" s="68" t="s">
        <v>31</v>
      </c>
      <c r="W19" s="69">
        <v>2</v>
      </c>
      <c r="X19" s="69">
        <v>2</v>
      </c>
      <c r="Y19" s="69">
        <v>1</v>
      </c>
      <c r="Z19" s="69">
        <v>1</v>
      </c>
      <c r="AA19" s="70">
        <v>2</v>
      </c>
      <c r="AB19" s="71">
        <f t="shared" si="9"/>
        <v>0.37356464144298934</v>
      </c>
      <c r="AC19" s="17" t="s">
        <v>12</v>
      </c>
      <c r="AD19" s="67">
        <v>0.17499999999999999</v>
      </c>
      <c r="AE19" s="68" t="s">
        <v>31</v>
      </c>
      <c r="AF19" s="69">
        <v>2</v>
      </c>
      <c r="AG19" s="69">
        <v>2</v>
      </c>
      <c r="AH19" s="69">
        <v>1</v>
      </c>
      <c r="AI19" s="69">
        <v>1</v>
      </c>
      <c r="AJ19" s="70">
        <v>2</v>
      </c>
      <c r="AK19" s="71">
        <f t="shared" si="10"/>
        <v>0.37356464144298934</v>
      </c>
      <c r="AL19" s="18" t="s">
        <v>13</v>
      </c>
      <c r="AM19" s="67">
        <v>0.22220000000000001</v>
      </c>
      <c r="AN19" s="68" t="s">
        <v>31</v>
      </c>
      <c r="AO19" s="69">
        <v>2</v>
      </c>
      <c r="AP19" s="69">
        <v>2</v>
      </c>
      <c r="AQ19" s="69">
        <v>1</v>
      </c>
      <c r="AR19" s="69">
        <v>1</v>
      </c>
      <c r="AS19" s="70">
        <v>2</v>
      </c>
      <c r="AT19" s="71">
        <f t="shared" si="11"/>
        <v>0.37356464144298934</v>
      </c>
      <c r="AU19" s="19" t="s">
        <v>14</v>
      </c>
      <c r="AV19" s="67">
        <v>0.22220000000000001</v>
      </c>
      <c r="AW19" s="68" t="s">
        <v>31</v>
      </c>
      <c r="AX19" s="69">
        <v>2</v>
      </c>
      <c r="AY19" s="69">
        <v>2</v>
      </c>
      <c r="AZ19" s="69">
        <v>1</v>
      </c>
      <c r="BA19" s="69">
        <v>1</v>
      </c>
      <c r="BB19" s="70">
        <v>2</v>
      </c>
      <c r="BC19" s="71">
        <f t="shared" si="12"/>
        <v>0.37356464144298934</v>
      </c>
      <c r="BD19" s="20" t="s">
        <v>15</v>
      </c>
      <c r="BE19" s="67">
        <v>0</v>
      </c>
      <c r="BF19" s="68" t="s">
        <v>31</v>
      </c>
      <c r="BG19" s="69">
        <v>2</v>
      </c>
      <c r="BH19" s="69">
        <v>2</v>
      </c>
      <c r="BI19" s="69">
        <v>1</v>
      </c>
      <c r="BJ19" s="69">
        <v>1</v>
      </c>
      <c r="BK19" s="70">
        <v>2</v>
      </c>
      <c r="BL19" s="71">
        <f t="shared" si="13"/>
        <v>0.37356464144298934</v>
      </c>
      <c r="BM19" s="21" t="s">
        <v>16</v>
      </c>
      <c r="BN19" s="67">
        <v>0.22220000000000001</v>
      </c>
      <c r="BO19" s="68" t="s">
        <v>31</v>
      </c>
      <c r="BP19" s="69">
        <v>2</v>
      </c>
      <c r="BQ19" s="69">
        <v>2</v>
      </c>
      <c r="BR19" s="69">
        <v>1</v>
      </c>
      <c r="BS19" s="69">
        <v>1</v>
      </c>
      <c r="BT19" s="70">
        <v>2</v>
      </c>
      <c r="BU19" s="71">
        <f t="shared" si="14"/>
        <v>0.37356464144298934</v>
      </c>
    </row>
    <row r="20" spans="1:73" ht="16.5" thickTop="1" thickBot="1">
      <c r="A20" s="11">
        <v>1966</v>
      </c>
      <c r="B20" s="29" t="s">
        <v>17</v>
      </c>
      <c r="J20" s="15">
        <f t="shared" si="0"/>
        <v>4.4081660908397297E-2</v>
      </c>
      <c r="K20" s="12" t="s">
        <v>10</v>
      </c>
      <c r="L20" s="62">
        <v>0.13950000000000001</v>
      </c>
      <c r="M20" s="63" t="s">
        <v>31</v>
      </c>
      <c r="N20" s="64">
        <v>2</v>
      </c>
      <c r="O20" s="64">
        <v>2</v>
      </c>
      <c r="P20" s="64">
        <v>1</v>
      </c>
      <c r="Q20" s="64">
        <v>1</v>
      </c>
      <c r="R20" s="65">
        <v>2</v>
      </c>
      <c r="S20" s="66">
        <f t="shared" si="8"/>
        <v>0.37356464144298934</v>
      </c>
      <c r="T20" s="16" t="s">
        <v>11</v>
      </c>
      <c r="U20" s="67">
        <v>0.24110000000000001</v>
      </c>
      <c r="V20" s="68" t="s">
        <v>31</v>
      </c>
      <c r="W20" s="69">
        <v>2</v>
      </c>
      <c r="X20" s="69">
        <v>2</v>
      </c>
      <c r="Y20" s="69">
        <v>1</v>
      </c>
      <c r="Z20" s="69">
        <v>1</v>
      </c>
      <c r="AA20" s="70">
        <v>2</v>
      </c>
      <c r="AB20" s="71">
        <f t="shared" si="9"/>
        <v>0.37356464144298934</v>
      </c>
      <c r="AC20" s="17" t="s">
        <v>12</v>
      </c>
      <c r="AD20" s="67">
        <v>0.17499999999999999</v>
      </c>
      <c r="AE20" s="68" t="s">
        <v>31</v>
      </c>
      <c r="AF20" s="69">
        <v>2</v>
      </c>
      <c r="AG20" s="69">
        <v>2</v>
      </c>
      <c r="AH20" s="69">
        <v>1</v>
      </c>
      <c r="AI20" s="69">
        <v>1</v>
      </c>
      <c r="AJ20" s="70">
        <v>2</v>
      </c>
      <c r="AK20" s="71">
        <f t="shared" si="10"/>
        <v>0.37356464144298934</v>
      </c>
      <c r="AL20" s="18" t="s">
        <v>13</v>
      </c>
      <c r="AM20" s="67">
        <v>0.22220000000000001</v>
      </c>
      <c r="AN20" s="68" t="s">
        <v>31</v>
      </c>
      <c r="AO20" s="69">
        <v>2</v>
      </c>
      <c r="AP20" s="69">
        <v>2</v>
      </c>
      <c r="AQ20" s="69">
        <v>1</v>
      </c>
      <c r="AR20" s="69">
        <v>1</v>
      </c>
      <c r="AS20" s="70">
        <v>2</v>
      </c>
      <c r="AT20" s="71">
        <f t="shared" si="11"/>
        <v>0.37356464144298934</v>
      </c>
      <c r="AU20" s="19" t="s">
        <v>14</v>
      </c>
      <c r="AV20" s="67">
        <v>0.22220000000000001</v>
      </c>
      <c r="AW20" s="68" t="s">
        <v>31</v>
      </c>
      <c r="AX20" s="69">
        <v>2</v>
      </c>
      <c r="AY20" s="69">
        <v>2</v>
      </c>
      <c r="AZ20" s="69">
        <v>1</v>
      </c>
      <c r="BA20" s="69">
        <v>1</v>
      </c>
      <c r="BB20" s="70">
        <v>2</v>
      </c>
      <c r="BC20" s="71">
        <f t="shared" si="12"/>
        <v>0.37356464144298934</v>
      </c>
      <c r="BD20" s="20" t="s">
        <v>15</v>
      </c>
      <c r="BE20" s="67">
        <v>0</v>
      </c>
      <c r="BF20" s="68" t="s">
        <v>31</v>
      </c>
      <c r="BG20" s="69">
        <v>2</v>
      </c>
      <c r="BH20" s="69">
        <v>2</v>
      </c>
      <c r="BI20" s="69">
        <v>1</v>
      </c>
      <c r="BJ20" s="69">
        <v>1</v>
      </c>
      <c r="BK20" s="70">
        <v>2</v>
      </c>
      <c r="BL20" s="71">
        <f t="shared" si="13"/>
        <v>0.37356464144298934</v>
      </c>
      <c r="BM20" s="21" t="s">
        <v>16</v>
      </c>
      <c r="BN20" s="67">
        <v>0.22220000000000001</v>
      </c>
      <c r="BO20" s="68" t="s">
        <v>31</v>
      </c>
      <c r="BP20" s="69">
        <v>2</v>
      </c>
      <c r="BQ20" s="69">
        <v>2</v>
      </c>
      <c r="BR20" s="69">
        <v>1</v>
      </c>
      <c r="BS20" s="69">
        <v>1</v>
      </c>
      <c r="BT20" s="70">
        <v>2</v>
      </c>
      <c r="BU20" s="71">
        <f t="shared" si="14"/>
        <v>0.37356464144298934</v>
      </c>
    </row>
    <row r="21" spans="1:73" ht="16.5" thickTop="1" thickBot="1">
      <c r="A21" s="11">
        <v>1967</v>
      </c>
      <c r="B21" s="29" t="s">
        <v>17</v>
      </c>
      <c r="J21" s="15">
        <f t="shared" si="0"/>
        <v>4.4081660908397297E-2</v>
      </c>
      <c r="K21" s="12" t="s">
        <v>10</v>
      </c>
      <c r="L21" s="62">
        <v>0.13950000000000001</v>
      </c>
      <c r="M21" s="63" t="s">
        <v>31</v>
      </c>
      <c r="N21" s="64">
        <v>2</v>
      </c>
      <c r="O21" s="64">
        <v>2</v>
      </c>
      <c r="P21" s="64">
        <v>1</v>
      </c>
      <c r="Q21" s="64">
        <v>1</v>
      </c>
      <c r="R21" s="65">
        <v>2</v>
      </c>
      <c r="S21" s="66">
        <f t="shared" si="8"/>
        <v>0.37356464144298934</v>
      </c>
      <c r="T21" s="16" t="s">
        <v>11</v>
      </c>
      <c r="U21" s="67">
        <v>0.24110000000000001</v>
      </c>
      <c r="V21" s="68" t="s">
        <v>31</v>
      </c>
      <c r="W21" s="69">
        <v>2</v>
      </c>
      <c r="X21" s="69">
        <v>2</v>
      </c>
      <c r="Y21" s="69">
        <v>1</v>
      </c>
      <c r="Z21" s="69">
        <v>1</v>
      </c>
      <c r="AA21" s="70">
        <v>2</v>
      </c>
      <c r="AB21" s="71">
        <f t="shared" si="9"/>
        <v>0.37356464144298934</v>
      </c>
      <c r="AC21" s="17" t="s">
        <v>12</v>
      </c>
      <c r="AD21" s="67">
        <v>0.17499999999999999</v>
      </c>
      <c r="AE21" s="68" t="s">
        <v>31</v>
      </c>
      <c r="AF21" s="69">
        <v>2</v>
      </c>
      <c r="AG21" s="69">
        <v>2</v>
      </c>
      <c r="AH21" s="69">
        <v>1</v>
      </c>
      <c r="AI21" s="69">
        <v>1</v>
      </c>
      <c r="AJ21" s="70">
        <v>2</v>
      </c>
      <c r="AK21" s="71">
        <f t="shared" si="10"/>
        <v>0.37356464144298934</v>
      </c>
      <c r="AL21" s="18" t="s">
        <v>13</v>
      </c>
      <c r="AM21" s="67">
        <v>0.22220000000000001</v>
      </c>
      <c r="AN21" s="68" t="s">
        <v>31</v>
      </c>
      <c r="AO21" s="69">
        <v>2</v>
      </c>
      <c r="AP21" s="69">
        <v>2</v>
      </c>
      <c r="AQ21" s="69">
        <v>1</v>
      </c>
      <c r="AR21" s="69">
        <v>1</v>
      </c>
      <c r="AS21" s="70">
        <v>2</v>
      </c>
      <c r="AT21" s="71">
        <f t="shared" si="11"/>
        <v>0.37356464144298934</v>
      </c>
      <c r="AU21" s="19" t="s">
        <v>14</v>
      </c>
      <c r="AV21" s="67">
        <v>0.22220000000000001</v>
      </c>
      <c r="AW21" s="68" t="s">
        <v>31</v>
      </c>
      <c r="AX21" s="69">
        <v>2</v>
      </c>
      <c r="AY21" s="69">
        <v>2</v>
      </c>
      <c r="AZ21" s="69">
        <v>1</v>
      </c>
      <c r="BA21" s="69">
        <v>1</v>
      </c>
      <c r="BB21" s="70">
        <v>2</v>
      </c>
      <c r="BC21" s="71">
        <f t="shared" si="12"/>
        <v>0.37356464144298934</v>
      </c>
      <c r="BD21" s="20" t="s">
        <v>15</v>
      </c>
      <c r="BE21" s="67">
        <v>0</v>
      </c>
      <c r="BF21" s="68" t="s">
        <v>31</v>
      </c>
      <c r="BG21" s="69">
        <v>2</v>
      </c>
      <c r="BH21" s="69">
        <v>2</v>
      </c>
      <c r="BI21" s="69">
        <v>1</v>
      </c>
      <c r="BJ21" s="69">
        <v>1</v>
      </c>
      <c r="BK21" s="70">
        <v>2</v>
      </c>
      <c r="BL21" s="71">
        <f t="shared" si="13"/>
        <v>0.37356464144298934</v>
      </c>
      <c r="BM21" s="21" t="s">
        <v>16</v>
      </c>
      <c r="BN21" s="67">
        <v>0.22220000000000001</v>
      </c>
      <c r="BO21" s="68" t="s">
        <v>31</v>
      </c>
      <c r="BP21" s="69">
        <v>2</v>
      </c>
      <c r="BQ21" s="69">
        <v>2</v>
      </c>
      <c r="BR21" s="69">
        <v>1</v>
      </c>
      <c r="BS21" s="69">
        <v>1</v>
      </c>
      <c r="BT21" s="70">
        <v>2</v>
      </c>
      <c r="BU21" s="71">
        <f t="shared" si="14"/>
        <v>0.37356464144298934</v>
      </c>
    </row>
    <row r="22" spans="1:73" ht="16.5" thickTop="1" thickBot="1">
      <c r="A22" s="11">
        <v>1968</v>
      </c>
      <c r="B22" s="29" t="s">
        <v>17</v>
      </c>
      <c r="J22" s="15">
        <f t="shared" si="0"/>
        <v>4.4081660908397297E-2</v>
      </c>
      <c r="K22" s="12" t="s">
        <v>10</v>
      </c>
      <c r="L22" s="62">
        <v>0.13950000000000001</v>
      </c>
      <c r="M22" s="63" t="s">
        <v>31</v>
      </c>
      <c r="N22" s="64">
        <v>2</v>
      </c>
      <c r="O22" s="64">
        <v>2</v>
      </c>
      <c r="P22" s="64">
        <v>1</v>
      </c>
      <c r="Q22" s="64">
        <v>1</v>
      </c>
      <c r="R22" s="65">
        <v>2</v>
      </c>
      <c r="S22" s="66">
        <f t="shared" si="8"/>
        <v>0.37356464144298934</v>
      </c>
      <c r="T22" s="16" t="s">
        <v>11</v>
      </c>
      <c r="U22" s="67">
        <v>0.24110000000000001</v>
      </c>
      <c r="V22" s="68" t="s">
        <v>31</v>
      </c>
      <c r="W22" s="69">
        <v>2</v>
      </c>
      <c r="X22" s="69">
        <v>2</v>
      </c>
      <c r="Y22" s="69">
        <v>1</v>
      </c>
      <c r="Z22" s="69">
        <v>1</v>
      </c>
      <c r="AA22" s="70">
        <v>2</v>
      </c>
      <c r="AB22" s="71">
        <f t="shared" si="9"/>
        <v>0.37356464144298934</v>
      </c>
      <c r="AC22" s="17" t="s">
        <v>12</v>
      </c>
      <c r="AD22" s="67">
        <v>0.17499999999999999</v>
      </c>
      <c r="AE22" s="68" t="s">
        <v>31</v>
      </c>
      <c r="AF22" s="69">
        <v>2</v>
      </c>
      <c r="AG22" s="69">
        <v>2</v>
      </c>
      <c r="AH22" s="69">
        <v>1</v>
      </c>
      <c r="AI22" s="69">
        <v>1</v>
      </c>
      <c r="AJ22" s="70">
        <v>2</v>
      </c>
      <c r="AK22" s="71">
        <f t="shared" si="10"/>
        <v>0.37356464144298934</v>
      </c>
      <c r="AL22" s="18" t="s">
        <v>13</v>
      </c>
      <c r="AM22" s="67">
        <v>0.22220000000000001</v>
      </c>
      <c r="AN22" s="68" t="s">
        <v>31</v>
      </c>
      <c r="AO22" s="69">
        <v>2</v>
      </c>
      <c r="AP22" s="69">
        <v>2</v>
      </c>
      <c r="AQ22" s="69">
        <v>1</v>
      </c>
      <c r="AR22" s="69">
        <v>1</v>
      </c>
      <c r="AS22" s="70">
        <v>2</v>
      </c>
      <c r="AT22" s="71">
        <f t="shared" si="11"/>
        <v>0.37356464144298934</v>
      </c>
      <c r="AU22" s="19" t="s">
        <v>14</v>
      </c>
      <c r="AV22" s="67">
        <v>0.22220000000000001</v>
      </c>
      <c r="AW22" s="68" t="s">
        <v>31</v>
      </c>
      <c r="AX22" s="69">
        <v>2</v>
      </c>
      <c r="AY22" s="69">
        <v>2</v>
      </c>
      <c r="AZ22" s="69">
        <v>1</v>
      </c>
      <c r="BA22" s="69">
        <v>1</v>
      </c>
      <c r="BB22" s="70">
        <v>2</v>
      </c>
      <c r="BC22" s="71">
        <f t="shared" si="12"/>
        <v>0.37356464144298934</v>
      </c>
      <c r="BD22" s="20" t="s">
        <v>15</v>
      </c>
      <c r="BE22" s="67">
        <v>0</v>
      </c>
      <c r="BF22" s="68" t="s">
        <v>31</v>
      </c>
      <c r="BG22" s="69">
        <v>2</v>
      </c>
      <c r="BH22" s="69">
        <v>2</v>
      </c>
      <c r="BI22" s="69">
        <v>1</v>
      </c>
      <c r="BJ22" s="69">
        <v>1</v>
      </c>
      <c r="BK22" s="70">
        <v>2</v>
      </c>
      <c r="BL22" s="71">
        <f t="shared" si="13"/>
        <v>0.37356464144298934</v>
      </c>
      <c r="BM22" s="21" t="s">
        <v>16</v>
      </c>
      <c r="BN22" s="67">
        <v>0.22220000000000001</v>
      </c>
      <c r="BO22" s="68" t="s">
        <v>31</v>
      </c>
      <c r="BP22" s="69">
        <v>2</v>
      </c>
      <c r="BQ22" s="69">
        <v>2</v>
      </c>
      <c r="BR22" s="69">
        <v>1</v>
      </c>
      <c r="BS22" s="69">
        <v>1</v>
      </c>
      <c r="BT22" s="70">
        <v>2</v>
      </c>
      <c r="BU22" s="71">
        <f t="shared" si="14"/>
        <v>0.37356464144298934</v>
      </c>
    </row>
    <row r="23" spans="1:73" ht="16.5" thickTop="1" thickBot="1">
      <c r="A23" s="11">
        <v>1969</v>
      </c>
      <c r="B23" s="29" t="s">
        <v>17</v>
      </c>
      <c r="J23" s="15">
        <f t="shared" si="0"/>
        <v>4.4081660908397297E-2</v>
      </c>
      <c r="K23" s="12" t="s">
        <v>10</v>
      </c>
      <c r="L23" s="62">
        <v>0.13950000000000001</v>
      </c>
      <c r="M23" s="63" t="s">
        <v>31</v>
      </c>
      <c r="N23" s="64">
        <v>2</v>
      </c>
      <c r="O23" s="64">
        <v>2</v>
      </c>
      <c r="P23" s="64">
        <v>1</v>
      </c>
      <c r="Q23" s="64">
        <v>1</v>
      </c>
      <c r="R23" s="65">
        <v>2</v>
      </c>
      <c r="S23" s="66">
        <f t="shared" si="8"/>
        <v>0.37356464144298934</v>
      </c>
      <c r="T23" s="16" t="s">
        <v>11</v>
      </c>
      <c r="U23" s="67">
        <v>0.24110000000000001</v>
      </c>
      <c r="V23" s="68" t="s">
        <v>31</v>
      </c>
      <c r="W23" s="69">
        <v>2</v>
      </c>
      <c r="X23" s="69">
        <v>2</v>
      </c>
      <c r="Y23" s="69">
        <v>1</v>
      </c>
      <c r="Z23" s="69">
        <v>1</v>
      </c>
      <c r="AA23" s="70">
        <v>2</v>
      </c>
      <c r="AB23" s="71">
        <f t="shared" si="9"/>
        <v>0.37356464144298934</v>
      </c>
      <c r="AC23" s="17" t="s">
        <v>12</v>
      </c>
      <c r="AD23" s="67">
        <v>0.17499999999999999</v>
      </c>
      <c r="AE23" s="68" t="s">
        <v>31</v>
      </c>
      <c r="AF23" s="69">
        <v>2</v>
      </c>
      <c r="AG23" s="69">
        <v>2</v>
      </c>
      <c r="AH23" s="69">
        <v>1</v>
      </c>
      <c r="AI23" s="69">
        <v>1</v>
      </c>
      <c r="AJ23" s="70">
        <v>2</v>
      </c>
      <c r="AK23" s="71">
        <f t="shared" si="10"/>
        <v>0.37356464144298934</v>
      </c>
      <c r="AL23" s="18" t="s">
        <v>13</v>
      </c>
      <c r="AM23" s="67">
        <v>0.22220000000000001</v>
      </c>
      <c r="AN23" s="68" t="s">
        <v>31</v>
      </c>
      <c r="AO23" s="69">
        <v>2</v>
      </c>
      <c r="AP23" s="69">
        <v>2</v>
      </c>
      <c r="AQ23" s="69">
        <v>1</v>
      </c>
      <c r="AR23" s="69">
        <v>1</v>
      </c>
      <c r="AS23" s="70">
        <v>2</v>
      </c>
      <c r="AT23" s="71">
        <f t="shared" si="11"/>
        <v>0.37356464144298934</v>
      </c>
      <c r="AU23" s="19" t="s">
        <v>14</v>
      </c>
      <c r="AV23" s="67">
        <v>0.22220000000000001</v>
      </c>
      <c r="AW23" s="68" t="s">
        <v>31</v>
      </c>
      <c r="AX23" s="69">
        <v>2</v>
      </c>
      <c r="AY23" s="69">
        <v>2</v>
      </c>
      <c r="AZ23" s="69">
        <v>1</v>
      </c>
      <c r="BA23" s="69">
        <v>1</v>
      </c>
      <c r="BB23" s="70">
        <v>2</v>
      </c>
      <c r="BC23" s="71">
        <f t="shared" si="12"/>
        <v>0.37356464144298934</v>
      </c>
      <c r="BD23" s="20" t="s">
        <v>15</v>
      </c>
      <c r="BE23" s="67">
        <v>0</v>
      </c>
      <c r="BF23" s="68" t="s">
        <v>31</v>
      </c>
      <c r="BG23" s="69">
        <v>2</v>
      </c>
      <c r="BH23" s="69">
        <v>2</v>
      </c>
      <c r="BI23" s="69">
        <v>1</v>
      </c>
      <c r="BJ23" s="69">
        <v>1</v>
      </c>
      <c r="BK23" s="70">
        <v>2</v>
      </c>
      <c r="BL23" s="71">
        <f t="shared" si="13"/>
        <v>0.37356464144298934</v>
      </c>
      <c r="BM23" s="21" t="s">
        <v>16</v>
      </c>
      <c r="BN23" s="67">
        <v>0.22220000000000001</v>
      </c>
      <c r="BO23" s="68" t="s">
        <v>31</v>
      </c>
      <c r="BP23" s="69">
        <v>2</v>
      </c>
      <c r="BQ23" s="69">
        <v>2</v>
      </c>
      <c r="BR23" s="69">
        <v>1</v>
      </c>
      <c r="BS23" s="69">
        <v>1</v>
      </c>
      <c r="BT23" s="70">
        <v>2</v>
      </c>
      <c r="BU23" s="71">
        <f t="shared" si="14"/>
        <v>0.37356464144298934</v>
      </c>
    </row>
    <row r="24" spans="1:73" ht="16.5" thickTop="1" thickBot="1">
      <c r="A24" s="11">
        <v>1970</v>
      </c>
      <c r="B24" s="29" t="s">
        <v>17</v>
      </c>
      <c r="J24" s="15">
        <f t="shared" si="0"/>
        <v>4.4081660908397297E-2</v>
      </c>
      <c r="K24" s="12" t="s">
        <v>10</v>
      </c>
      <c r="L24" s="62">
        <v>0.13950000000000001</v>
      </c>
      <c r="M24" s="63" t="s">
        <v>31</v>
      </c>
      <c r="N24" s="64">
        <v>2</v>
      </c>
      <c r="O24" s="64">
        <v>2</v>
      </c>
      <c r="P24" s="64">
        <v>1</v>
      </c>
      <c r="Q24" s="64">
        <v>1</v>
      </c>
      <c r="R24" s="65">
        <v>2</v>
      </c>
      <c r="S24" s="66">
        <f t="shared" si="8"/>
        <v>0.37356464144298934</v>
      </c>
      <c r="T24" s="16" t="s">
        <v>11</v>
      </c>
      <c r="U24" s="67">
        <v>0.24110000000000001</v>
      </c>
      <c r="V24" s="68" t="s">
        <v>31</v>
      </c>
      <c r="W24" s="69">
        <v>2</v>
      </c>
      <c r="X24" s="69">
        <v>2</v>
      </c>
      <c r="Y24" s="69">
        <v>1</v>
      </c>
      <c r="Z24" s="69">
        <v>1</v>
      </c>
      <c r="AA24" s="70">
        <v>2</v>
      </c>
      <c r="AB24" s="71">
        <f t="shared" si="9"/>
        <v>0.37356464144298934</v>
      </c>
      <c r="AC24" s="17" t="s">
        <v>12</v>
      </c>
      <c r="AD24" s="67">
        <v>0.17499999999999999</v>
      </c>
      <c r="AE24" s="68" t="s">
        <v>31</v>
      </c>
      <c r="AF24" s="69">
        <v>2</v>
      </c>
      <c r="AG24" s="69">
        <v>2</v>
      </c>
      <c r="AH24" s="69">
        <v>1</v>
      </c>
      <c r="AI24" s="69">
        <v>1</v>
      </c>
      <c r="AJ24" s="70">
        <v>2</v>
      </c>
      <c r="AK24" s="71">
        <f t="shared" si="10"/>
        <v>0.37356464144298934</v>
      </c>
      <c r="AL24" s="18" t="s">
        <v>13</v>
      </c>
      <c r="AM24" s="67">
        <v>0.22220000000000001</v>
      </c>
      <c r="AN24" s="68" t="s">
        <v>31</v>
      </c>
      <c r="AO24" s="69">
        <v>2</v>
      </c>
      <c r="AP24" s="69">
        <v>2</v>
      </c>
      <c r="AQ24" s="69">
        <v>1</v>
      </c>
      <c r="AR24" s="69">
        <v>1</v>
      </c>
      <c r="AS24" s="70">
        <v>2</v>
      </c>
      <c r="AT24" s="71">
        <f t="shared" si="11"/>
        <v>0.37356464144298934</v>
      </c>
      <c r="AU24" s="19" t="s">
        <v>14</v>
      </c>
      <c r="AV24" s="67">
        <v>0.22220000000000001</v>
      </c>
      <c r="AW24" s="68" t="s">
        <v>31</v>
      </c>
      <c r="AX24" s="69">
        <v>2</v>
      </c>
      <c r="AY24" s="69">
        <v>2</v>
      </c>
      <c r="AZ24" s="69">
        <v>1</v>
      </c>
      <c r="BA24" s="69">
        <v>1</v>
      </c>
      <c r="BB24" s="70">
        <v>2</v>
      </c>
      <c r="BC24" s="71">
        <f t="shared" si="12"/>
        <v>0.37356464144298934</v>
      </c>
      <c r="BD24" s="20" t="s">
        <v>15</v>
      </c>
      <c r="BE24" s="67">
        <v>0</v>
      </c>
      <c r="BF24" s="68" t="s">
        <v>31</v>
      </c>
      <c r="BG24" s="69">
        <v>2</v>
      </c>
      <c r="BH24" s="69">
        <v>2</v>
      </c>
      <c r="BI24" s="69">
        <v>1</v>
      </c>
      <c r="BJ24" s="69">
        <v>1</v>
      </c>
      <c r="BK24" s="70">
        <v>2</v>
      </c>
      <c r="BL24" s="71">
        <f t="shared" si="13"/>
        <v>0.37356464144298934</v>
      </c>
      <c r="BM24" s="21" t="s">
        <v>16</v>
      </c>
      <c r="BN24" s="67">
        <v>0.22220000000000001</v>
      </c>
      <c r="BO24" s="68" t="s">
        <v>31</v>
      </c>
      <c r="BP24" s="69">
        <v>2</v>
      </c>
      <c r="BQ24" s="69">
        <v>2</v>
      </c>
      <c r="BR24" s="69">
        <v>1</v>
      </c>
      <c r="BS24" s="69">
        <v>1</v>
      </c>
      <c r="BT24" s="70">
        <v>2</v>
      </c>
      <c r="BU24" s="71">
        <f t="shared" si="14"/>
        <v>0.37356464144298934</v>
      </c>
    </row>
    <row r="25" spans="1:73" ht="16.5" thickTop="1" thickBot="1">
      <c r="A25" s="11">
        <v>1971</v>
      </c>
      <c r="B25" s="29" t="s">
        <v>17</v>
      </c>
      <c r="J25" s="15">
        <f t="shared" si="0"/>
        <v>4.4081660908397297E-2</v>
      </c>
      <c r="K25" s="12" t="s">
        <v>10</v>
      </c>
      <c r="L25" s="62">
        <v>0.13950000000000001</v>
      </c>
      <c r="M25" s="63" t="s">
        <v>31</v>
      </c>
      <c r="N25" s="64">
        <v>2</v>
      </c>
      <c r="O25" s="64">
        <v>2</v>
      </c>
      <c r="P25" s="64">
        <v>1</v>
      </c>
      <c r="Q25" s="64">
        <v>1</v>
      </c>
      <c r="R25" s="65">
        <v>2</v>
      </c>
      <c r="S25" s="66">
        <f t="shared" si="8"/>
        <v>0.37356464144298934</v>
      </c>
      <c r="T25" s="16" t="s">
        <v>11</v>
      </c>
      <c r="U25" s="67">
        <v>0.24110000000000001</v>
      </c>
      <c r="V25" s="68" t="s">
        <v>31</v>
      </c>
      <c r="W25" s="69">
        <v>2</v>
      </c>
      <c r="X25" s="69">
        <v>2</v>
      </c>
      <c r="Y25" s="69">
        <v>1</v>
      </c>
      <c r="Z25" s="69">
        <v>1</v>
      </c>
      <c r="AA25" s="70">
        <v>2</v>
      </c>
      <c r="AB25" s="71">
        <f t="shared" si="9"/>
        <v>0.37356464144298934</v>
      </c>
      <c r="AC25" s="17" t="s">
        <v>12</v>
      </c>
      <c r="AD25" s="67">
        <v>0.17499999999999999</v>
      </c>
      <c r="AE25" s="68" t="s">
        <v>31</v>
      </c>
      <c r="AF25" s="69">
        <v>2</v>
      </c>
      <c r="AG25" s="69">
        <v>2</v>
      </c>
      <c r="AH25" s="69">
        <v>1</v>
      </c>
      <c r="AI25" s="69">
        <v>1</v>
      </c>
      <c r="AJ25" s="70">
        <v>2</v>
      </c>
      <c r="AK25" s="71">
        <f t="shared" si="10"/>
        <v>0.37356464144298934</v>
      </c>
      <c r="AL25" s="18" t="s">
        <v>13</v>
      </c>
      <c r="AM25" s="67">
        <v>0.22220000000000001</v>
      </c>
      <c r="AN25" s="68" t="s">
        <v>31</v>
      </c>
      <c r="AO25" s="69">
        <v>2</v>
      </c>
      <c r="AP25" s="69">
        <v>2</v>
      </c>
      <c r="AQ25" s="69">
        <v>1</v>
      </c>
      <c r="AR25" s="69">
        <v>1</v>
      </c>
      <c r="AS25" s="70">
        <v>2</v>
      </c>
      <c r="AT25" s="71">
        <f t="shared" si="11"/>
        <v>0.37356464144298934</v>
      </c>
      <c r="AU25" s="19" t="s">
        <v>14</v>
      </c>
      <c r="AV25" s="67">
        <v>0.22220000000000001</v>
      </c>
      <c r="AW25" s="68" t="s">
        <v>31</v>
      </c>
      <c r="AX25" s="69">
        <v>2</v>
      </c>
      <c r="AY25" s="69">
        <v>2</v>
      </c>
      <c r="AZ25" s="69">
        <v>1</v>
      </c>
      <c r="BA25" s="69">
        <v>1</v>
      </c>
      <c r="BB25" s="70">
        <v>2</v>
      </c>
      <c r="BC25" s="71">
        <f t="shared" si="12"/>
        <v>0.37356464144298934</v>
      </c>
      <c r="BD25" s="20" t="s">
        <v>15</v>
      </c>
      <c r="BE25" s="67">
        <v>0</v>
      </c>
      <c r="BF25" s="68" t="s">
        <v>31</v>
      </c>
      <c r="BG25" s="69">
        <v>2</v>
      </c>
      <c r="BH25" s="69">
        <v>2</v>
      </c>
      <c r="BI25" s="69">
        <v>1</v>
      </c>
      <c r="BJ25" s="69">
        <v>1</v>
      </c>
      <c r="BK25" s="70">
        <v>2</v>
      </c>
      <c r="BL25" s="71">
        <f t="shared" si="13"/>
        <v>0.37356464144298934</v>
      </c>
      <c r="BM25" s="21" t="s">
        <v>16</v>
      </c>
      <c r="BN25" s="67">
        <v>0.22220000000000001</v>
      </c>
      <c r="BO25" s="68" t="s">
        <v>31</v>
      </c>
      <c r="BP25" s="69">
        <v>2</v>
      </c>
      <c r="BQ25" s="69">
        <v>2</v>
      </c>
      <c r="BR25" s="69">
        <v>1</v>
      </c>
      <c r="BS25" s="69">
        <v>1</v>
      </c>
      <c r="BT25" s="70">
        <v>2</v>
      </c>
      <c r="BU25" s="71">
        <f t="shared" si="14"/>
        <v>0.37356464144298934</v>
      </c>
    </row>
    <row r="26" spans="1:73" ht="16.5" thickTop="1" thickBot="1">
      <c r="A26" s="11">
        <v>1972</v>
      </c>
      <c r="B26" s="29" t="s">
        <v>17</v>
      </c>
      <c r="J26" s="15">
        <f t="shared" si="0"/>
        <v>4.4081660908397297E-2</v>
      </c>
      <c r="K26" s="12" t="s">
        <v>10</v>
      </c>
      <c r="L26" s="62">
        <v>0.13950000000000001</v>
      </c>
      <c r="M26" s="63" t="s">
        <v>31</v>
      </c>
      <c r="N26" s="64">
        <v>2</v>
      </c>
      <c r="O26" s="64">
        <v>2</v>
      </c>
      <c r="P26" s="64">
        <v>1</v>
      </c>
      <c r="Q26" s="64">
        <v>1</v>
      </c>
      <c r="R26" s="65">
        <v>2</v>
      </c>
      <c r="S26" s="66">
        <f t="shared" si="8"/>
        <v>0.37356464144298934</v>
      </c>
      <c r="T26" s="16" t="s">
        <v>11</v>
      </c>
      <c r="U26" s="67">
        <v>0.24110000000000001</v>
      </c>
      <c r="V26" s="68" t="s">
        <v>31</v>
      </c>
      <c r="W26" s="69">
        <v>2</v>
      </c>
      <c r="X26" s="69">
        <v>2</v>
      </c>
      <c r="Y26" s="69">
        <v>1</v>
      </c>
      <c r="Z26" s="69">
        <v>1</v>
      </c>
      <c r="AA26" s="70">
        <v>2</v>
      </c>
      <c r="AB26" s="71">
        <f t="shared" si="9"/>
        <v>0.37356464144298934</v>
      </c>
      <c r="AC26" s="17" t="s">
        <v>12</v>
      </c>
      <c r="AD26" s="67">
        <v>0.17499999999999999</v>
      </c>
      <c r="AE26" s="68" t="s">
        <v>31</v>
      </c>
      <c r="AF26" s="69">
        <v>2</v>
      </c>
      <c r="AG26" s="69">
        <v>2</v>
      </c>
      <c r="AH26" s="69">
        <v>1</v>
      </c>
      <c r="AI26" s="69">
        <v>1</v>
      </c>
      <c r="AJ26" s="70">
        <v>2</v>
      </c>
      <c r="AK26" s="71">
        <f t="shared" si="10"/>
        <v>0.37356464144298934</v>
      </c>
      <c r="AL26" s="18" t="s">
        <v>13</v>
      </c>
      <c r="AM26" s="67">
        <v>0.22220000000000001</v>
      </c>
      <c r="AN26" s="68" t="s">
        <v>31</v>
      </c>
      <c r="AO26" s="69">
        <v>2</v>
      </c>
      <c r="AP26" s="69">
        <v>2</v>
      </c>
      <c r="AQ26" s="69">
        <v>1</v>
      </c>
      <c r="AR26" s="69">
        <v>1</v>
      </c>
      <c r="AS26" s="70">
        <v>2</v>
      </c>
      <c r="AT26" s="71">
        <f t="shared" si="11"/>
        <v>0.37356464144298934</v>
      </c>
      <c r="AU26" s="19" t="s">
        <v>14</v>
      </c>
      <c r="AV26" s="67">
        <v>0.22220000000000001</v>
      </c>
      <c r="AW26" s="68" t="s">
        <v>31</v>
      </c>
      <c r="AX26" s="69">
        <v>2</v>
      </c>
      <c r="AY26" s="69">
        <v>2</v>
      </c>
      <c r="AZ26" s="69">
        <v>1</v>
      </c>
      <c r="BA26" s="69">
        <v>1</v>
      </c>
      <c r="BB26" s="70">
        <v>2</v>
      </c>
      <c r="BC26" s="71">
        <f t="shared" si="12"/>
        <v>0.37356464144298934</v>
      </c>
      <c r="BD26" s="20" t="s">
        <v>15</v>
      </c>
      <c r="BE26" s="67">
        <v>0</v>
      </c>
      <c r="BF26" s="68" t="s">
        <v>31</v>
      </c>
      <c r="BG26" s="69">
        <v>2</v>
      </c>
      <c r="BH26" s="69">
        <v>2</v>
      </c>
      <c r="BI26" s="69">
        <v>1</v>
      </c>
      <c r="BJ26" s="69">
        <v>1</v>
      </c>
      <c r="BK26" s="70">
        <v>2</v>
      </c>
      <c r="BL26" s="71">
        <f t="shared" si="13"/>
        <v>0.37356464144298934</v>
      </c>
      <c r="BM26" s="21" t="s">
        <v>16</v>
      </c>
      <c r="BN26" s="67">
        <v>0.22220000000000001</v>
      </c>
      <c r="BO26" s="68" t="s">
        <v>31</v>
      </c>
      <c r="BP26" s="69">
        <v>2</v>
      </c>
      <c r="BQ26" s="69">
        <v>2</v>
      </c>
      <c r="BR26" s="69">
        <v>1</v>
      </c>
      <c r="BS26" s="69">
        <v>1</v>
      </c>
      <c r="BT26" s="70">
        <v>2</v>
      </c>
      <c r="BU26" s="71">
        <f t="shared" si="14"/>
        <v>0.37356464144298934</v>
      </c>
    </row>
    <row r="27" spans="1:73" ht="16.5" thickTop="1" thickBot="1">
      <c r="A27" s="11">
        <v>1973</v>
      </c>
      <c r="B27" s="29" t="s">
        <v>17</v>
      </c>
      <c r="J27" s="15">
        <f t="shared" si="0"/>
        <v>4.4081660908397297E-2</v>
      </c>
      <c r="K27" s="12" t="s">
        <v>10</v>
      </c>
      <c r="L27" s="62">
        <v>0.13950000000000001</v>
      </c>
      <c r="M27" s="63" t="s">
        <v>31</v>
      </c>
      <c r="N27" s="64">
        <v>2</v>
      </c>
      <c r="O27" s="64">
        <v>2</v>
      </c>
      <c r="P27" s="64">
        <v>1</v>
      </c>
      <c r="Q27" s="64">
        <v>1</v>
      </c>
      <c r="R27" s="65">
        <v>2</v>
      </c>
      <c r="S27" s="66">
        <f t="shared" si="8"/>
        <v>0.37356464144298934</v>
      </c>
      <c r="T27" s="16" t="s">
        <v>11</v>
      </c>
      <c r="U27" s="67">
        <v>0.24110000000000001</v>
      </c>
      <c r="V27" s="68" t="s">
        <v>31</v>
      </c>
      <c r="W27" s="69">
        <v>2</v>
      </c>
      <c r="X27" s="69">
        <v>2</v>
      </c>
      <c r="Y27" s="69">
        <v>1</v>
      </c>
      <c r="Z27" s="69">
        <v>1</v>
      </c>
      <c r="AA27" s="70">
        <v>2</v>
      </c>
      <c r="AB27" s="71">
        <f t="shared" si="9"/>
        <v>0.37356464144298934</v>
      </c>
      <c r="AC27" s="17" t="s">
        <v>12</v>
      </c>
      <c r="AD27" s="67">
        <v>0.17499999999999999</v>
      </c>
      <c r="AE27" s="68" t="s">
        <v>31</v>
      </c>
      <c r="AF27" s="69">
        <v>2</v>
      </c>
      <c r="AG27" s="69">
        <v>2</v>
      </c>
      <c r="AH27" s="69">
        <v>1</v>
      </c>
      <c r="AI27" s="69">
        <v>1</v>
      </c>
      <c r="AJ27" s="70">
        <v>2</v>
      </c>
      <c r="AK27" s="71">
        <f t="shared" si="10"/>
        <v>0.37356464144298934</v>
      </c>
      <c r="AL27" s="18" t="s">
        <v>13</v>
      </c>
      <c r="AM27" s="67">
        <v>0.22220000000000001</v>
      </c>
      <c r="AN27" s="68" t="s">
        <v>31</v>
      </c>
      <c r="AO27" s="69">
        <v>2</v>
      </c>
      <c r="AP27" s="69">
        <v>2</v>
      </c>
      <c r="AQ27" s="69">
        <v>1</v>
      </c>
      <c r="AR27" s="69">
        <v>1</v>
      </c>
      <c r="AS27" s="70">
        <v>2</v>
      </c>
      <c r="AT27" s="71">
        <f t="shared" si="11"/>
        <v>0.37356464144298934</v>
      </c>
      <c r="AU27" s="19" t="s">
        <v>14</v>
      </c>
      <c r="AV27" s="67">
        <v>0.22220000000000001</v>
      </c>
      <c r="AW27" s="68" t="s">
        <v>31</v>
      </c>
      <c r="AX27" s="69">
        <v>2</v>
      </c>
      <c r="AY27" s="69">
        <v>2</v>
      </c>
      <c r="AZ27" s="69">
        <v>1</v>
      </c>
      <c r="BA27" s="69">
        <v>1</v>
      </c>
      <c r="BB27" s="70">
        <v>2</v>
      </c>
      <c r="BC27" s="71">
        <f t="shared" si="12"/>
        <v>0.37356464144298934</v>
      </c>
      <c r="BD27" s="20" t="s">
        <v>15</v>
      </c>
      <c r="BE27" s="67">
        <v>0</v>
      </c>
      <c r="BF27" s="68" t="s">
        <v>31</v>
      </c>
      <c r="BG27" s="69">
        <v>2</v>
      </c>
      <c r="BH27" s="69">
        <v>2</v>
      </c>
      <c r="BI27" s="69">
        <v>1</v>
      </c>
      <c r="BJ27" s="69">
        <v>1</v>
      </c>
      <c r="BK27" s="70">
        <v>2</v>
      </c>
      <c r="BL27" s="71">
        <f t="shared" si="13"/>
        <v>0.37356464144298934</v>
      </c>
      <c r="BM27" s="21" t="s">
        <v>16</v>
      </c>
      <c r="BN27" s="67">
        <v>0.22220000000000001</v>
      </c>
      <c r="BO27" s="68" t="s">
        <v>31</v>
      </c>
      <c r="BP27" s="69">
        <v>2</v>
      </c>
      <c r="BQ27" s="69">
        <v>2</v>
      </c>
      <c r="BR27" s="69">
        <v>1</v>
      </c>
      <c r="BS27" s="69">
        <v>1</v>
      </c>
      <c r="BT27" s="70">
        <v>2</v>
      </c>
      <c r="BU27" s="71">
        <f t="shared" si="14"/>
        <v>0.37356464144298934</v>
      </c>
    </row>
    <row r="28" spans="1:73" ht="16.5" thickTop="1" thickBot="1">
      <c r="A28" s="11">
        <v>1974</v>
      </c>
      <c r="B28" s="29" t="s">
        <v>17</v>
      </c>
      <c r="J28" s="15">
        <f t="shared" si="0"/>
        <v>4.4081660908397297E-2</v>
      </c>
      <c r="K28" s="12" t="s">
        <v>10</v>
      </c>
      <c r="L28" s="62">
        <v>0.13950000000000001</v>
      </c>
      <c r="M28" s="63" t="s">
        <v>31</v>
      </c>
      <c r="N28" s="64">
        <v>2</v>
      </c>
      <c r="O28" s="64">
        <v>2</v>
      </c>
      <c r="P28" s="64">
        <v>1</v>
      </c>
      <c r="Q28" s="64">
        <v>1</v>
      </c>
      <c r="R28" s="65">
        <v>2</v>
      </c>
      <c r="S28" s="66">
        <f t="shared" si="8"/>
        <v>0.37356464144298934</v>
      </c>
      <c r="T28" s="16" t="s">
        <v>11</v>
      </c>
      <c r="U28" s="67">
        <v>0.24110000000000001</v>
      </c>
      <c r="V28" s="68" t="s">
        <v>31</v>
      </c>
      <c r="W28" s="69">
        <v>2</v>
      </c>
      <c r="X28" s="69">
        <v>2</v>
      </c>
      <c r="Y28" s="69">
        <v>1</v>
      </c>
      <c r="Z28" s="69">
        <v>1</v>
      </c>
      <c r="AA28" s="70">
        <v>2</v>
      </c>
      <c r="AB28" s="71">
        <f t="shared" si="9"/>
        <v>0.37356464144298934</v>
      </c>
      <c r="AC28" s="17" t="s">
        <v>12</v>
      </c>
      <c r="AD28" s="67">
        <v>0.17499999999999999</v>
      </c>
      <c r="AE28" s="68" t="s">
        <v>31</v>
      </c>
      <c r="AF28" s="69">
        <v>2</v>
      </c>
      <c r="AG28" s="69">
        <v>2</v>
      </c>
      <c r="AH28" s="69">
        <v>1</v>
      </c>
      <c r="AI28" s="69">
        <v>1</v>
      </c>
      <c r="AJ28" s="70">
        <v>2</v>
      </c>
      <c r="AK28" s="71">
        <f t="shared" si="10"/>
        <v>0.37356464144298934</v>
      </c>
      <c r="AL28" s="18" t="s">
        <v>13</v>
      </c>
      <c r="AM28" s="67">
        <v>0.22220000000000001</v>
      </c>
      <c r="AN28" s="68" t="s">
        <v>31</v>
      </c>
      <c r="AO28" s="69">
        <v>2</v>
      </c>
      <c r="AP28" s="69">
        <v>2</v>
      </c>
      <c r="AQ28" s="69">
        <v>1</v>
      </c>
      <c r="AR28" s="69">
        <v>1</v>
      </c>
      <c r="AS28" s="70">
        <v>2</v>
      </c>
      <c r="AT28" s="71">
        <f t="shared" si="11"/>
        <v>0.37356464144298934</v>
      </c>
      <c r="AU28" s="19" t="s">
        <v>14</v>
      </c>
      <c r="AV28" s="67">
        <v>0.22220000000000001</v>
      </c>
      <c r="AW28" s="68" t="s">
        <v>31</v>
      </c>
      <c r="AX28" s="69">
        <v>2</v>
      </c>
      <c r="AY28" s="69">
        <v>2</v>
      </c>
      <c r="AZ28" s="69">
        <v>1</v>
      </c>
      <c r="BA28" s="69">
        <v>1</v>
      </c>
      <c r="BB28" s="70">
        <v>2</v>
      </c>
      <c r="BC28" s="71">
        <f t="shared" si="12"/>
        <v>0.37356464144298934</v>
      </c>
      <c r="BD28" s="20" t="s">
        <v>15</v>
      </c>
      <c r="BE28" s="67">
        <v>0</v>
      </c>
      <c r="BF28" s="68" t="s">
        <v>31</v>
      </c>
      <c r="BG28" s="69">
        <v>2</v>
      </c>
      <c r="BH28" s="69">
        <v>2</v>
      </c>
      <c r="BI28" s="69">
        <v>1</v>
      </c>
      <c r="BJ28" s="69">
        <v>1</v>
      </c>
      <c r="BK28" s="70">
        <v>2</v>
      </c>
      <c r="BL28" s="71">
        <f t="shared" si="13"/>
        <v>0.37356464144298934</v>
      </c>
      <c r="BM28" s="21" t="s">
        <v>16</v>
      </c>
      <c r="BN28" s="67">
        <v>0.22220000000000001</v>
      </c>
      <c r="BO28" s="68" t="s">
        <v>31</v>
      </c>
      <c r="BP28" s="69">
        <v>2</v>
      </c>
      <c r="BQ28" s="69">
        <v>2</v>
      </c>
      <c r="BR28" s="69">
        <v>1</v>
      </c>
      <c r="BS28" s="69">
        <v>1</v>
      </c>
      <c r="BT28" s="70">
        <v>2</v>
      </c>
      <c r="BU28" s="71">
        <f t="shared" si="14"/>
        <v>0.37356464144298934</v>
      </c>
    </row>
    <row r="29" spans="1:73" ht="16.5" thickTop="1" thickBot="1">
      <c r="A29" s="11">
        <v>1975</v>
      </c>
      <c r="B29" s="29" t="s">
        <v>17</v>
      </c>
      <c r="J29" s="15">
        <f t="shared" si="0"/>
        <v>4.4081660908397297E-2</v>
      </c>
      <c r="K29" s="12" t="s">
        <v>10</v>
      </c>
      <c r="L29" s="62">
        <v>0.13950000000000001</v>
      </c>
      <c r="M29" s="63" t="s">
        <v>31</v>
      </c>
      <c r="N29" s="64">
        <v>2</v>
      </c>
      <c r="O29" s="64">
        <v>2</v>
      </c>
      <c r="P29" s="64">
        <v>1</v>
      </c>
      <c r="Q29" s="64">
        <v>1</v>
      </c>
      <c r="R29" s="65">
        <v>2</v>
      </c>
      <c r="S29" s="66">
        <f t="shared" si="8"/>
        <v>0.37356464144298934</v>
      </c>
      <c r="T29" s="16" t="s">
        <v>11</v>
      </c>
      <c r="U29" s="67">
        <v>0.24110000000000001</v>
      </c>
      <c r="V29" s="68" t="s">
        <v>31</v>
      </c>
      <c r="W29" s="69">
        <v>2</v>
      </c>
      <c r="X29" s="69">
        <v>2</v>
      </c>
      <c r="Y29" s="69">
        <v>1</v>
      </c>
      <c r="Z29" s="69">
        <v>1</v>
      </c>
      <c r="AA29" s="70">
        <v>2</v>
      </c>
      <c r="AB29" s="71">
        <f t="shared" si="9"/>
        <v>0.37356464144298934</v>
      </c>
      <c r="AC29" s="17" t="s">
        <v>12</v>
      </c>
      <c r="AD29" s="67">
        <v>0.17499999999999999</v>
      </c>
      <c r="AE29" s="68" t="s">
        <v>31</v>
      </c>
      <c r="AF29" s="69">
        <v>2</v>
      </c>
      <c r="AG29" s="69">
        <v>2</v>
      </c>
      <c r="AH29" s="69">
        <v>1</v>
      </c>
      <c r="AI29" s="69">
        <v>1</v>
      </c>
      <c r="AJ29" s="70">
        <v>2</v>
      </c>
      <c r="AK29" s="71">
        <f t="shared" si="10"/>
        <v>0.37356464144298934</v>
      </c>
      <c r="AL29" s="18" t="s">
        <v>13</v>
      </c>
      <c r="AM29" s="67">
        <v>0.22220000000000001</v>
      </c>
      <c r="AN29" s="68" t="s">
        <v>31</v>
      </c>
      <c r="AO29" s="69">
        <v>2</v>
      </c>
      <c r="AP29" s="69">
        <v>2</v>
      </c>
      <c r="AQ29" s="69">
        <v>1</v>
      </c>
      <c r="AR29" s="69">
        <v>1</v>
      </c>
      <c r="AS29" s="70">
        <v>2</v>
      </c>
      <c r="AT29" s="71">
        <f t="shared" si="11"/>
        <v>0.37356464144298934</v>
      </c>
      <c r="AU29" s="19" t="s">
        <v>14</v>
      </c>
      <c r="AV29" s="67">
        <v>0.22220000000000001</v>
      </c>
      <c r="AW29" s="68" t="s">
        <v>31</v>
      </c>
      <c r="AX29" s="69">
        <v>2</v>
      </c>
      <c r="AY29" s="69">
        <v>2</v>
      </c>
      <c r="AZ29" s="69">
        <v>1</v>
      </c>
      <c r="BA29" s="69">
        <v>1</v>
      </c>
      <c r="BB29" s="70">
        <v>2</v>
      </c>
      <c r="BC29" s="71">
        <f t="shared" si="12"/>
        <v>0.37356464144298934</v>
      </c>
      <c r="BD29" s="20" t="s">
        <v>15</v>
      </c>
      <c r="BE29" s="67">
        <v>0</v>
      </c>
      <c r="BF29" s="68" t="s">
        <v>31</v>
      </c>
      <c r="BG29" s="69">
        <v>2</v>
      </c>
      <c r="BH29" s="69">
        <v>2</v>
      </c>
      <c r="BI29" s="69">
        <v>1</v>
      </c>
      <c r="BJ29" s="69">
        <v>1</v>
      </c>
      <c r="BK29" s="70">
        <v>2</v>
      </c>
      <c r="BL29" s="71">
        <f t="shared" si="13"/>
        <v>0.37356464144298934</v>
      </c>
      <c r="BM29" s="21" t="s">
        <v>16</v>
      </c>
      <c r="BN29" s="67">
        <v>0.22220000000000001</v>
      </c>
      <c r="BO29" s="68" t="s">
        <v>31</v>
      </c>
      <c r="BP29" s="69">
        <v>2</v>
      </c>
      <c r="BQ29" s="69">
        <v>2</v>
      </c>
      <c r="BR29" s="69">
        <v>1</v>
      </c>
      <c r="BS29" s="69">
        <v>1</v>
      </c>
      <c r="BT29" s="70">
        <v>2</v>
      </c>
      <c r="BU29" s="71">
        <f t="shared" si="14"/>
        <v>0.37356464144298934</v>
      </c>
    </row>
    <row r="30" spans="1:73" ht="16.5" thickTop="1" thickBot="1">
      <c r="A30" s="11">
        <v>1976</v>
      </c>
      <c r="B30" s="29" t="s">
        <v>17</v>
      </c>
      <c r="J30" s="15">
        <f t="shared" si="0"/>
        <v>4.4081660908397297E-2</v>
      </c>
      <c r="K30" s="12" t="s">
        <v>10</v>
      </c>
      <c r="L30" s="62">
        <v>0.13950000000000001</v>
      </c>
      <c r="M30" s="63" t="s">
        <v>31</v>
      </c>
      <c r="N30" s="64">
        <v>2</v>
      </c>
      <c r="O30" s="64">
        <v>2</v>
      </c>
      <c r="P30" s="64">
        <v>1</v>
      </c>
      <c r="Q30" s="64">
        <v>1</v>
      </c>
      <c r="R30" s="65">
        <v>2</v>
      </c>
      <c r="S30" s="66">
        <f t="shared" si="8"/>
        <v>0.37356464144298934</v>
      </c>
      <c r="T30" s="16" t="s">
        <v>11</v>
      </c>
      <c r="U30" s="67">
        <v>0.24110000000000001</v>
      </c>
      <c r="V30" s="68" t="s">
        <v>31</v>
      </c>
      <c r="W30" s="69">
        <v>2</v>
      </c>
      <c r="X30" s="69">
        <v>2</v>
      </c>
      <c r="Y30" s="69">
        <v>1</v>
      </c>
      <c r="Z30" s="69">
        <v>1</v>
      </c>
      <c r="AA30" s="70">
        <v>2</v>
      </c>
      <c r="AB30" s="71">
        <f t="shared" si="9"/>
        <v>0.37356464144298934</v>
      </c>
      <c r="AC30" s="17" t="s">
        <v>12</v>
      </c>
      <c r="AD30" s="67">
        <v>0.17499999999999999</v>
      </c>
      <c r="AE30" s="68" t="s">
        <v>31</v>
      </c>
      <c r="AF30" s="69">
        <v>2</v>
      </c>
      <c r="AG30" s="69">
        <v>2</v>
      </c>
      <c r="AH30" s="69">
        <v>1</v>
      </c>
      <c r="AI30" s="69">
        <v>1</v>
      </c>
      <c r="AJ30" s="70">
        <v>2</v>
      </c>
      <c r="AK30" s="71">
        <f t="shared" si="10"/>
        <v>0.37356464144298934</v>
      </c>
      <c r="AL30" s="18" t="s">
        <v>13</v>
      </c>
      <c r="AM30" s="67">
        <v>0.22220000000000001</v>
      </c>
      <c r="AN30" s="68" t="s">
        <v>31</v>
      </c>
      <c r="AO30" s="69">
        <v>2</v>
      </c>
      <c r="AP30" s="69">
        <v>2</v>
      </c>
      <c r="AQ30" s="69">
        <v>1</v>
      </c>
      <c r="AR30" s="69">
        <v>1</v>
      </c>
      <c r="AS30" s="70">
        <v>2</v>
      </c>
      <c r="AT30" s="71">
        <f t="shared" si="11"/>
        <v>0.37356464144298934</v>
      </c>
      <c r="AU30" s="19" t="s">
        <v>14</v>
      </c>
      <c r="AV30" s="67">
        <v>0.22220000000000001</v>
      </c>
      <c r="AW30" s="68" t="s">
        <v>31</v>
      </c>
      <c r="AX30" s="69">
        <v>2</v>
      </c>
      <c r="AY30" s="69">
        <v>2</v>
      </c>
      <c r="AZ30" s="69">
        <v>1</v>
      </c>
      <c r="BA30" s="69">
        <v>1</v>
      </c>
      <c r="BB30" s="70">
        <v>2</v>
      </c>
      <c r="BC30" s="71">
        <f t="shared" si="12"/>
        <v>0.37356464144298934</v>
      </c>
      <c r="BD30" s="20" t="s">
        <v>15</v>
      </c>
      <c r="BE30" s="67">
        <v>0</v>
      </c>
      <c r="BF30" s="68" t="s">
        <v>31</v>
      </c>
      <c r="BG30" s="69">
        <v>2</v>
      </c>
      <c r="BH30" s="69">
        <v>2</v>
      </c>
      <c r="BI30" s="69">
        <v>1</v>
      </c>
      <c r="BJ30" s="69">
        <v>1</v>
      </c>
      <c r="BK30" s="70">
        <v>2</v>
      </c>
      <c r="BL30" s="71">
        <f t="shared" si="13"/>
        <v>0.37356464144298934</v>
      </c>
      <c r="BM30" s="21" t="s">
        <v>16</v>
      </c>
      <c r="BN30" s="67">
        <v>0.22220000000000001</v>
      </c>
      <c r="BO30" s="68" t="s">
        <v>31</v>
      </c>
      <c r="BP30" s="69">
        <v>2</v>
      </c>
      <c r="BQ30" s="69">
        <v>2</v>
      </c>
      <c r="BR30" s="69">
        <v>1</v>
      </c>
      <c r="BS30" s="69">
        <v>1</v>
      </c>
      <c r="BT30" s="70">
        <v>2</v>
      </c>
      <c r="BU30" s="71">
        <f t="shared" si="14"/>
        <v>0.37356464144298934</v>
      </c>
    </row>
    <row r="31" spans="1:73" ht="16.5" thickTop="1" thickBot="1">
      <c r="A31" s="11">
        <v>1977</v>
      </c>
      <c r="B31" s="29" t="s">
        <v>17</v>
      </c>
      <c r="J31" s="15">
        <f t="shared" si="0"/>
        <v>4.4081660908397297E-2</v>
      </c>
      <c r="K31" s="12" t="s">
        <v>10</v>
      </c>
      <c r="L31" s="62">
        <v>0.13950000000000001</v>
      </c>
      <c r="M31" s="63" t="s">
        <v>31</v>
      </c>
      <c r="N31" s="64">
        <v>2</v>
      </c>
      <c r="O31" s="64">
        <v>2</v>
      </c>
      <c r="P31" s="64">
        <v>1</v>
      </c>
      <c r="Q31" s="64">
        <v>1</v>
      </c>
      <c r="R31" s="65">
        <v>2</v>
      </c>
      <c r="S31" s="66">
        <f t="shared" si="8"/>
        <v>0.37356464144298934</v>
      </c>
      <c r="T31" s="16" t="s">
        <v>11</v>
      </c>
      <c r="U31" s="67">
        <v>0.24110000000000001</v>
      </c>
      <c r="V31" s="68" t="s">
        <v>31</v>
      </c>
      <c r="W31" s="69">
        <v>2</v>
      </c>
      <c r="X31" s="69">
        <v>2</v>
      </c>
      <c r="Y31" s="69">
        <v>1</v>
      </c>
      <c r="Z31" s="69">
        <v>1</v>
      </c>
      <c r="AA31" s="70">
        <v>2</v>
      </c>
      <c r="AB31" s="71">
        <f t="shared" si="9"/>
        <v>0.37356464144298934</v>
      </c>
      <c r="AC31" s="17" t="s">
        <v>12</v>
      </c>
      <c r="AD31" s="67">
        <v>0.17499999999999999</v>
      </c>
      <c r="AE31" s="68" t="s">
        <v>31</v>
      </c>
      <c r="AF31" s="69">
        <v>2</v>
      </c>
      <c r="AG31" s="69">
        <v>2</v>
      </c>
      <c r="AH31" s="69">
        <v>1</v>
      </c>
      <c r="AI31" s="69">
        <v>1</v>
      </c>
      <c r="AJ31" s="70">
        <v>2</v>
      </c>
      <c r="AK31" s="71">
        <f t="shared" si="10"/>
        <v>0.37356464144298934</v>
      </c>
      <c r="AL31" s="18" t="s">
        <v>13</v>
      </c>
      <c r="AM31" s="67">
        <v>0.22220000000000001</v>
      </c>
      <c r="AN31" s="68" t="s">
        <v>31</v>
      </c>
      <c r="AO31" s="69">
        <v>2</v>
      </c>
      <c r="AP31" s="69">
        <v>2</v>
      </c>
      <c r="AQ31" s="69">
        <v>1</v>
      </c>
      <c r="AR31" s="69">
        <v>1</v>
      </c>
      <c r="AS31" s="70">
        <v>2</v>
      </c>
      <c r="AT31" s="71">
        <f t="shared" si="11"/>
        <v>0.37356464144298934</v>
      </c>
      <c r="AU31" s="19" t="s">
        <v>14</v>
      </c>
      <c r="AV31" s="67">
        <v>0.22220000000000001</v>
      </c>
      <c r="AW31" s="68" t="s">
        <v>31</v>
      </c>
      <c r="AX31" s="69">
        <v>2</v>
      </c>
      <c r="AY31" s="69">
        <v>2</v>
      </c>
      <c r="AZ31" s="69">
        <v>1</v>
      </c>
      <c r="BA31" s="69">
        <v>1</v>
      </c>
      <c r="BB31" s="70">
        <v>2</v>
      </c>
      <c r="BC31" s="71">
        <f t="shared" si="12"/>
        <v>0.37356464144298934</v>
      </c>
      <c r="BD31" s="20" t="s">
        <v>15</v>
      </c>
      <c r="BE31" s="67">
        <v>0</v>
      </c>
      <c r="BF31" s="68" t="s">
        <v>31</v>
      </c>
      <c r="BG31" s="69">
        <v>2</v>
      </c>
      <c r="BH31" s="69">
        <v>2</v>
      </c>
      <c r="BI31" s="69">
        <v>1</v>
      </c>
      <c r="BJ31" s="69">
        <v>1</v>
      </c>
      <c r="BK31" s="70">
        <v>2</v>
      </c>
      <c r="BL31" s="71">
        <f t="shared" si="13"/>
        <v>0.37356464144298934</v>
      </c>
      <c r="BM31" s="21" t="s">
        <v>16</v>
      </c>
      <c r="BN31" s="67">
        <v>0.22220000000000001</v>
      </c>
      <c r="BO31" s="68" t="s">
        <v>31</v>
      </c>
      <c r="BP31" s="69">
        <v>2</v>
      </c>
      <c r="BQ31" s="69">
        <v>2</v>
      </c>
      <c r="BR31" s="69">
        <v>1</v>
      </c>
      <c r="BS31" s="69">
        <v>1</v>
      </c>
      <c r="BT31" s="70">
        <v>2</v>
      </c>
      <c r="BU31" s="71">
        <f t="shared" si="14"/>
        <v>0.37356464144298934</v>
      </c>
    </row>
    <row r="32" spans="1:73" ht="16.5" thickTop="1" thickBot="1">
      <c r="A32" s="11">
        <v>1978</v>
      </c>
      <c r="B32" s="29" t="s">
        <v>17</v>
      </c>
      <c r="J32" s="15">
        <f t="shared" si="0"/>
        <v>4.4081660908397297E-2</v>
      </c>
      <c r="K32" s="12" t="s">
        <v>10</v>
      </c>
      <c r="L32" s="62">
        <v>0.13950000000000001</v>
      </c>
      <c r="M32" s="63" t="s">
        <v>31</v>
      </c>
      <c r="N32" s="64">
        <v>2</v>
      </c>
      <c r="O32" s="64">
        <v>2</v>
      </c>
      <c r="P32" s="64">
        <v>1</v>
      </c>
      <c r="Q32" s="64">
        <v>1</v>
      </c>
      <c r="R32" s="65">
        <v>2</v>
      </c>
      <c r="S32" s="66">
        <f t="shared" si="8"/>
        <v>0.37356464144298934</v>
      </c>
      <c r="T32" s="16" t="s">
        <v>11</v>
      </c>
      <c r="U32" s="67">
        <v>0.24110000000000001</v>
      </c>
      <c r="V32" s="68" t="s">
        <v>31</v>
      </c>
      <c r="W32" s="69">
        <v>2</v>
      </c>
      <c r="X32" s="69">
        <v>2</v>
      </c>
      <c r="Y32" s="69">
        <v>1</v>
      </c>
      <c r="Z32" s="69">
        <v>1</v>
      </c>
      <c r="AA32" s="70">
        <v>2</v>
      </c>
      <c r="AB32" s="71">
        <f t="shared" si="9"/>
        <v>0.37356464144298934</v>
      </c>
      <c r="AC32" s="17" t="s">
        <v>12</v>
      </c>
      <c r="AD32" s="67">
        <v>0.17499999999999999</v>
      </c>
      <c r="AE32" s="68" t="s">
        <v>31</v>
      </c>
      <c r="AF32" s="69">
        <v>2</v>
      </c>
      <c r="AG32" s="69">
        <v>2</v>
      </c>
      <c r="AH32" s="69">
        <v>1</v>
      </c>
      <c r="AI32" s="69">
        <v>1</v>
      </c>
      <c r="AJ32" s="70">
        <v>2</v>
      </c>
      <c r="AK32" s="71">
        <f t="shared" si="10"/>
        <v>0.37356464144298934</v>
      </c>
      <c r="AL32" s="18" t="s">
        <v>13</v>
      </c>
      <c r="AM32" s="67">
        <v>0.22220000000000001</v>
      </c>
      <c r="AN32" s="68" t="s">
        <v>31</v>
      </c>
      <c r="AO32" s="69">
        <v>2</v>
      </c>
      <c r="AP32" s="69">
        <v>2</v>
      </c>
      <c r="AQ32" s="69">
        <v>1</v>
      </c>
      <c r="AR32" s="69">
        <v>1</v>
      </c>
      <c r="AS32" s="70">
        <v>2</v>
      </c>
      <c r="AT32" s="71">
        <f t="shared" si="11"/>
        <v>0.37356464144298934</v>
      </c>
      <c r="AU32" s="19" t="s">
        <v>14</v>
      </c>
      <c r="AV32" s="67">
        <v>0.22220000000000001</v>
      </c>
      <c r="AW32" s="68" t="s">
        <v>31</v>
      </c>
      <c r="AX32" s="69">
        <v>2</v>
      </c>
      <c r="AY32" s="69">
        <v>2</v>
      </c>
      <c r="AZ32" s="69">
        <v>1</v>
      </c>
      <c r="BA32" s="69">
        <v>1</v>
      </c>
      <c r="BB32" s="70">
        <v>2</v>
      </c>
      <c r="BC32" s="71">
        <f t="shared" si="12"/>
        <v>0.37356464144298934</v>
      </c>
      <c r="BD32" s="20" t="s">
        <v>15</v>
      </c>
      <c r="BE32" s="67">
        <v>0</v>
      </c>
      <c r="BF32" s="68" t="s">
        <v>31</v>
      </c>
      <c r="BG32" s="69">
        <v>2</v>
      </c>
      <c r="BH32" s="69">
        <v>2</v>
      </c>
      <c r="BI32" s="69">
        <v>1</v>
      </c>
      <c r="BJ32" s="69">
        <v>1</v>
      </c>
      <c r="BK32" s="70">
        <v>2</v>
      </c>
      <c r="BL32" s="71">
        <f t="shared" si="13"/>
        <v>0.37356464144298934</v>
      </c>
      <c r="BM32" s="21" t="s">
        <v>16</v>
      </c>
      <c r="BN32" s="67">
        <v>0.22220000000000001</v>
      </c>
      <c r="BO32" s="68" t="s">
        <v>31</v>
      </c>
      <c r="BP32" s="69">
        <v>2</v>
      </c>
      <c r="BQ32" s="69">
        <v>2</v>
      </c>
      <c r="BR32" s="69">
        <v>1</v>
      </c>
      <c r="BS32" s="69">
        <v>1</v>
      </c>
      <c r="BT32" s="70">
        <v>2</v>
      </c>
      <c r="BU32" s="71">
        <f t="shared" si="14"/>
        <v>0.37356464144298934</v>
      </c>
    </row>
    <row r="33" spans="1:73" ht="16.5" thickTop="1" thickBot="1">
      <c r="A33" s="11">
        <v>1979</v>
      </c>
      <c r="B33" s="29" t="s">
        <v>17</v>
      </c>
      <c r="J33" s="15">
        <f t="shared" si="0"/>
        <v>4.4081660908397297E-2</v>
      </c>
      <c r="K33" s="12" t="s">
        <v>10</v>
      </c>
      <c r="L33" s="62">
        <v>0.13950000000000001</v>
      </c>
      <c r="M33" s="63" t="s">
        <v>31</v>
      </c>
      <c r="N33" s="64">
        <v>2</v>
      </c>
      <c r="O33" s="64">
        <v>2</v>
      </c>
      <c r="P33" s="64">
        <v>1</v>
      </c>
      <c r="Q33" s="64">
        <v>1</v>
      </c>
      <c r="R33" s="65">
        <v>2</v>
      </c>
      <c r="S33" s="66">
        <f t="shared" si="8"/>
        <v>0.37356464144298934</v>
      </c>
      <c r="T33" s="16" t="s">
        <v>11</v>
      </c>
      <c r="U33" s="67">
        <v>0.24110000000000001</v>
      </c>
      <c r="V33" s="68" t="s">
        <v>31</v>
      </c>
      <c r="W33" s="69">
        <v>2</v>
      </c>
      <c r="X33" s="69">
        <v>2</v>
      </c>
      <c r="Y33" s="69">
        <v>1</v>
      </c>
      <c r="Z33" s="69">
        <v>1</v>
      </c>
      <c r="AA33" s="70">
        <v>2</v>
      </c>
      <c r="AB33" s="71">
        <f t="shared" si="9"/>
        <v>0.37356464144298934</v>
      </c>
      <c r="AC33" s="17" t="s">
        <v>12</v>
      </c>
      <c r="AD33" s="67">
        <v>0.17499999999999999</v>
      </c>
      <c r="AE33" s="68" t="s">
        <v>31</v>
      </c>
      <c r="AF33" s="69">
        <v>2</v>
      </c>
      <c r="AG33" s="69">
        <v>2</v>
      </c>
      <c r="AH33" s="69">
        <v>1</v>
      </c>
      <c r="AI33" s="69">
        <v>1</v>
      </c>
      <c r="AJ33" s="70">
        <v>2</v>
      </c>
      <c r="AK33" s="71">
        <f t="shared" si="10"/>
        <v>0.37356464144298934</v>
      </c>
      <c r="AL33" s="18" t="s">
        <v>13</v>
      </c>
      <c r="AM33" s="67">
        <v>0.22220000000000001</v>
      </c>
      <c r="AN33" s="68" t="s">
        <v>31</v>
      </c>
      <c r="AO33" s="69">
        <v>2</v>
      </c>
      <c r="AP33" s="69">
        <v>2</v>
      </c>
      <c r="AQ33" s="69">
        <v>1</v>
      </c>
      <c r="AR33" s="69">
        <v>1</v>
      </c>
      <c r="AS33" s="70">
        <v>2</v>
      </c>
      <c r="AT33" s="71">
        <f t="shared" si="11"/>
        <v>0.37356464144298934</v>
      </c>
      <c r="AU33" s="19" t="s">
        <v>14</v>
      </c>
      <c r="AV33" s="67">
        <v>0.22220000000000001</v>
      </c>
      <c r="AW33" s="68" t="s">
        <v>31</v>
      </c>
      <c r="AX33" s="69">
        <v>2</v>
      </c>
      <c r="AY33" s="69">
        <v>2</v>
      </c>
      <c r="AZ33" s="69">
        <v>1</v>
      </c>
      <c r="BA33" s="69">
        <v>1</v>
      </c>
      <c r="BB33" s="70">
        <v>2</v>
      </c>
      <c r="BC33" s="71">
        <f t="shared" si="12"/>
        <v>0.37356464144298934</v>
      </c>
      <c r="BD33" s="20" t="s">
        <v>15</v>
      </c>
      <c r="BE33" s="67">
        <v>0</v>
      </c>
      <c r="BF33" s="68" t="s">
        <v>31</v>
      </c>
      <c r="BG33" s="69">
        <v>2</v>
      </c>
      <c r="BH33" s="69">
        <v>2</v>
      </c>
      <c r="BI33" s="69">
        <v>1</v>
      </c>
      <c r="BJ33" s="69">
        <v>1</v>
      </c>
      <c r="BK33" s="70">
        <v>2</v>
      </c>
      <c r="BL33" s="71">
        <f t="shared" si="13"/>
        <v>0.37356464144298934</v>
      </c>
      <c r="BM33" s="21" t="s">
        <v>16</v>
      </c>
      <c r="BN33" s="67">
        <v>0.22220000000000001</v>
      </c>
      <c r="BO33" s="68" t="s">
        <v>31</v>
      </c>
      <c r="BP33" s="69">
        <v>2</v>
      </c>
      <c r="BQ33" s="69">
        <v>2</v>
      </c>
      <c r="BR33" s="69">
        <v>1</v>
      </c>
      <c r="BS33" s="69">
        <v>1</v>
      </c>
      <c r="BT33" s="70">
        <v>2</v>
      </c>
      <c r="BU33" s="71">
        <f t="shared" si="14"/>
        <v>0.37356464144298934</v>
      </c>
    </row>
    <row r="34" spans="1:73" ht="16.5" thickTop="1" thickBot="1">
      <c r="A34" s="11">
        <v>1980</v>
      </c>
      <c r="B34" s="29" t="s">
        <v>17</v>
      </c>
      <c r="J34" s="15">
        <f t="shared" si="0"/>
        <v>4.4081660908397297E-2</v>
      </c>
      <c r="K34" s="12" t="s">
        <v>10</v>
      </c>
      <c r="L34" s="62">
        <v>0.13950000000000001</v>
      </c>
      <c r="M34" s="63" t="s">
        <v>31</v>
      </c>
      <c r="N34" s="64">
        <v>2</v>
      </c>
      <c r="O34" s="64">
        <v>2</v>
      </c>
      <c r="P34" s="64">
        <v>1</v>
      </c>
      <c r="Q34" s="64">
        <v>1</v>
      </c>
      <c r="R34" s="65">
        <v>2</v>
      </c>
      <c r="S34" s="66">
        <f t="shared" si="8"/>
        <v>0.37356464144298934</v>
      </c>
      <c r="T34" s="16" t="s">
        <v>11</v>
      </c>
      <c r="U34" s="67">
        <v>0.24110000000000001</v>
      </c>
      <c r="V34" s="68" t="s">
        <v>31</v>
      </c>
      <c r="W34" s="69">
        <v>2</v>
      </c>
      <c r="X34" s="69">
        <v>2</v>
      </c>
      <c r="Y34" s="69">
        <v>1</v>
      </c>
      <c r="Z34" s="69">
        <v>1</v>
      </c>
      <c r="AA34" s="70">
        <v>2</v>
      </c>
      <c r="AB34" s="71">
        <f t="shared" si="9"/>
        <v>0.37356464144298934</v>
      </c>
      <c r="AC34" s="17" t="s">
        <v>12</v>
      </c>
      <c r="AD34" s="67">
        <v>0.17499999999999999</v>
      </c>
      <c r="AE34" s="68" t="s">
        <v>31</v>
      </c>
      <c r="AF34" s="69">
        <v>2</v>
      </c>
      <c r="AG34" s="69">
        <v>2</v>
      </c>
      <c r="AH34" s="69">
        <v>1</v>
      </c>
      <c r="AI34" s="69">
        <v>1</v>
      </c>
      <c r="AJ34" s="70">
        <v>2</v>
      </c>
      <c r="AK34" s="71">
        <f t="shared" si="10"/>
        <v>0.37356464144298934</v>
      </c>
      <c r="AL34" s="18" t="s">
        <v>13</v>
      </c>
      <c r="AM34" s="67">
        <v>0.22220000000000001</v>
      </c>
      <c r="AN34" s="68" t="s">
        <v>31</v>
      </c>
      <c r="AO34" s="69">
        <v>2</v>
      </c>
      <c r="AP34" s="69">
        <v>2</v>
      </c>
      <c r="AQ34" s="69">
        <v>1</v>
      </c>
      <c r="AR34" s="69">
        <v>1</v>
      </c>
      <c r="AS34" s="70">
        <v>2</v>
      </c>
      <c r="AT34" s="71">
        <f t="shared" si="11"/>
        <v>0.37356464144298934</v>
      </c>
      <c r="AU34" s="19" t="s">
        <v>14</v>
      </c>
      <c r="AV34" s="67">
        <v>0.22220000000000001</v>
      </c>
      <c r="AW34" s="68" t="s">
        <v>31</v>
      </c>
      <c r="AX34" s="69">
        <v>2</v>
      </c>
      <c r="AY34" s="69">
        <v>2</v>
      </c>
      <c r="AZ34" s="69">
        <v>1</v>
      </c>
      <c r="BA34" s="69">
        <v>1</v>
      </c>
      <c r="BB34" s="70">
        <v>2</v>
      </c>
      <c r="BC34" s="71">
        <f t="shared" si="12"/>
        <v>0.37356464144298934</v>
      </c>
      <c r="BD34" s="20" t="s">
        <v>15</v>
      </c>
      <c r="BE34" s="67">
        <v>0</v>
      </c>
      <c r="BF34" s="68" t="s">
        <v>31</v>
      </c>
      <c r="BG34" s="69">
        <v>2</v>
      </c>
      <c r="BH34" s="69">
        <v>2</v>
      </c>
      <c r="BI34" s="69">
        <v>1</v>
      </c>
      <c r="BJ34" s="69">
        <v>1</v>
      </c>
      <c r="BK34" s="70">
        <v>2</v>
      </c>
      <c r="BL34" s="71">
        <f t="shared" si="13"/>
        <v>0.37356464144298934</v>
      </c>
      <c r="BM34" s="21" t="s">
        <v>16</v>
      </c>
      <c r="BN34" s="67">
        <v>0.22220000000000001</v>
      </c>
      <c r="BO34" s="68" t="s">
        <v>31</v>
      </c>
      <c r="BP34" s="69">
        <v>2</v>
      </c>
      <c r="BQ34" s="69">
        <v>2</v>
      </c>
      <c r="BR34" s="69">
        <v>1</v>
      </c>
      <c r="BS34" s="69">
        <v>1</v>
      </c>
      <c r="BT34" s="70">
        <v>2</v>
      </c>
      <c r="BU34" s="71">
        <f t="shared" si="14"/>
        <v>0.37356464144298934</v>
      </c>
    </row>
    <row r="35" spans="1:73" ht="16.5" thickTop="1" thickBot="1">
      <c r="A35" s="11">
        <v>1981</v>
      </c>
      <c r="B35" s="29" t="s">
        <v>17</v>
      </c>
      <c r="J35" s="15">
        <f t="shared" si="0"/>
        <v>4.4081660908397297E-2</v>
      </c>
      <c r="K35" s="12" t="s">
        <v>10</v>
      </c>
      <c r="L35" s="62">
        <v>0.13950000000000001</v>
      </c>
      <c r="M35" s="63" t="s">
        <v>31</v>
      </c>
      <c r="N35" s="64">
        <v>2</v>
      </c>
      <c r="O35" s="64">
        <v>2</v>
      </c>
      <c r="P35" s="64">
        <v>1</v>
      </c>
      <c r="Q35" s="64">
        <v>1</v>
      </c>
      <c r="R35" s="65">
        <v>2</v>
      </c>
      <c r="S35" s="66">
        <f t="shared" si="8"/>
        <v>0.37356464144298934</v>
      </c>
      <c r="T35" s="16" t="s">
        <v>11</v>
      </c>
      <c r="U35" s="67">
        <v>0.24110000000000001</v>
      </c>
      <c r="V35" s="68" t="s">
        <v>31</v>
      </c>
      <c r="W35" s="69">
        <v>2</v>
      </c>
      <c r="X35" s="69">
        <v>2</v>
      </c>
      <c r="Y35" s="69">
        <v>1</v>
      </c>
      <c r="Z35" s="69">
        <v>1</v>
      </c>
      <c r="AA35" s="70">
        <v>2</v>
      </c>
      <c r="AB35" s="71">
        <f t="shared" si="9"/>
        <v>0.37356464144298934</v>
      </c>
      <c r="AC35" s="17" t="s">
        <v>12</v>
      </c>
      <c r="AD35" s="67">
        <v>0.17499999999999999</v>
      </c>
      <c r="AE35" s="68" t="s">
        <v>31</v>
      </c>
      <c r="AF35" s="69">
        <v>2</v>
      </c>
      <c r="AG35" s="69">
        <v>2</v>
      </c>
      <c r="AH35" s="69">
        <v>1</v>
      </c>
      <c r="AI35" s="69">
        <v>1</v>
      </c>
      <c r="AJ35" s="70">
        <v>2</v>
      </c>
      <c r="AK35" s="71">
        <f t="shared" si="10"/>
        <v>0.37356464144298934</v>
      </c>
      <c r="AL35" s="18" t="s">
        <v>13</v>
      </c>
      <c r="AM35" s="67">
        <v>0.22220000000000001</v>
      </c>
      <c r="AN35" s="68" t="s">
        <v>31</v>
      </c>
      <c r="AO35" s="69">
        <v>2</v>
      </c>
      <c r="AP35" s="69">
        <v>2</v>
      </c>
      <c r="AQ35" s="69">
        <v>1</v>
      </c>
      <c r="AR35" s="69">
        <v>1</v>
      </c>
      <c r="AS35" s="70">
        <v>2</v>
      </c>
      <c r="AT35" s="71">
        <f t="shared" si="11"/>
        <v>0.37356464144298934</v>
      </c>
      <c r="AU35" s="19" t="s">
        <v>14</v>
      </c>
      <c r="AV35" s="67">
        <v>0.22220000000000001</v>
      </c>
      <c r="AW35" s="68" t="s">
        <v>31</v>
      </c>
      <c r="AX35" s="69">
        <v>2</v>
      </c>
      <c r="AY35" s="69">
        <v>2</v>
      </c>
      <c r="AZ35" s="69">
        <v>1</v>
      </c>
      <c r="BA35" s="69">
        <v>1</v>
      </c>
      <c r="BB35" s="70">
        <v>2</v>
      </c>
      <c r="BC35" s="71">
        <f t="shared" si="12"/>
        <v>0.37356464144298934</v>
      </c>
      <c r="BD35" s="20" t="s">
        <v>15</v>
      </c>
      <c r="BE35" s="67">
        <v>0</v>
      </c>
      <c r="BF35" s="68" t="s">
        <v>31</v>
      </c>
      <c r="BG35" s="69">
        <v>2</v>
      </c>
      <c r="BH35" s="69">
        <v>2</v>
      </c>
      <c r="BI35" s="69">
        <v>1</v>
      </c>
      <c r="BJ35" s="69">
        <v>1</v>
      </c>
      <c r="BK35" s="70">
        <v>2</v>
      </c>
      <c r="BL35" s="71">
        <f t="shared" si="13"/>
        <v>0.37356464144298934</v>
      </c>
      <c r="BM35" s="21" t="s">
        <v>16</v>
      </c>
      <c r="BN35" s="67">
        <v>0.22220000000000001</v>
      </c>
      <c r="BO35" s="68" t="s">
        <v>31</v>
      </c>
      <c r="BP35" s="69">
        <v>2</v>
      </c>
      <c r="BQ35" s="69">
        <v>2</v>
      </c>
      <c r="BR35" s="69">
        <v>1</v>
      </c>
      <c r="BS35" s="69">
        <v>1</v>
      </c>
      <c r="BT35" s="70">
        <v>2</v>
      </c>
      <c r="BU35" s="71">
        <f t="shared" si="14"/>
        <v>0.37356464144298934</v>
      </c>
    </row>
    <row r="36" spans="1:73" ht="16.5" thickTop="1" thickBot="1">
      <c r="A36" s="11">
        <v>1982</v>
      </c>
      <c r="B36" s="29" t="s">
        <v>17</v>
      </c>
      <c r="J36" s="15">
        <f t="shared" si="0"/>
        <v>4.4081660908397297E-2</v>
      </c>
      <c r="K36" s="12" t="s">
        <v>10</v>
      </c>
      <c r="L36" s="62">
        <v>0.13950000000000001</v>
      </c>
      <c r="M36" s="63" t="s">
        <v>31</v>
      </c>
      <c r="N36" s="64">
        <v>2</v>
      </c>
      <c r="O36" s="64">
        <v>2</v>
      </c>
      <c r="P36" s="64">
        <v>1</v>
      </c>
      <c r="Q36" s="64">
        <v>1</v>
      </c>
      <c r="R36" s="65">
        <v>2</v>
      </c>
      <c r="S36" s="66">
        <f t="shared" si="8"/>
        <v>0.37356464144298934</v>
      </c>
      <c r="T36" s="16" t="s">
        <v>11</v>
      </c>
      <c r="U36" s="67">
        <v>0.24110000000000001</v>
      </c>
      <c r="V36" s="68" t="s">
        <v>31</v>
      </c>
      <c r="W36" s="69">
        <v>2</v>
      </c>
      <c r="X36" s="69">
        <v>2</v>
      </c>
      <c r="Y36" s="69">
        <v>1</v>
      </c>
      <c r="Z36" s="69">
        <v>1</v>
      </c>
      <c r="AA36" s="70">
        <v>2</v>
      </c>
      <c r="AB36" s="71">
        <f t="shared" si="9"/>
        <v>0.37356464144298934</v>
      </c>
      <c r="AC36" s="17" t="s">
        <v>12</v>
      </c>
      <c r="AD36" s="67">
        <v>0.17499999999999999</v>
      </c>
      <c r="AE36" s="68" t="s">
        <v>31</v>
      </c>
      <c r="AF36" s="69">
        <v>2</v>
      </c>
      <c r="AG36" s="69">
        <v>2</v>
      </c>
      <c r="AH36" s="69">
        <v>1</v>
      </c>
      <c r="AI36" s="69">
        <v>1</v>
      </c>
      <c r="AJ36" s="70">
        <v>2</v>
      </c>
      <c r="AK36" s="71">
        <f t="shared" si="10"/>
        <v>0.37356464144298934</v>
      </c>
      <c r="AL36" s="18" t="s">
        <v>13</v>
      </c>
      <c r="AM36" s="67">
        <v>0.22220000000000001</v>
      </c>
      <c r="AN36" s="68" t="s">
        <v>31</v>
      </c>
      <c r="AO36" s="69">
        <v>2</v>
      </c>
      <c r="AP36" s="69">
        <v>2</v>
      </c>
      <c r="AQ36" s="69">
        <v>1</v>
      </c>
      <c r="AR36" s="69">
        <v>1</v>
      </c>
      <c r="AS36" s="70">
        <v>2</v>
      </c>
      <c r="AT36" s="71">
        <f t="shared" si="11"/>
        <v>0.37356464144298934</v>
      </c>
      <c r="AU36" s="19" t="s">
        <v>14</v>
      </c>
      <c r="AV36" s="67">
        <v>0.22220000000000001</v>
      </c>
      <c r="AW36" s="68" t="s">
        <v>31</v>
      </c>
      <c r="AX36" s="69">
        <v>2</v>
      </c>
      <c r="AY36" s="69">
        <v>2</v>
      </c>
      <c r="AZ36" s="69">
        <v>1</v>
      </c>
      <c r="BA36" s="69">
        <v>1</v>
      </c>
      <c r="BB36" s="70">
        <v>2</v>
      </c>
      <c r="BC36" s="71">
        <f t="shared" si="12"/>
        <v>0.37356464144298934</v>
      </c>
      <c r="BD36" s="20" t="s">
        <v>15</v>
      </c>
      <c r="BE36" s="67">
        <v>0</v>
      </c>
      <c r="BF36" s="68" t="s">
        <v>31</v>
      </c>
      <c r="BG36" s="69">
        <v>2</v>
      </c>
      <c r="BH36" s="69">
        <v>2</v>
      </c>
      <c r="BI36" s="69">
        <v>1</v>
      </c>
      <c r="BJ36" s="69">
        <v>1</v>
      </c>
      <c r="BK36" s="70">
        <v>2</v>
      </c>
      <c r="BL36" s="71">
        <f t="shared" si="13"/>
        <v>0.37356464144298934</v>
      </c>
      <c r="BM36" s="21" t="s">
        <v>16</v>
      </c>
      <c r="BN36" s="67">
        <v>0.22220000000000001</v>
      </c>
      <c r="BO36" s="68" t="s">
        <v>31</v>
      </c>
      <c r="BP36" s="69">
        <v>2</v>
      </c>
      <c r="BQ36" s="69">
        <v>2</v>
      </c>
      <c r="BR36" s="69">
        <v>1</v>
      </c>
      <c r="BS36" s="69">
        <v>1</v>
      </c>
      <c r="BT36" s="70">
        <v>2</v>
      </c>
      <c r="BU36" s="71">
        <f t="shared" si="14"/>
        <v>0.37356464144298934</v>
      </c>
    </row>
    <row r="37" spans="1:73" ht="16.5" thickTop="1" thickBot="1">
      <c r="A37" s="11">
        <v>1983</v>
      </c>
      <c r="B37" s="29" t="s">
        <v>17</v>
      </c>
      <c r="J37" s="15">
        <f t="shared" si="0"/>
        <v>4.4081660908397297E-2</v>
      </c>
      <c r="K37" s="12" t="s">
        <v>10</v>
      </c>
      <c r="L37" s="62">
        <v>0.13950000000000001</v>
      </c>
      <c r="M37" s="63" t="s">
        <v>31</v>
      </c>
      <c r="N37" s="64">
        <v>2</v>
      </c>
      <c r="O37" s="64">
        <v>2</v>
      </c>
      <c r="P37" s="64">
        <v>1</v>
      </c>
      <c r="Q37" s="64">
        <v>1</v>
      </c>
      <c r="R37" s="65">
        <v>2</v>
      </c>
      <c r="S37" s="66">
        <f t="shared" si="8"/>
        <v>0.37356464144298934</v>
      </c>
      <c r="T37" s="16" t="s">
        <v>11</v>
      </c>
      <c r="U37" s="67">
        <v>0.24110000000000001</v>
      </c>
      <c r="V37" s="68" t="s">
        <v>31</v>
      </c>
      <c r="W37" s="69">
        <v>2</v>
      </c>
      <c r="X37" s="69">
        <v>2</v>
      </c>
      <c r="Y37" s="69">
        <v>1</v>
      </c>
      <c r="Z37" s="69">
        <v>1</v>
      </c>
      <c r="AA37" s="70">
        <v>2</v>
      </c>
      <c r="AB37" s="71">
        <f t="shared" si="9"/>
        <v>0.37356464144298934</v>
      </c>
      <c r="AC37" s="17" t="s">
        <v>12</v>
      </c>
      <c r="AD37" s="67">
        <v>0.17499999999999999</v>
      </c>
      <c r="AE37" s="68" t="s">
        <v>31</v>
      </c>
      <c r="AF37" s="69">
        <v>2</v>
      </c>
      <c r="AG37" s="69">
        <v>2</v>
      </c>
      <c r="AH37" s="69">
        <v>1</v>
      </c>
      <c r="AI37" s="69">
        <v>1</v>
      </c>
      <c r="AJ37" s="70">
        <v>2</v>
      </c>
      <c r="AK37" s="71">
        <f t="shared" si="10"/>
        <v>0.37356464144298934</v>
      </c>
      <c r="AL37" s="18" t="s">
        <v>13</v>
      </c>
      <c r="AM37" s="67">
        <v>0.22220000000000001</v>
      </c>
      <c r="AN37" s="68" t="s">
        <v>31</v>
      </c>
      <c r="AO37" s="69">
        <v>2</v>
      </c>
      <c r="AP37" s="69">
        <v>2</v>
      </c>
      <c r="AQ37" s="69">
        <v>1</v>
      </c>
      <c r="AR37" s="69">
        <v>1</v>
      </c>
      <c r="AS37" s="70">
        <v>2</v>
      </c>
      <c r="AT37" s="71">
        <f t="shared" si="11"/>
        <v>0.37356464144298934</v>
      </c>
      <c r="AU37" s="19" t="s">
        <v>14</v>
      </c>
      <c r="AV37" s="67">
        <v>0.22220000000000001</v>
      </c>
      <c r="AW37" s="68" t="s">
        <v>31</v>
      </c>
      <c r="AX37" s="69">
        <v>2</v>
      </c>
      <c r="AY37" s="69">
        <v>2</v>
      </c>
      <c r="AZ37" s="69">
        <v>1</v>
      </c>
      <c r="BA37" s="69">
        <v>1</v>
      </c>
      <c r="BB37" s="70">
        <v>2</v>
      </c>
      <c r="BC37" s="71">
        <f t="shared" si="12"/>
        <v>0.37356464144298934</v>
      </c>
      <c r="BD37" s="20" t="s">
        <v>15</v>
      </c>
      <c r="BE37" s="67">
        <v>0</v>
      </c>
      <c r="BF37" s="68" t="s">
        <v>31</v>
      </c>
      <c r="BG37" s="69">
        <v>2</v>
      </c>
      <c r="BH37" s="69">
        <v>2</v>
      </c>
      <c r="BI37" s="69">
        <v>1</v>
      </c>
      <c r="BJ37" s="69">
        <v>1</v>
      </c>
      <c r="BK37" s="70">
        <v>2</v>
      </c>
      <c r="BL37" s="71">
        <f t="shared" si="13"/>
        <v>0.37356464144298934</v>
      </c>
      <c r="BM37" s="21" t="s">
        <v>16</v>
      </c>
      <c r="BN37" s="67">
        <v>0.22220000000000001</v>
      </c>
      <c r="BO37" s="68" t="s">
        <v>31</v>
      </c>
      <c r="BP37" s="69">
        <v>2</v>
      </c>
      <c r="BQ37" s="69">
        <v>2</v>
      </c>
      <c r="BR37" s="69">
        <v>1</v>
      </c>
      <c r="BS37" s="69">
        <v>1</v>
      </c>
      <c r="BT37" s="70">
        <v>2</v>
      </c>
      <c r="BU37" s="71">
        <f t="shared" si="14"/>
        <v>0.37356464144298934</v>
      </c>
    </row>
    <row r="38" spans="1:73" ht="16.5" thickTop="1" thickBot="1">
      <c r="A38" s="11">
        <v>1984</v>
      </c>
      <c r="B38" s="29" t="s">
        <v>17</v>
      </c>
      <c r="J38" s="15">
        <f t="shared" si="0"/>
        <v>4.4081660908397297E-2</v>
      </c>
      <c r="K38" s="12" t="s">
        <v>10</v>
      </c>
      <c r="L38" s="62">
        <v>0.13950000000000001</v>
      </c>
      <c r="M38" s="63" t="s">
        <v>31</v>
      </c>
      <c r="N38" s="64">
        <v>2</v>
      </c>
      <c r="O38" s="64">
        <v>2</v>
      </c>
      <c r="P38" s="64">
        <v>1</v>
      </c>
      <c r="Q38" s="64">
        <v>1</v>
      </c>
      <c r="R38" s="65">
        <v>2</v>
      </c>
      <c r="S38" s="66">
        <f t="shared" si="8"/>
        <v>0.37356464144298934</v>
      </c>
      <c r="T38" s="16" t="s">
        <v>11</v>
      </c>
      <c r="U38" s="67">
        <v>0.24110000000000001</v>
      </c>
      <c r="V38" s="68" t="s">
        <v>31</v>
      </c>
      <c r="W38" s="69">
        <v>2</v>
      </c>
      <c r="X38" s="69">
        <v>2</v>
      </c>
      <c r="Y38" s="69">
        <v>1</v>
      </c>
      <c r="Z38" s="69">
        <v>1</v>
      </c>
      <c r="AA38" s="70">
        <v>2</v>
      </c>
      <c r="AB38" s="71">
        <f t="shared" si="9"/>
        <v>0.37356464144298934</v>
      </c>
      <c r="AC38" s="17" t="s">
        <v>12</v>
      </c>
      <c r="AD38" s="67">
        <v>0.17499999999999999</v>
      </c>
      <c r="AE38" s="68" t="s">
        <v>31</v>
      </c>
      <c r="AF38" s="69">
        <v>2</v>
      </c>
      <c r="AG38" s="69">
        <v>2</v>
      </c>
      <c r="AH38" s="69">
        <v>1</v>
      </c>
      <c r="AI38" s="69">
        <v>1</v>
      </c>
      <c r="AJ38" s="70">
        <v>2</v>
      </c>
      <c r="AK38" s="71">
        <f t="shared" si="10"/>
        <v>0.37356464144298934</v>
      </c>
      <c r="AL38" s="18" t="s">
        <v>13</v>
      </c>
      <c r="AM38" s="67">
        <v>0.22220000000000001</v>
      </c>
      <c r="AN38" s="68" t="s">
        <v>31</v>
      </c>
      <c r="AO38" s="69">
        <v>2</v>
      </c>
      <c r="AP38" s="69">
        <v>2</v>
      </c>
      <c r="AQ38" s="69">
        <v>1</v>
      </c>
      <c r="AR38" s="69">
        <v>1</v>
      </c>
      <c r="AS38" s="70">
        <v>2</v>
      </c>
      <c r="AT38" s="71">
        <f t="shared" si="11"/>
        <v>0.37356464144298934</v>
      </c>
      <c r="AU38" s="19" t="s">
        <v>14</v>
      </c>
      <c r="AV38" s="67">
        <v>0.22220000000000001</v>
      </c>
      <c r="AW38" s="68" t="s">
        <v>31</v>
      </c>
      <c r="AX38" s="69">
        <v>2</v>
      </c>
      <c r="AY38" s="69">
        <v>2</v>
      </c>
      <c r="AZ38" s="69">
        <v>1</v>
      </c>
      <c r="BA38" s="69">
        <v>1</v>
      </c>
      <c r="BB38" s="70">
        <v>2</v>
      </c>
      <c r="BC38" s="71">
        <f t="shared" si="12"/>
        <v>0.37356464144298934</v>
      </c>
      <c r="BD38" s="20" t="s">
        <v>15</v>
      </c>
      <c r="BE38" s="67">
        <v>0</v>
      </c>
      <c r="BF38" s="68" t="s">
        <v>31</v>
      </c>
      <c r="BG38" s="69">
        <v>2</v>
      </c>
      <c r="BH38" s="69">
        <v>2</v>
      </c>
      <c r="BI38" s="69">
        <v>1</v>
      </c>
      <c r="BJ38" s="69">
        <v>1</v>
      </c>
      <c r="BK38" s="70">
        <v>2</v>
      </c>
      <c r="BL38" s="71">
        <f t="shared" si="13"/>
        <v>0.37356464144298934</v>
      </c>
      <c r="BM38" s="21" t="s">
        <v>16</v>
      </c>
      <c r="BN38" s="67">
        <v>0.22220000000000001</v>
      </c>
      <c r="BO38" s="68" t="s">
        <v>31</v>
      </c>
      <c r="BP38" s="69">
        <v>2</v>
      </c>
      <c r="BQ38" s="69">
        <v>2</v>
      </c>
      <c r="BR38" s="69">
        <v>1</v>
      </c>
      <c r="BS38" s="69">
        <v>1</v>
      </c>
      <c r="BT38" s="70">
        <v>2</v>
      </c>
      <c r="BU38" s="71">
        <f t="shared" si="14"/>
        <v>0.37356464144298934</v>
      </c>
    </row>
    <row r="39" spans="1:73" ht="16.5" thickTop="1" thickBot="1">
      <c r="A39" s="11">
        <v>1985</v>
      </c>
      <c r="B39" s="29" t="s">
        <v>17</v>
      </c>
      <c r="J39" s="15">
        <f t="shared" si="0"/>
        <v>4.4081660908397297E-2</v>
      </c>
      <c r="K39" s="12" t="s">
        <v>10</v>
      </c>
      <c r="L39" s="62">
        <v>0.13950000000000001</v>
      </c>
      <c r="M39" s="63" t="s">
        <v>31</v>
      </c>
      <c r="N39" s="64">
        <v>2</v>
      </c>
      <c r="O39" s="64">
        <v>2</v>
      </c>
      <c r="P39" s="64">
        <v>1</v>
      </c>
      <c r="Q39" s="64">
        <v>1</v>
      </c>
      <c r="R39" s="65">
        <v>2</v>
      </c>
      <c r="S39" s="66">
        <f t="shared" si="8"/>
        <v>0.37356464144298934</v>
      </c>
      <c r="T39" s="16" t="s">
        <v>11</v>
      </c>
      <c r="U39" s="67">
        <v>0.24110000000000001</v>
      </c>
      <c r="V39" s="68" t="s">
        <v>31</v>
      </c>
      <c r="W39" s="69">
        <v>2</v>
      </c>
      <c r="X39" s="69">
        <v>2</v>
      </c>
      <c r="Y39" s="69">
        <v>1</v>
      </c>
      <c r="Z39" s="69">
        <v>1</v>
      </c>
      <c r="AA39" s="70">
        <v>2</v>
      </c>
      <c r="AB39" s="71">
        <f t="shared" si="9"/>
        <v>0.37356464144298934</v>
      </c>
      <c r="AC39" s="17" t="s">
        <v>12</v>
      </c>
      <c r="AD39" s="67">
        <v>0.17499999999999999</v>
      </c>
      <c r="AE39" s="68" t="s">
        <v>31</v>
      </c>
      <c r="AF39" s="69">
        <v>2</v>
      </c>
      <c r="AG39" s="69">
        <v>2</v>
      </c>
      <c r="AH39" s="69">
        <v>1</v>
      </c>
      <c r="AI39" s="69">
        <v>1</v>
      </c>
      <c r="AJ39" s="70">
        <v>2</v>
      </c>
      <c r="AK39" s="71">
        <f t="shared" si="10"/>
        <v>0.37356464144298934</v>
      </c>
      <c r="AL39" s="18" t="s">
        <v>13</v>
      </c>
      <c r="AM39" s="67">
        <v>0.22220000000000001</v>
      </c>
      <c r="AN39" s="68" t="s">
        <v>31</v>
      </c>
      <c r="AO39" s="69">
        <v>2</v>
      </c>
      <c r="AP39" s="69">
        <v>2</v>
      </c>
      <c r="AQ39" s="69">
        <v>1</v>
      </c>
      <c r="AR39" s="69">
        <v>1</v>
      </c>
      <c r="AS39" s="70">
        <v>2</v>
      </c>
      <c r="AT39" s="71">
        <f t="shared" si="11"/>
        <v>0.37356464144298934</v>
      </c>
      <c r="AU39" s="19" t="s">
        <v>14</v>
      </c>
      <c r="AV39" s="67">
        <v>0.22220000000000001</v>
      </c>
      <c r="AW39" s="68" t="s">
        <v>31</v>
      </c>
      <c r="AX39" s="69">
        <v>2</v>
      </c>
      <c r="AY39" s="69">
        <v>2</v>
      </c>
      <c r="AZ39" s="69">
        <v>1</v>
      </c>
      <c r="BA39" s="69">
        <v>1</v>
      </c>
      <c r="BB39" s="70">
        <v>2</v>
      </c>
      <c r="BC39" s="71">
        <f t="shared" si="12"/>
        <v>0.37356464144298934</v>
      </c>
      <c r="BD39" s="20" t="s">
        <v>15</v>
      </c>
      <c r="BE39" s="67">
        <v>0</v>
      </c>
      <c r="BF39" s="68" t="s">
        <v>31</v>
      </c>
      <c r="BG39" s="69">
        <v>2</v>
      </c>
      <c r="BH39" s="69">
        <v>2</v>
      </c>
      <c r="BI39" s="69">
        <v>1</v>
      </c>
      <c r="BJ39" s="69">
        <v>1</v>
      </c>
      <c r="BK39" s="70">
        <v>2</v>
      </c>
      <c r="BL39" s="71">
        <f t="shared" si="13"/>
        <v>0.37356464144298934</v>
      </c>
      <c r="BM39" s="21" t="s">
        <v>16</v>
      </c>
      <c r="BN39" s="67">
        <v>0.22220000000000001</v>
      </c>
      <c r="BO39" s="68" t="s">
        <v>31</v>
      </c>
      <c r="BP39" s="69">
        <v>2</v>
      </c>
      <c r="BQ39" s="69">
        <v>2</v>
      </c>
      <c r="BR39" s="69">
        <v>1</v>
      </c>
      <c r="BS39" s="69">
        <v>1</v>
      </c>
      <c r="BT39" s="70">
        <v>2</v>
      </c>
      <c r="BU39" s="71">
        <f t="shared" si="14"/>
        <v>0.37356464144298934</v>
      </c>
    </row>
    <row r="40" spans="1:73" ht="16.5" thickTop="1" thickBot="1">
      <c r="A40" s="11">
        <v>1986</v>
      </c>
      <c r="B40" s="29" t="s">
        <v>17</v>
      </c>
      <c r="J40" s="15">
        <f t="shared" si="0"/>
        <v>4.4081660908397297E-2</v>
      </c>
      <c r="K40" s="12" t="s">
        <v>10</v>
      </c>
      <c r="L40" s="62">
        <v>0.13950000000000001</v>
      </c>
      <c r="M40" s="63" t="s">
        <v>31</v>
      </c>
      <c r="N40" s="64">
        <v>2</v>
      </c>
      <c r="O40" s="64">
        <v>2</v>
      </c>
      <c r="P40" s="64">
        <v>1</v>
      </c>
      <c r="Q40" s="64">
        <v>1</v>
      </c>
      <c r="R40" s="65">
        <v>2</v>
      </c>
      <c r="S40" s="66">
        <f t="shared" si="8"/>
        <v>0.37356464144298934</v>
      </c>
      <c r="T40" s="16" t="s">
        <v>11</v>
      </c>
      <c r="U40" s="67">
        <v>0.24110000000000001</v>
      </c>
      <c r="V40" s="68" t="s">
        <v>31</v>
      </c>
      <c r="W40" s="69">
        <v>2</v>
      </c>
      <c r="X40" s="69">
        <v>2</v>
      </c>
      <c r="Y40" s="69">
        <v>1</v>
      </c>
      <c r="Z40" s="69">
        <v>1</v>
      </c>
      <c r="AA40" s="70">
        <v>2</v>
      </c>
      <c r="AB40" s="71">
        <f t="shared" si="9"/>
        <v>0.37356464144298934</v>
      </c>
      <c r="AC40" s="17" t="s">
        <v>12</v>
      </c>
      <c r="AD40" s="67">
        <v>0.17499999999999999</v>
      </c>
      <c r="AE40" s="68" t="s">
        <v>31</v>
      </c>
      <c r="AF40" s="69">
        <v>2</v>
      </c>
      <c r="AG40" s="69">
        <v>2</v>
      </c>
      <c r="AH40" s="69">
        <v>1</v>
      </c>
      <c r="AI40" s="69">
        <v>1</v>
      </c>
      <c r="AJ40" s="70">
        <v>2</v>
      </c>
      <c r="AK40" s="71">
        <f t="shared" si="10"/>
        <v>0.37356464144298934</v>
      </c>
      <c r="AL40" s="18" t="s">
        <v>13</v>
      </c>
      <c r="AM40" s="67">
        <v>0.22220000000000001</v>
      </c>
      <c r="AN40" s="68" t="s">
        <v>31</v>
      </c>
      <c r="AO40" s="69">
        <v>2</v>
      </c>
      <c r="AP40" s="69">
        <v>2</v>
      </c>
      <c r="AQ40" s="69">
        <v>1</v>
      </c>
      <c r="AR40" s="69">
        <v>1</v>
      </c>
      <c r="AS40" s="70">
        <v>2</v>
      </c>
      <c r="AT40" s="71">
        <f t="shared" si="11"/>
        <v>0.37356464144298934</v>
      </c>
      <c r="AU40" s="19" t="s">
        <v>14</v>
      </c>
      <c r="AV40" s="67">
        <v>0.22220000000000001</v>
      </c>
      <c r="AW40" s="68" t="s">
        <v>31</v>
      </c>
      <c r="AX40" s="69">
        <v>2</v>
      </c>
      <c r="AY40" s="69">
        <v>2</v>
      </c>
      <c r="AZ40" s="69">
        <v>1</v>
      </c>
      <c r="BA40" s="69">
        <v>1</v>
      </c>
      <c r="BB40" s="70">
        <v>2</v>
      </c>
      <c r="BC40" s="71">
        <f t="shared" si="12"/>
        <v>0.37356464144298934</v>
      </c>
      <c r="BD40" s="20" t="s">
        <v>15</v>
      </c>
      <c r="BE40" s="67">
        <v>0</v>
      </c>
      <c r="BF40" s="68" t="s">
        <v>31</v>
      </c>
      <c r="BG40" s="69">
        <v>2</v>
      </c>
      <c r="BH40" s="69">
        <v>2</v>
      </c>
      <c r="BI40" s="69">
        <v>1</v>
      </c>
      <c r="BJ40" s="69">
        <v>1</v>
      </c>
      <c r="BK40" s="70">
        <v>2</v>
      </c>
      <c r="BL40" s="71">
        <f t="shared" si="13"/>
        <v>0.37356464144298934</v>
      </c>
      <c r="BM40" s="21" t="s">
        <v>16</v>
      </c>
      <c r="BN40" s="67">
        <v>0.22220000000000001</v>
      </c>
      <c r="BO40" s="68" t="s">
        <v>31</v>
      </c>
      <c r="BP40" s="69">
        <v>2</v>
      </c>
      <c r="BQ40" s="69">
        <v>2</v>
      </c>
      <c r="BR40" s="69">
        <v>1</v>
      </c>
      <c r="BS40" s="69">
        <v>1</v>
      </c>
      <c r="BT40" s="70">
        <v>2</v>
      </c>
      <c r="BU40" s="71">
        <f t="shared" si="14"/>
        <v>0.37356464144298934</v>
      </c>
    </row>
    <row r="41" spans="1:73" ht="16.5" thickTop="1" thickBot="1">
      <c r="A41" s="11">
        <v>1987</v>
      </c>
      <c r="B41" s="29" t="s">
        <v>17</v>
      </c>
      <c r="J41" s="15">
        <f t="shared" si="0"/>
        <v>4.4081660908397297E-2</v>
      </c>
      <c r="K41" s="12" t="s">
        <v>10</v>
      </c>
      <c r="L41" s="62">
        <v>0.13950000000000001</v>
      </c>
      <c r="M41" s="63" t="s">
        <v>31</v>
      </c>
      <c r="N41" s="64">
        <v>2</v>
      </c>
      <c r="O41" s="64">
        <v>2</v>
      </c>
      <c r="P41" s="64">
        <v>1</v>
      </c>
      <c r="Q41" s="64">
        <v>1</v>
      </c>
      <c r="R41" s="65">
        <v>2</v>
      </c>
      <c r="S41" s="66">
        <f t="shared" si="8"/>
        <v>0.37356464144298934</v>
      </c>
      <c r="T41" s="16" t="s">
        <v>11</v>
      </c>
      <c r="U41" s="67">
        <v>0.24110000000000001</v>
      </c>
      <c r="V41" s="68" t="s">
        <v>31</v>
      </c>
      <c r="W41" s="69">
        <v>2</v>
      </c>
      <c r="X41" s="69">
        <v>2</v>
      </c>
      <c r="Y41" s="69">
        <v>1</v>
      </c>
      <c r="Z41" s="69">
        <v>1</v>
      </c>
      <c r="AA41" s="70">
        <v>2</v>
      </c>
      <c r="AB41" s="71">
        <f t="shared" si="9"/>
        <v>0.37356464144298934</v>
      </c>
      <c r="AC41" s="17" t="s">
        <v>12</v>
      </c>
      <c r="AD41" s="67">
        <v>0.17499999999999999</v>
      </c>
      <c r="AE41" s="68" t="s">
        <v>31</v>
      </c>
      <c r="AF41" s="69">
        <v>2</v>
      </c>
      <c r="AG41" s="69">
        <v>2</v>
      </c>
      <c r="AH41" s="69">
        <v>1</v>
      </c>
      <c r="AI41" s="69">
        <v>1</v>
      </c>
      <c r="AJ41" s="70">
        <v>2</v>
      </c>
      <c r="AK41" s="71">
        <f t="shared" si="10"/>
        <v>0.37356464144298934</v>
      </c>
      <c r="AL41" s="18" t="s">
        <v>13</v>
      </c>
      <c r="AM41" s="67">
        <v>0.22220000000000001</v>
      </c>
      <c r="AN41" s="68" t="s">
        <v>31</v>
      </c>
      <c r="AO41" s="69">
        <v>2</v>
      </c>
      <c r="AP41" s="69">
        <v>2</v>
      </c>
      <c r="AQ41" s="69">
        <v>1</v>
      </c>
      <c r="AR41" s="69">
        <v>1</v>
      </c>
      <c r="AS41" s="70">
        <v>2</v>
      </c>
      <c r="AT41" s="71">
        <f t="shared" si="11"/>
        <v>0.37356464144298934</v>
      </c>
      <c r="AU41" s="19" t="s">
        <v>14</v>
      </c>
      <c r="AV41" s="67">
        <v>0.22220000000000001</v>
      </c>
      <c r="AW41" s="68" t="s">
        <v>31</v>
      </c>
      <c r="AX41" s="69">
        <v>2</v>
      </c>
      <c r="AY41" s="69">
        <v>2</v>
      </c>
      <c r="AZ41" s="69">
        <v>1</v>
      </c>
      <c r="BA41" s="69">
        <v>1</v>
      </c>
      <c r="BB41" s="70">
        <v>2</v>
      </c>
      <c r="BC41" s="71">
        <f t="shared" si="12"/>
        <v>0.37356464144298934</v>
      </c>
      <c r="BD41" s="20" t="s">
        <v>15</v>
      </c>
      <c r="BE41" s="67">
        <v>0</v>
      </c>
      <c r="BF41" s="68" t="s">
        <v>31</v>
      </c>
      <c r="BG41" s="69">
        <v>2</v>
      </c>
      <c r="BH41" s="69">
        <v>2</v>
      </c>
      <c r="BI41" s="69">
        <v>1</v>
      </c>
      <c r="BJ41" s="69">
        <v>1</v>
      </c>
      <c r="BK41" s="70">
        <v>2</v>
      </c>
      <c r="BL41" s="71">
        <f t="shared" si="13"/>
        <v>0.37356464144298934</v>
      </c>
      <c r="BM41" s="21" t="s">
        <v>16</v>
      </c>
      <c r="BN41" s="67">
        <v>0.22220000000000001</v>
      </c>
      <c r="BO41" s="68" t="s">
        <v>31</v>
      </c>
      <c r="BP41" s="69">
        <v>2</v>
      </c>
      <c r="BQ41" s="69">
        <v>2</v>
      </c>
      <c r="BR41" s="69">
        <v>1</v>
      </c>
      <c r="BS41" s="69">
        <v>1</v>
      </c>
      <c r="BT41" s="70">
        <v>2</v>
      </c>
      <c r="BU41" s="71">
        <f t="shared" si="14"/>
        <v>0.37356464144298934</v>
      </c>
    </row>
    <row r="42" spans="1:73" ht="16.5" thickTop="1" thickBot="1">
      <c r="A42" s="11">
        <v>1988</v>
      </c>
      <c r="B42" s="29" t="s">
        <v>17</v>
      </c>
      <c r="J42" s="15">
        <f t="shared" si="0"/>
        <v>4.4081660908397297E-2</v>
      </c>
      <c r="K42" s="12" t="s">
        <v>10</v>
      </c>
      <c r="L42" s="62">
        <v>0.13950000000000001</v>
      </c>
      <c r="M42" s="63" t="s">
        <v>31</v>
      </c>
      <c r="N42" s="64">
        <v>2</v>
      </c>
      <c r="O42" s="64">
        <v>2</v>
      </c>
      <c r="P42" s="64">
        <v>1</v>
      </c>
      <c r="Q42" s="64">
        <v>1</v>
      </c>
      <c r="R42" s="65">
        <v>2</v>
      </c>
      <c r="S42" s="66">
        <f t="shared" si="8"/>
        <v>0.37356464144298934</v>
      </c>
      <c r="T42" s="16" t="s">
        <v>11</v>
      </c>
      <c r="U42" s="67">
        <v>0.24110000000000001</v>
      </c>
      <c r="V42" s="68" t="s">
        <v>31</v>
      </c>
      <c r="W42" s="69">
        <v>2</v>
      </c>
      <c r="X42" s="69">
        <v>2</v>
      </c>
      <c r="Y42" s="69">
        <v>1</v>
      </c>
      <c r="Z42" s="69">
        <v>1</v>
      </c>
      <c r="AA42" s="70">
        <v>2</v>
      </c>
      <c r="AB42" s="71">
        <f t="shared" si="9"/>
        <v>0.37356464144298934</v>
      </c>
      <c r="AC42" s="17" t="s">
        <v>12</v>
      </c>
      <c r="AD42" s="67">
        <v>0.17499999999999999</v>
      </c>
      <c r="AE42" s="68" t="s">
        <v>31</v>
      </c>
      <c r="AF42" s="69">
        <v>2</v>
      </c>
      <c r="AG42" s="69">
        <v>2</v>
      </c>
      <c r="AH42" s="69">
        <v>1</v>
      </c>
      <c r="AI42" s="69">
        <v>1</v>
      </c>
      <c r="AJ42" s="70">
        <v>2</v>
      </c>
      <c r="AK42" s="71">
        <f t="shared" si="10"/>
        <v>0.37356464144298934</v>
      </c>
      <c r="AL42" s="18" t="s">
        <v>13</v>
      </c>
      <c r="AM42" s="67">
        <v>0.22220000000000001</v>
      </c>
      <c r="AN42" s="68" t="s">
        <v>31</v>
      </c>
      <c r="AO42" s="69">
        <v>2</v>
      </c>
      <c r="AP42" s="69">
        <v>2</v>
      </c>
      <c r="AQ42" s="69">
        <v>1</v>
      </c>
      <c r="AR42" s="69">
        <v>1</v>
      </c>
      <c r="AS42" s="70">
        <v>2</v>
      </c>
      <c r="AT42" s="71">
        <f t="shared" si="11"/>
        <v>0.37356464144298934</v>
      </c>
      <c r="AU42" s="19" t="s">
        <v>14</v>
      </c>
      <c r="AV42" s="67">
        <v>0.22220000000000001</v>
      </c>
      <c r="AW42" s="68" t="s">
        <v>31</v>
      </c>
      <c r="AX42" s="69">
        <v>2</v>
      </c>
      <c r="AY42" s="69">
        <v>2</v>
      </c>
      <c r="AZ42" s="69">
        <v>1</v>
      </c>
      <c r="BA42" s="69">
        <v>1</v>
      </c>
      <c r="BB42" s="70">
        <v>2</v>
      </c>
      <c r="BC42" s="71">
        <f t="shared" si="12"/>
        <v>0.37356464144298934</v>
      </c>
      <c r="BD42" s="20" t="s">
        <v>15</v>
      </c>
      <c r="BE42" s="67">
        <v>0</v>
      </c>
      <c r="BF42" s="68" t="s">
        <v>31</v>
      </c>
      <c r="BG42" s="69">
        <v>2</v>
      </c>
      <c r="BH42" s="69">
        <v>2</v>
      </c>
      <c r="BI42" s="69">
        <v>1</v>
      </c>
      <c r="BJ42" s="69">
        <v>1</v>
      </c>
      <c r="BK42" s="70">
        <v>2</v>
      </c>
      <c r="BL42" s="71">
        <f t="shared" si="13"/>
        <v>0.37356464144298934</v>
      </c>
      <c r="BM42" s="21" t="s">
        <v>16</v>
      </c>
      <c r="BN42" s="67">
        <v>0.22220000000000001</v>
      </c>
      <c r="BO42" s="68" t="s">
        <v>31</v>
      </c>
      <c r="BP42" s="69">
        <v>2</v>
      </c>
      <c r="BQ42" s="69">
        <v>2</v>
      </c>
      <c r="BR42" s="69">
        <v>1</v>
      </c>
      <c r="BS42" s="69">
        <v>1</v>
      </c>
      <c r="BT42" s="70">
        <v>2</v>
      </c>
      <c r="BU42" s="71">
        <f t="shared" si="14"/>
        <v>0.37356464144298934</v>
      </c>
    </row>
    <row r="43" spans="1:73" ht="16.5" thickTop="1" thickBot="1">
      <c r="A43" s="11">
        <v>1989</v>
      </c>
      <c r="B43" s="29" t="s">
        <v>17</v>
      </c>
      <c r="J43" s="15">
        <f t="shared" si="0"/>
        <v>4.4081660908397297E-2</v>
      </c>
      <c r="K43" s="12" t="s">
        <v>10</v>
      </c>
      <c r="L43" s="62">
        <v>0.13950000000000001</v>
      </c>
      <c r="M43" s="63" t="s">
        <v>31</v>
      </c>
      <c r="N43" s="64">
        <v>2</v>
      </c>
      <c r="O43" s="64">
        <v>2</v>
      </c>
      <c r="P43" s="64">
        <v>1</v>
      </c>
      <c r="Q43" s="64">
        <v>1</v>
      </c>
      <c r="R43" s="65">
        <v>2</v>
      </c>
      <c r="S43" s="66">
        <f t="shared" si="8"/>
        <v>0.37356464144298934</v>
      </c>
      <c r="T43" s="16" t="s">
        <v>11</v>
      </c>
      <c r="U43" s="67">
        <v>0.24110000000000001</v>
      </c>
      <c r="V43" s="68" t="s">
        <v>31</v>
      </c>
      <c r="W43" s="69">
        <v>2</v>
      </c>
      <c r="X43" s="69">
        <v>2</v>
      </c>
      <c r="Y43" s="69">
        <v>1</v>
      </c>
      <c r="Z43" s="69">
        <v>1</v>
      </c>
      <c r="AA43" s="70">
        <v>2</v>
      </c>
      <c r="AB43" s="71">
        <f t="shared" si="9"/>
        <v>0.37356464144298934</v>
      </c>
      <c r="AC43" s="17" t="s">
        <v>12</v>
      </c>
      <c r="AD43" s="67">
        <v>0.17499999999999999</v>
      </c>
      <c r="AE43" s="68" t="s">
        <v>31</v>
      </c>
      <c r="AF43" s="69">
        <v>2</v>
      </c>
      <c r="AG43" s="69">
        <v>2</v>
      </c>
      <c r="AH43" s="69">
        <v>1</v>
      </c>
      <c r="AI43" s="69">
        <v>1</v>
      </c>
      <c r="AJ43" s="70">
        <v>2</v>
      </c>
      <c r="AK43" s="71">
        <f t="shared" si="10"/>
        <v>0.37356464144298934</v>
      </c>
      <c r="AL43" s="18" t="s">
        <v>13</v>
      </c>
      <c r="AM43" s="67">
        <v>0.22220000000000001</v>
      </c>
      <c r="AN43" s="68" t="s">
        <v>31</v>
      </c>
      <c r="AO43" s="69">
        <v>2</v>
      </c>
      <c r="AP43" s="69">
        <v>2</v>
      </c>
      <c r="AQ43" s="69">
        <v>1</v>
      </c>
      <c r="AR43" s="69">
        <v>1</v>
      </c>
      <c r="AS43" s="70">
        <v>2</v>
      </c>
      <c r="AT43" s="71">
        <f t="shared" si="11"/>
        <v>0.37356464144298934</v>
      </c>
      <c r="AU43" s="19" t="s">
        <v>14</v>
      </c>
      <c r="AV43" s="67">
        <v>0.22220000000000001</v>
      </c>
      <c r="AW43" s="68" t="s">
        <v>31</v>
      </c>
      <c r="AX43" s="69">
        <v>2</v>
      </c>
      <c r="AY43" s="69">
        <v>2</v>
      </c>
      <c r="AZ43" s="69">
        <v>1</v>
      </c>
      <c r="BA43" s="69">
        <v>1</v>
      </c>
      <c r="BB43" s="70">
        <v>2</v>
      </c>
      <c r="BC43" s="71">
        <f t="shared" si="12"/>
        <v>0.37356464144298934</v>
      </c>
      <c r="BD43" s="20" t="s">
        <v>15</v>
      </c>
      <c r="BE43" s="67">
        <v>0</v>
      </c>
      <c r="BF43" s="68" t="s">
        <v>31</v>
      </c>
      <c r="BG43" s="69">
        <v>2</v>
      </c>
      <c r="BH43" s="69">
        <v>2</v>
      </c>
      <c r="BI43" s="69">
        <v>1</v>
      </c>
      <c r="BJ43" s="69">
        <v>1</v>
      </c>
      <c r="BK43" s="70">
        <v>2</v>
      </c>
      <c r="BL43" s="71">
        <f t="shared" si="13"/>
        <v>0.37356464144298934</v>
      </c>
      <c r="BM43" s="21" t="s">
        <v>16</v>
      </c>
      <c r="BN43" s="67">
        <v>0.22220000000000001</v>
      </c>
      <c r="BO43" s="68" t="s">
        <v>31</v>
      </c>
      <c r="BP43" s="69">
        <v>2</v>
      </c>
      <c r="BQ43" s="69">
        <v>2</v>
      </c>
      <c r="BR43" s="69">
        <v>1</v>
      </c>
      <c r="BS43" s="69">
        <v>1</v>
      </c>
      <c r="BT43" s="70">
        <v>2</v>
      </c>
      <c r="BU43" s="71">
        <f t="shared" si="14"/>
        <v>0.37356464144298934</v>
      </c>
    </row>
    <row r="44" spans="1:73" ht="16.5" thickTop="1" thickBot="1">
      <c r="A44" s="11">
        <v>1990</v>
      </c>
      <c r="B44" s="29" t="s">
        <v>17</v>
      </c>
      <c r="J44" s="15">
        <f t="shared" si="0"/>
        <v>4.4081660908397297E-2</v>
      </c>
      <c r="K44" s="12" t="s">
        <v>10</v>
      </c>
      <c r="L44" s="62">
        <v>0.13950000000000001</v>
      </c>
      <c r="M44" s="63" t="s">
        <v>31</v>
      </c>
      <c r="N44" s="64">
        <v>2</v>
      </c>
      <c r="O44" s="64">
        <v>2</v>
      </c>
      <c r="P44" s="64">
        <v>1</v>
      </c>
      <c r="Q44" s="64">
        <v>1</v>
      </c>
      <c r="R44" s="65">
        <v>2</v>
      </c>
      <c r="S44" s="66">
        <f t="shared" si="8"/>
        <v>0.37356464144298934</v>
      </c>
      <c r="T44" s="16" t="s">
        <v>11</v>
      </c>
      <c r="U44" s="67">
        <v>0.24110000000000001</v>
      </c>
      <c r="V44" s="68" t="s">
        <v>31</v>
      </c>
      <c r="W44" s="69">
        <v>2</v>
      </c>
      <c r="X44" s="69">
        <v>2</v>
      </c>
      <c r="Y44" s="69">
        <v>1</v>
      </c>
      <c r="Z44" s="69">
        <v>1</v>
      </c>
      <c r="AA44" s="70">
        <v>2</v>
      </c>
      <c r="AB44" s="71">
        <f t="shared" si="9"/>
        <v>0.37356464144298934</v>
      </c>
      <c r="AC44" s="17" t="s">
        <v>12</v>
      </c>
      <c r="AD44" s="67">
        <v>0.17499999999999999</v>
      </c>
      <c r="AE44" s="68" t="s">
        <v>31</v>
      </c>
      <c r="AF44" s="69">
        <v>2</v>
      </c>
      <c r="AG44" s="69">
        <v>2</v>
      </c>
      <c r="AH44" s="69">
        <v>1</v>
      </c>
      <c r="AI44" s="69">
        <v>1</v>
      </c>
      <c r="AJ44" s="70">
        <v>2</v>
      </c>
      <c r="AK44" s="71">
        <f t="shared" si="10"/>
        <v>0.37356464144298934</v>
      </c>
      <c r="AL44" s="18" t="s">
        <v>13</v>
      </c>
      <c r="AM44" s="67">
        <v>0.22220000000000001</v>
      </c>
      <c r="AN44" s="68" t="s">
        <v>31</v>
      </c>
      <c r="AO44" s="69">
        <v>2</v>
      </c>
      <c r="AP44" s="69">
        <v>2</v>
      </c>
      <c r="AQ44" s="69">
        <v>1</v>
      </c>
      <c r="AR44" s="69">
        <v>1</v>
      </c>
      <c r="AS44" s="70">
        <v>2</v>
      </c>
      <c r="AT44" s="71">
        <f t="shared" si="11"/>
        <v>0.37356464144298934</v>
      </c>
      <c r="AU44" s="19" t="s">
        <v>14</v>
      </c>
      <c r="AV44" s="67">
        <v>0.22220000000000001</v>
      </c>
      <c r="AW44" s="68" t="s">
        <v>31</v>
      </c>
      <c r="AX44" s="69">
        <v>2</v>
      </c>
      <c r="AY44" s="69">
        <v>2</v>
      </c>
      <c r="AZ44" s="69">
        <v>1</v>
      </c>
      <c r="BA44" s="69">
        <v>1</v>
      </c>
      <c r="BB44" s="70">
        <v>2</v>
      </c>
      <c r="BC44" s="71">
        <f t="shared" si="12"/>
        <v>0.37356464144298934</v>
      </c>
      <c r="BD44" s="20" t="s">
        <v>15</v>
      </c>
      <c r="BE44" s="67">
        <v>0</v>
      </c>
      <c r="BF44" s="68" t="s">
        <v>31</v>
      </c>
      <c r="BG44" s="69">
        <v>2</v>
      </c>
      <c r="BH44" s="69">
        <v>2</v>
      </c>
      <c r="BI44" s="69">
        <v>1</v>
      </c>
      <c r="BJ44" s="69">
        <v>1</v>
      </c>
      <c r="BK44" s="70">
        <v>2</v>
      </c>
      <c r="BL44" s="71">
        <f t="shared" si="13"/>
        <v>0.37356464144298934</v>
      </c>
      <c r="BM44" s="21" t="s">
        <v>16</v>
      </c>
      <c r="BN44" s="67">
        <v>0.22220000000000001</v>
      </c>
      <c r="BO44" s="68" t="s">
        <v>31</v>
      </c>
      <c r="BP44" s="69">
        <v>2</v>
      </c>
      <c r="BQ44" s="69">
        <v>2</v>
      </c>
      <c r="BR44" s="69">
        <v>1</v>
      </c>
      <c r="BS44" s="69">
        <v>1</v>
      </c>
      <c r="BT44" s="70">
        <v>2</v>
      </c>
      <c r="BU44" s="71">
        <f t="shared" si="14"/>
        <v>0.37356464144298934</v>
      </c>
    </row>
    <row r="45" spans="1:73" ht="16.5" thickTop="1" thickBot="1">
      <c r="A45" s="11">
        <v>1991</v>
      </c>
      <c r="B45" s="29" t="s">
        <v>17</v>
      </c>
      <c r="J45" s="15">
        <f t="shared" si="0"/>
        <v>4.4081660908397297E-2</v>
      </c>
      <c r="K45" s="12" t="s">
        <v>10</v>
      </c>
      <c r="L45" s="62">
        <v>0.13950000000000001</v>
      </c>
      <c r="M45" s="63" t="s">
        <v>31</v>
      </c>
      <c r="N45" s="64">
        <v>2</v>
      </c>
      <c r="O45" s="64">
        <v>2</v>
      </c>
      <c r="P45" s="64">
        <v>1</v>
      </c>
      <c r="Q45" s="64">
        <v>1</v>
      </c>
      <c r="R45" s="65">
        <v>2</v>
      </c>
      <c r="S45" s="66">
        <f t="shared" si="8"/>
        <v>0.37356464144298934</v>
      </c>
      <c r="T45" s="16" t="s">
        <v>11</v>
      </c>
      <c r="U45" s="67">
        <v>0.24110000000000001</v>
      </c>
      <c r="V45" s="68" t="s">
        <v>31</v>
      </c>
      <c r="W45" s="69">
        <v>2</v>
      </c>
      <c r="X45" s="69">
        <v>2</v>
      </c>
      <c r="Y45" s="69">
        <v>1</v>
      </c>
      <c r="Z45" s="69">
        <v>1</v>
      </c>
      <c r="AA45" s="70">
        <v>2</v>
      </c>
      <c r="AB45" s="71">
        <f t="shared" si="9"/>
        <v>0.37356464144298934</v>
      </c>
      <c r="AC45" s="17" t="s">
        <v>12</v>
      </c>
      <c r="AD45" s="67">
        <v>0.17499999999999999</v>
      </c>
      <c r="AE45" s="68" t="s">
        <v>31</v>
      </c>
      <c r="AF45" s="69">
        <v>2</v>
      </c>
      <c r="AG45" s="69">
        <v>2</v>
      </c>
      <c r="AH45" s="69">
        <v>1</v>
      </c>
      <c r="AI45" s="69">
        <v>1</v>
      </c>
      <c r="AJ45" s="70">
        <v>2</v>
      </c>
      <c r="AK45" s="71">
        <f t="shared" si="10"/>
        <v>0.37356464144298934</v>
      </c>
      <c r="AL45" s="18" t="s">
        <v>13</v>
      </c>
      <c r="AM45" s="67">
        <v>0.22220000000000001</v>
      </c>
      <c r="AN45" s="68" t="s">
        <v>31</v>
      </c>
      <c r="AO45" s="69">
        <v>2</v>
      </c>
      <c r="AP45" s="69">
        <v>2</v>
      </c>
      <c r="AQ45" s="69">
        <v>1</v>
      </c>
      <c r="AR45" s="69">
        <v>1</v>
      </c>
      <c r="AS45" s="70">
        <v>2</v>
      </c>
      <c r="AT45" s="71">
        <f t="shared" si="11"/>
        <v>0.37356464144298934</v>
      </c>
      <c r="AU45" s="19" t="s">
        <v>14</v>
      </c>
      <c r="AV45" s="67">
        <v>0.22220000000000001</v>
      </c>
      <c r="AW45" s="68" t="s">
        <v>31</v>
      </c>
      <c r="AX45" s="69">
        <v>2</v>
      </c>
      <c r="AY45" s="69">
        <v>2</v>
      </c>
      <c r="AZ45" s="69">
        <v>1</v>
      </c>
      <c r="BA45" s="69">
        <v>1</v>
      </c>
      <c r="BB45" s="70">
        <v>2</v>
      </c>
      <c r="BC45" s="71">
        <f t="shared" si="12"/>
        <v>0.37356464144298934</v>
      </c>
      <c r="BD45" s="20" t="s">
        <v>15</v>
      </c>
      <c r="BE45" s="67">
        <v>0</v>
      </c>
      <c r="BF45" s="68" t="s">
        <v>31</v>
      </c>
      <c r="BG45" s="69">
        <v>2</v>
      </c>
      <c r="BH45" s="69">
        <v>2</v>
      </c>
      <c r="BI45" s="69">
        <v>1</v>
      </c>
      <c r="BJ45" s="69">
        <v>1</v>
      </c>
      <c r="BK45" s="70">
        <v>2</v>
      </c>
      <c r="BL45" s="71">
        <f t="shared" si="13"/>
        <v>0.37356464144298934</v>
      </c>
      <c r="BM45" s="21" t="s">
        <v>16</v>
      </c>
      <c r="BN45" s="67">
        <v>0.22220000000000001</v>
      </c>
      <c r="BO45" s="68" t="s">
        <v>31</v>
      </c>
      <c r="BP45" s="69">
        <v>2</v>
      </c>
      <c r="BQ45" s="69">
        <v>2</v>
      </c>
      <c r="BR45" s="69">
        <v>1</v>
      </c>
      <c r="BS45" s="69">
        <v>1</v>
      </c>
      <c r="BT45" s="70">
        <v>2</v>
      </c>
      <c r="BU45" s="71">
        <f t="shared" si="14"/>
        <v>0.37356464144298934</v>
      </c>
    </row>
    <row r="46" spans="1:73" ht="16.5" thickTop="1" thickBot="1">
      <c r="A46" s="11">
        <v>1992</v>
      </c>
      <c r="B46" s="29" t="s">
        <v>17</v>
      </c>
      <c r="J46" s="15">
        <f t="shared" si="0"/>
        <v>4.4081660908397297E-2</v>
      </c>
      <c r="K46" s="12" t="s">
        <v>10</v>
      </c>
      <c r="L46" s="62">
        <v>0.13950000000000001</v>
      </c>
      <c r="M46" s="63" t="s">
        <v>31</v>
      </c>
      <c r="N46" s="64">
        <v>2</v>
      </c>
      <c r="O46" s="64">
        <v>2</v>
      </c>
      <c r="P46" s="64">
        <v>1</v>
      </c>
      <c r="Q46" s="64">
        <v>1</v>
      </c>
      <c r="R46" s="65">
        <v>2</v>
      </c>
      <c r="S46" s="66">
        <f t="shared" si="8"/>
        <v>0.37356464144298934</v>
      </c>
      <c r="T46" s="16" t="s">
        <v>11</v>
      </c>
      <c r="U46" s="67">
        <v>0.24110000000000001</v>
      </c>
      <c r="V46" s="68" t="s">
        <v>31</v>
      </c>
      <c r="W46" s="69">
        <v>2</v>
      </c>
      <c r="X46" s="69">
        <v>2</v>
      </c>
      <c r="Y46" s="69">
        <v>1</v>
      </c>
      <c r="Z46" s="69">
        <v>1</v>
      </c>
      <c r="AA46" s="70">
        <v>2</v>
      </c>
      <c r="AB46" s="71">
        <f t="shared" si="9"/>
        <v>0.37356464144298934</v>
      </c>
      <c r="AC46" s="17" t="s">
        <v>12</v>
      </c>
      <c r="AD46" s="67">
        <v>0.17499999999999999</v>
      </c>
      <c r="AE46" s="68" t="s">
        <v>31</v>
      </c>
      <c r="AF46" s="69">
        <v>2</v>
      </c>
      <c r="AG46" s="69">
        <v>2</v>
      </c>
      <c r="AH46" s="69">
        <v>1</v>
      </c>
      <c r="AI46" s="69">
        <v>1</v>
      </c>
      <c r="AJ46" s="70">
        <v>2</v>
      </c>
      <c r="AK46" s="71">
        <f t="shared" si="10"/>
        <v>0.37356464144298934</v>
      </c>
      <c r="AL46" s="18" t="s">
        <v>13</v>
      </c>
      <c r="AM46" s="67">
        <v>0.22220000000000001</v>
      </c>
      <c r="AN46" s="68" t="s">
        <v>31</v>
      </c>
      <c r="AO46" s="69">
        <v>2</v>
      </c>
      <c r="AP46" s="69">
        <v>2</v>
      </c>
      <c r="AQ46" s="69">
        <v>1</v>
      </c>
      <c r="AR46" s="69">
        <v>1</v>
      </c>
      <c r="AS46" s="70">
        <v>2</v>
      </c>
      <c r="AT46" s="71">
        <f t="shared" si="11"/>
        <v>0.37356464144298934</v>
      </c>
      <c r="AU46" s="19" t="s">
        <v>14</v>
      </c>
      <c r="AV46" s="67">
        <v>0.22220000000000001</v>
      </c>
      <c r="AW46" s="68" t="s">
        <v>31</v>
      </c>
      <c r="AX46" s="69">
        <v>2</v>
      </c>
      <c r="AY46" s="69">
        <v>2</v>
      </c>
      <c r="AZ46" s="69">
        <v>1</v>
      </c>
      <c r="BA46" s="69">
        <v>1</v>
      </c>
      <c r="BB46" s="70">
        <v>2</v>
      </c>
      <c r="BC46" s="71">
        <f t="shared" si="12"/>
        <v>0.37356464144298934</v>
      </c>
      <c r="BD46" s="20" t="s">
        <v>15</v>
      </c>
      <c r="BE46" s="67">
        <v>0</v>
      </c>
      <c r="BF46" s="68" t="s">
        <v>31</v>
      </c>
      <c r="BG46" s="69">
        <v>2</v>
      </c>
      <c r="BH46" s="69">
        <v>2</v>
      </c>
      <c r="BI46" s="69">
        <v>1</v>
      </c>
      <c r="BJ46" s="69">
        <v>1</v>
      </c>
      <c r="BK46" s="70">
        <v>2</v>
      </c>
      <c r="BL46" s="71">
        <f t="shared" si="13"/>
        <v>0.37356464144298934</v>
      </c>
      <c r="BM46" s="21" t="s">
        <v>16</v>
      </c>
      <c r="BN46" s="67">
        <v>0.22220000000000001</v>
      </c>
      <c r="BO46" s="68" t="s">
        <v>31</v>
      </c>
      <c r="BP46" s="69">
        <v>2</v>
      </c>
      <c r="BQ46" s="69">
        <v>2</v>
      </c>
      <c r="BR46" s="69">
        <v>1</v>
      </c>
      <c r="BS46" s="69">
        <v>1</v>
      </c>
      <c r="BT46" s="70">
        <v>2</v>
      </c>
      <c r="BU46" s="71">
        <f t="shared" si="14"/>
        <v>0.37356464144298934</v>
      </c>
    </row>
    <row r="47" spans="1:73" ht="16.5" thickTop="1" thickBot="1">
      <c r="A47" s="11">
        <v>1993</v>
      </c>
      <c r="B47" s="29" t="s">
        <v>17</v>
      </c>
      <c r="J47" s="15">
        <f t="shared" si="0"/>
        <v>4.4081660908397297E-2</v>
      </c>
      <c r="K47" s="12" t="s">
        <v>10</v>
      </c>
      <c r="L47" s="62">
        <v>0.13950000000000001</v>
      </c>
      <c r="M47" s="63" t="s">
        <v>31</v>
      </c>
      <c r="N47" s="64">
        <v>2</v>
      </c>
      <c r="O47" s="64">
        <v>2</v>
      </c>
      <c r="P47" s="64">
        <v>1</v>
      </c>
      <c r="Q47" s="64">
        <v>1</v>
      </c>
      <c r="R47" s="65">
        <v>2</v>
      </c>
      <c r="S47" s="66">
        <f t="shared" si="8"/>
        <v>0.37356464144298934</v>
      </c>
      <c r="T47" s="16" t="s">
        <v>11</v>
      </c>
      <c r="U47" s="67">
        <v>0.24110000000000001</v>
      </c>
      <c r="V47" s="68" t="s">
        <v>31</v>
      </c>
      <c r="W47" s="69">
        <v>2</v>
      </c>
      <c r="X47" s="69">
        <v>2</v>
      </c>
      <c r="Y47" s="69">
        <v>1</v>
      </c>
      <c r="Z47" s="69">
        <v>1</v>
      </c>
      <c r="AA47" s="70">
        <v>2</v>
      </c>
      <c r="AB47" s="71">
        <f t="shared" si="9"/>
        <v>0.37356464144298934</v>
      </c>
      <c r="AC47" s="17" t="s">
        <v>12</v>
      </c>
      <c r="AD47" s="67">
        <v>0.17499999999999999</v>
      </c>
      <c r="AE47" s="68" t="s">
        <v>31</v>
      </c>
      <c r="AF47" s="69">
        <v>2</v>
      </c>
      <c r="AG47" s="69">
        <v>2</v>
      </c>
      <c r="AH47" s="69">
        <v>1</v>
      </c>
      <c r="AI47" s="69">
        <v>1</v>
      </c>
      <c r="AJ47" s="70">
        <v>2</v>
      </c>
      <c r="AK47" s="71">
        <f t="shared" si="10"/>
        <v>0.37356464144298934</v>
      </c>
      <c r="AL47" s="18" t="s">
        <v>13</v>
      </c>
      <c r="AM47" s="67">
        <v>0.22220000000000001</v>
      </c>
      <c r="AN47" s="68" t="s">
        <v>31</v>
      </c>
      <c r="AO47" s="69">
        <v>2</v>
      </c>
      <c r="AP47" s="69">
        <v>2</v>
      </c>
      <c r="AQ47" s="69">
        <v>1</v>
      </c>
      <c r="AR47" s="69">
        <v>1</v>
      </c>
      <c r="AS47" s="70">
        <v>2</v>
      </c>
      <c r="AT47" s="71">
        <f t="shared" si="11"/>
        <v>0.37356464144298934</v>
      </c>
      <c r="AU47" s="19" t="s">
        <v>14</v>
      </c>
      <c r="AV47" s="67">
        <v>0.22220000000000001</v>
      </c>
      <c r="AW47" s="68" t="s">
        <v>31</v>
      </c>
      <c r="AX47" s="69">
        <v>2</v>
      </c>
      <c r="AY47" s="69">
        <v>2</v>
      </c>
      <c r="AZ47" s="69">
        <v>1</v>
      </c>
      <c r="BA47" s="69">
        <v>1</v>
      </c>
      <c r="BB47" s="70">
        <v>2</v>
      </c>
      <c r="BC47" s="71">
        <f t="shared" si="12"/>
        <v>0.37356464144298934</v>
      </c>
      <c r="BD47" s="20" t="s">
        <v>15</v>
      </c>
      <c r="BE47" s="67">
        <v>0</v>
      </c>
      <c r="BF47" s="68" t="s">
        <v>31</v>
      </c>
      <c r="BG47" s="69">
        <v>2</v>
      </c>
      <c r="BH47" s="69">
        <v>2</v>
      </c>
      <c r="BI47" s="69">
        <v>1</v>
      </c>
      <c r="BJ47" s="69">
        <v>1</v>
      </c>
      <c r="BK47" s="70">
        <v>2</v>
      </c>
      <c r="BL47" s="71">
        <f t="shared" si="13"/>
        <v>0.37356464144298934</v>
      </c>
      <c r="BM47" s="21" t="s">
        <v>16</v>
      </c>
      <c r="BN47" s="67">
        <v>0.22220000000000001</v>
      </c>
      <c r="BO47" s="68" t="s">
        <v>31</v>
      </c>
      <c r="BP47" s="69">
        <v>2</v>
      </c>
      <c r="BQ47" s="69">
        <v>2</v>
      </c>
      <c r="BR47" s="69">
        <v>1</v>
      </c>
      <c r="BS47" s="69">
        <v>1</v>
      </c>
      <c r="BT47" s="70">
        <v>2</v>
      </c>
      <c r="BU47" s="71">
        <f t="shared" si="14"/>
        <v>0.37356464144298934</v>
      </c>
    </row>
    <row r="48" spans="1:73" ht="16.5" thickTop="1" thickBot="1">
      <c r="A48" s="11">
        <v>1994</v>
      </c>
      <c r="B48" s="29" t="s">
        <v>17</v>
      </c>
      <c r="J48" s="15">
        <f t="shared" si="0"/>
        <v>4.4081660908397297E-2</v>
      </c>
      <c r="K48" s="12" t="s">
        <v>10</v>
      </c>
      <c r="L48" s="62">
        <v>0.13950000000000001</v>
      </c>
      <c r="M48" s="63" t="s">
        <v>31</v>
      </c>
      <c r="N48" s="64">
        <v>2</v>
      </c>
      <c r="O48" s="64">
        <v>2</v>
      </c>
      <c r="P48" s="64">
        <v>1</v>
      </c>
      <c r="Q48" s="64">
        <v>1</v>
      </c>
      <c r="R48" s="65">
        <v>2</v>
      </c>
      <c r="S48" s="66">
        <f t="shared" si="8"/>
        <v>0.37356464144298934</v>
      </c>
      <c r="T48" s="16" t="s">
        <v>11</v>
      </c>
      <c r="U48" s="67">
        <v>0.24110000000000001</v>
      </c>
      <c r="V48" s="68" t="s">
        <v>31</v>
      </c>
      <c r="W48" s="69">
        <v>2</v>
      </c>
      <c r="X48" s="69">
        <v>2</v>
      </c>
      <c r="Y48" s="69">
        <v>1</v>
      </c>
      <c r="Z48" s="69">
        <v>1</v>
      </c>
      <c r="AA48" s="70">
        <v>2</v>
      </c>
      <c r="AB48" s="71">
        <f t="shared" si="9"/>
        <v>0.37356464144298934</v>
      </c>
      <c r="AC48" s="17" t="s">
        <v>12</v>
      </c>
      <c r="AD48" s="67">
        <v>0.17499999999999999</v>
      </c>
      <c r="AE48" s="68" t="s">
        <v>31</v>
      </c>
      <c r="AF48" s="69">
        <v>2</v>
      </c>
      <c r="AG48" s="69">
        <v>2</v>
      </c>
      <c r="AH48" s="69">
        <v>1</v>
      </c>
      <c r="AI48" s="69">
        <v>1</v>
      </c>
      <c r="AJ48" s="70">
        <v>2</v>
      </c>
      <c r="AK48" s="71">
        <f t="shared" si="10"/>
        <v>0.37356464144298934</v>
      </c>
      <c r="AL48" s="18" t="s">
        <v>13</v>
      </c>
      <c r="AM48" s="67">
        <v>0.22220000000000001</v>
      </c>
      <c r="AN48" s="68" t="s">
        <v>31</v>
      </c>
      <c r="AO48" s="69">
        <v>2</v>
      </c>
      <c r="AP48" s="69">
        <v>2</v>
      </c>
      <c r="AQ48" s="69">
        <v>1</v>
      </c>
      <c r="AR48" s="69">
        <v>1</v>
      </c>
      <c r="AS48" s="70">
        <v>2</v>
      </c>
      <c r="AT48" s="71">
        <f t="shared" si="11"/>
        <v>0.37356464144298934</v>
      </c>
      <c r="AU48" s="19" t="s">
        <v>14</v>
      </c>
      <c r="AV48" s="67">
        <v>0.22220000000000001</v>
      </c>
      <c r="AW48" s="68" t="s">
        <v>31</v>
      </c>
      <c r="AX48" s="69">
        <v>2</v>
      </c>
      <c r="AY48" s="69">
        <v>2</v>
      </c>
      <c r="AZ48" s="69">
        <v>1</v>
      </c>
      <c r="BA48" s="69">
        <v>1</v>
      </c>
      <c r="BB48" s="70">
        <v>2</v>
      </c>
      <c r="BC48" s="71">
        <f t="shared" si="12"/>
        <v>0.37356464144298934</v>
      </c>
      <c r="BD48" s="20" t="s">
        <v>15</v>
      </c>
      <c r="BE48" s="67">
        <v>0</v>
      </c>
      <c r="BF48" s="68" t="s">
        <v>31</v>
      </c>
      <c r="BG48" s="69">
        <v>2</v>
      </c>
      <c r="BH48" s="69">
        <v>2</v>
      </c>
      <c r="BI48" s="69">
        <v>1</v>
      </c>
      <c r="BJ48" s="69">
        <v>1</v>
      </c>
      <c r="BK48" s="70">
        <v>2</v>
      </c>
      <c r="BL48" s="71">
        <f t="shared" si="13"/>
        <v>0.37356464144298934</v>
      </c>
      <c r="BM48" s="21" t="s">
        <v>16</v>
      </c>
      <c r="BN48" s="67">
        <v>0.22220000000000001</v>
      </c>
      <c r="BO48" s="68" t="s">
        <v>31</v>
      </c>
      <c r="BP48" s="69">
        <v>2</v>
      </c>
      <c r="BQ48" s="69">
        <v>2</v>
      </c>
      <c r="BR48" s="69">
        <v>1</v>
      </c>
      <c r="BS48" s="69">
        <v>1</v>
      </c>
      <c r="BT48" s="70">
        <v>2</v>
      </c>
      <c r="BU48" s="71">
        <f t="shared" si="14"/>
        <v>0.37356464144298934</v>
      </c>
    </row>
    <row r="49" spans="1:73" ht="16.5" thickTop="1" thickBot="1">
      <c r="A49" s="11">
        <v>1995</v>
      </c>
      <c r="B49" s="29" t="s">
        <v>17</v>
      </c>
      <c r="J49" s="15">
        <f t="shared" si="0"/>
        <v>4.4081660908397297E-2</v>
      </c>
      <c r="K49" s="12" t="s">
        <v>10</v>
      </c>
      <c r="L49" s="62">
        <v>0.13950000000000001</v>
      </c>
      <c r="M49" s="63" t="s">
        <v>31</v>
      </c>
      <c r="N49" s="64">
        <v>2</v>
      </c>
      <c r="O49" s="64">
        <v>2</v>
      </c>
      <c r="P49" s="64">
        <v>1</v>
      </c>
      <c r="Q49" s="64">
        <v>1</v>
      </c>
      <c r="R49" s="65">
        <v>2</v>
      </c>
      <c r="S49" s="66">
        <f t="shared" si="8"/>
        <v>0.37356464144298934</v>
      </c>
      <c r="T49" s="16" t="s">
        <v>11</v>
      </c>
      <c r="U49" s="67">
        <v>0.24110000000000001</v>
      </c>
      <c r="V49" s="68" t="s">
        <v>31</v>
      </c>
      <c r="W49" s="69">
        <v>2</v>
      </c>
      <c r="X49" s="69">
        <v>2</v>
      </c>
      <c r="Y49" s="69">
        <v>1</v>
      </c>
      <c r="Z49" s="69">
        <v>1</v>
      </c>
      <c r="AA49" s="70">
        <v>2</v>
      </c>
      <c r="AB49" s="71">
        <f t="shared" si="9"/>
        <v>0.37356464144298934</v>
      </c>
      <c r="AC49" s="17" t="s">
        <v>12</v>
      </c>
      <c r="AD49" s="67">
        <v>0.17499999999999999</v>
      </c>
      <c r="AE49" s="68" t="s">
        <v>31</v>
      </c>
      <c r="AF49" s="69">
        <v>2</v>
      </c>
      <c r="AG49" s="69">
        <v>2</v>
      </c>
      <c r="AH49" s="69">
        <v>1</v>
      </c>
      <c r="AI49" s="69">
        <v>1</v>
      </c>
      <c r="AJ49" s="70">
        <v>2</v>
      </c>
      <c r="AK49" s="71">
        <f t="shared" si="10"/>
        <v>0.37356464144298934</v>
      </c>
      <c r="AL49" s="18" t="s">
        <v>13</v>
      </c>
      <c r="AM49" s="67">
        <v>0.22220000000000001</v>
      </c>
      <c r="AN49" s="68" t="s">
        <v>31</v>
      </c>
      <c r="AO49" s="69">
        <v>2</v>
      </c>
      <c r="AP49" s="69">
        <v>2</v>
      </c>
      <c r="AQ49" s="69">
        <v>1</v>
      </c>
      <c r="AR49" s="69">
        <v>1</v>
      </c>
      <c r="AS49" s="70">
        <v>2</v>
      </c>
      <c r="AT49" s="71">
        <f t="shared" si="11"/>
        <v>0.37356464144298934</v>
      </c>
      <c r="AU49" s="19" t="s">
        <v>14</v>
      </c>
      <c r="AV49" s="67">
        <v>0.22220000000000001</v>
      </c>
      <c r="AW49" s="68" t="s">
        <v>31</v>
      </c>
      <c r="AX49" s="69">
        <v>2</v>
      </c>
      <c r="AY49" s="69">
        <v>2</v>
      </c>
      <c r="AZ49" s="69">
        <v>1</v>
      </c>
      <c r="BA49" s="69">
        <v>1</v>
      </c>
      <c r="BB49" s="70">
        <v>2</v>
      </c>
      <c r="BC49" s="71">
        <f t="shared" si="12"/>
        <v>0.37356464144298934</v>
      </c>
      <c r="BD49" s="20" t="s">
        <v>15</v>
      </c>
      <c r="BE49" s="67">
        <v>0</v>
      </c>
      <c r="BF49" s="68" t="s">
        <v>31</v>
      </c>
      <c r="BG49" s="69">
        <v>2</v>
      </c>
      <c r="BH49" s="69">
        <v>2</v>
      </c>
      <c r="BI49" s="69">
        <v>1</v>
      </c>
      <c r="BJ49" s="69">
        <v>1</v>
      </c>
      <c r="BK49" s="70">
        <v>2</v>
      </c>
      <c r="BL49" s="71">
        <f t="shared" si="13"/>
        <v>0.37356464144298934</v>
      </c>
      <c r="BM49" s="21" t="s">
        <v>16</v>
      </c>
      <c r="BN49" s="67">
        <v>0.22220000000000001</v>
      </c>
      <c r="BO49" s="68" t="s">
        <v>31</v>
      </c>
      <c r="BP49" s="69">
        <v>2</v>
      </c>
      <c r="BQ49" s="69">
        <v>2</v>
      </c>
      <c r="BR49" s="69">
        <v>1</v>
      </c>
      <c r="BS49" s="69">
        <v>1</v>
      </c>
      <c r="BT49" s="70">
        <v>2</v>
      </c>
      <c r="BU49" s="71">
        <f t="shared" si="14"/>
        <v>0.37356464144298934</v>
      </c>
    </row>
    <row r="50" spans="1:73" ht="16.5" thickTop="1" thickBot="1">
      <c r="A50" s="11">
        <v>1996</v>
      </c>
      <c r="B50" s="29" t="s">
        <v>17</v>
      </c>
      <c r="J50" s="15">
        <f t="shared" si="0"/>
        <v>4.4081660908397297E-2</v>
      </c>
      <c r="K50" s="12" t="s">
        <v>10</v>
      </c>
      <c r="L50" s="62">
        <v>0.13950000000000001</v>
      </c>
      <c r="M50" s="63" t="s">
        <v>31</v>
      </c>
      <c r="N50" s="64">
        <v>2</v>
      </c>
      <c r="O50" s="64">
        <v>2</v>
      </c>
      <c r="P50" s="64">
        <v>1</v>
      </c>
      <c r="Q50" s="64">
        <v>1</v>
      </c>
      <c r="R50" s="65">
        <v>2</v>
      </c>
      <c r="S50" s="66">
        <f t="shared" si="8"/>
        <v>0.37356464144298934</v>
      </c>
      <c r="T50" s="16" t="s">
        <v>11</v>
      </c>
      <c r="U50" s="67">
        <v>0.24110000000000001</v>
      </c>
      <c r="V50" s="68" t="s">
        <v>31</v>
      </c>
      <c r="W50" s="69">
        <v>2</v>
      </c>
      <c r="X50" s="69">
        <v>2</v>
      </c>
      <c r="Y50" s="69">
        <v>1</v>
      </c>
      <c r="Z50" s="69">
        <v>1</v>
      </c>
      <c r="AA50" s="70">
        <v>2</v>
      </c>
      <c r="AB50" s="71">
        <f t="shared" si="9"/>
        <v>0.37356464144298934</v>
      </c>
      <c r="AC50" s="17" t="s">
        <v>12</v>
      </c>
      <c r="AD50" s="67">
        <v>0.17499999999999999</v>
      </c>
      <c r="AE50" s="68" t="s">
        <v>31</v>
      </c>
      <c r="AF50" s="69">
        <v>2</v>
      </c>
      <c r="AG50" s="69">
        <v>2</v>
      </c>
      <c r="AH50" s="69">
        <v>1</v>
      </c>
      <c r="AI50" s="69">
        <v>1</v>
      </c>
      <c r="AJ50" s="70">
        <v>2</v>
      </c>
      <c r="AK50" s="71">
        <f t="shared" si="10"/>
        <v>0.37356464144298934</v>
      </c>
      <c r="AL50" s="18" t="s">
        <v>13</v>
      </c>
      <c r="AM50" s="67">
        <v>0.22220000000000001</v>
      </c>
      <c r="AN50" s="68" t="s">
        <v>31</v>
      </c>
      <c r="AO50" s="69">
        <v>2</v>
      </c>
      <c r="AP50" s="69">
        <v>2</v>
      </c>
      <c r="AQ50" s="69">
        <v>1</v>
      </c>
      <c r="AR50" s="69">
        <v>1</v>
      </c>
      <c r="AS50" s="70">
        <v>2</v>
      </c>
      <c r="AT50" s="71">
        <f t="shared" si="11"/>
        <v>0.37356464144298934</v>
      </c>
      <c r="AU50" s="19" t="s">
        <v>14</v>
      </c>
      <c r="AV50" s="67">
        <v>0.22220000000000001</v>
      </c>
      <c r="AW50" s="68" t="s">
        <v>31</v>
      </c>
      <c r="AX50" s="69">
        <v>2</v>
      </c>
      <c r="AY50" s="69">
        <v>2</v>
      </c>
      <c r="AZ50" s="69">
        <v>1</v>
      </c>
      <c r="BA50" s="69">
        <v>1</v>
      </c>
      <c r="BB50" s="70">
        <v>2</v>
      </c>
      <c r="BC50" s="71">
        <f t="shared" si="12"/>
        <v>0.37356464144298934</v>
      </c>
      <c r="BD50" s="20" t="s">
        <v>15</v>
      </c>
      <c r="BE50" s="67">
        <v>0</v>
      </c>
      <c r="BF50" s="68" t="s">
        <v>31</v>
      </c>
      <c r="BG50" s="69">
        <v>2</v>
      </c>
      <c r="BH50" s="69">
        <v>2</v>
      </c>
      <c r="BI50" s="69">
        <v>1</v>
      </c>
      <c r="BJ50" s="69">
        <v>1</v>
      </c>
      <c r="BK50" s="70">
        <v>2</v>
      </c>
      <c r="BL50" s="71">
        <f t="shared" si="13"/>
        <v>0.37356464144298934</v>
      </c>
      <c r="BM50" s="21" t="s">
        <v>16</v>
      </c>
      <c r="BN50" s="67">
        <v>0.22220000000000001</v>
      </c>
      <c r="BO50" s="68" t="s">
        <v>31</v>
      </c>
      <c r="BP50" s="69">
        <v>2</v>
      </c>
      <c r="BQ50" s="69">
        <v>2</v>
      </c>
      <c r="BR50" s="69">
        <v>1</v>
      </c>
      <c r="BS50" s="69">
        <v>1</v>
      </c>
      <c r="BT50" s="70">
        <v>2</v>
      </c>
      <c r="BU50" s="71">
        <f t="shared" si="14"/>
        <v>0.37356464144298934</v>
      </c>
    </row>
    <row r="51" spans="1:73" ht="16.5" thickTop="1" thickBot="1">
      <c r="A51" s="11">
        <v>1997</v>
      </c>
      <c r="B51" s="29" t="s">
        <v>17</v>
      </c>
      <c r="J51" s="15">
        <f t="shared" si="0"/>
        <v>4.4081660908397297E-2</v>
      </c>
      <c r="K51" s="12" t="s">
        <v>10</v>
      </c>
      <c r="L51" s="62">
        <v>0.13950000000000001</v>
      </c>
      <c r="M51" s="63" t="s">
        <v>31</v>
      </c>
      <c r="N51" s="64">
        <v>2</v>
      </c>
      <c r="O51" s="64">
        <v>2</v>
      </c>
      <c r="P51" s="64">
        <v>1</v>
      </c>
      <c r="Q51" s="64">
        <v>1</v>
      </c>
      <c r="R51" s="65">
        <v>2</v>
      </c>
      <c r="S51" s="66">
        <f t="shared" si="8"/>
        <v>0.37356464144298934</v>
      </c>
      <c r="T51" s="16" t="s">
        <v>11</v>
      </c>
      <c r="U51" s="67">
        <v>0.24110000000000001</v>
      </c>
      <c r="V51" s="68" t="s">
        <v>31</v>
      </c>
      <c r="W51" s="69">
        <v>2</v>
      </c>
      <c r="X51" s="69">
        <v>2</v>
      </c>
      <c r="Y51" s="69">
        <v>1</v>
      </c>
      <c r="Z51" s="69">
        <v>1</v>
      </c>
      <c r="AA51" s="70">
        <v>2</v>
      </c>
      <c r="AB51" s="71">
        <f t="shared" si="9"/>
        <v>0.37356464144298934</v>
      </c>
      <c r="AC51" s="17" t="s">
        <v>12</v>
      </c>
      <c r="AD51" s="67">
        <v>0.17499999999999999</v>
      </c>
      <c r="AE51" s="68" t="s">
        <v>31</v>
      </c>
      <c r="AF51" s="69">
        <v>2</v>
      </c>
      <c r="AG51" s="69">
        <v>2</v>
      </c>
      <c r="AH51" s="69">
        <v>1</v>
      </c>
      <c r="AI51" s="69">
        <v>1</v>
      </c>
      <c r="AJ51" s="70">
        <v>2</v>
      </c>
      <c r="AK51" s="71">
        <f t="shared" si="10"/>
        <v>0.37356464144298934</v>
      </c>
      <c r="AL51" s="18" t="s">
        <v>13</v>
      </c>
      <c r="AM51" s="67">
        <v>0.22220000000000001</v>
      </c>
      <c r="AN51" s="68" t="s">
        <v>31</v>
      </c>
      <c r="AO51" s="69">
        <v>2</v>
      </c>
      <c r="AP51" s="69">
        <v>2</v>
      </c>
      <c r="AQ51" s="69">
        <v>1</v>
      </c>
      <c r="AR51" s="69">
        <v>1</v>
      </c>
      <c r="AS51" s="70">
        <v>2</v>
      </c>
      <c r="AT51" s="71">
        <f t="shared" si="11"/>
        <v>0.37356464144298934</v>
      </c>
      <c r="AU51" s="19" t="s">
        <v>14</v>
      </c>
      <c r="AV51" s="67">
        <v>0.22220000000000001</v>
      </c>
      <c r="AW51" s="68" t="s">
        <v>31</v>
      </c>
      <c r="AX51" s="69">
        <v>2</v>
      </c>
      <c r="AY51" s="69">
        <v>2</v>
      </c>
      <c r="AZ51" s="69">
        <v>1</v>
      </c>
      <c r="BA51" s="69">
        <v>1</v>
      </c>
      <c r="BB51" s="70">
        <v>2</v>
      </c>
      <c r="BC51" s="71">
        <f t="shared" si="12"/>
        <v>0.37356464144298934</v>
      </c>
      <c r="BD51" s="20" t="s">
        <v>15</v>
      </c>
      <c r="BE51" s="67">
        <v>0</v>
      </c>
      <c r="BF51" s="68" t="s">
        <v>31</v>
      </c>
      <c r="BG51" s="69">
        <v>2</v>
      </c>
      <c r="BH51" s="69">
        <v>2</v>
      </c>
      <c r="BI51" s="69">
        <v>1</v>
      </c>
      <c r="BJ51" s="69">
        <v>1</v>
      </c>
      <c r="BK51" s="70">
        <v>2</v>
      </c>
      <c r="BL51" s="71">
        <f t="shared" si="13"/>
        <v>0.37356464144298934</v>
      </c>
      <c r="BM51" s="21" t="s">
        <v>16</v>
      </c>
      <c r="BN51" s="67">
        <v>0.22220000000000001</v>
      </c>
      <c r="BO51" s="68" t="s">
        <v>31</v>
      </c>
      <c r="BP51" s="69">
        <v>2</v>
      </c>
      <c r="BQ51" s="69">
        <v>2</v>
      </c>
      <c r="BR51" s="69">
        <v>1</v>
      </c>
      <c r="BS51" s="69">
        <v>1</v>
      </c>
      <c r="BT51" s="70">
        <v>2</v>
      </c>
      <c r="BU51" s="71">
        <f t="shared" si="14"/>
        <v>0.37356464144298934</v>
      </c>
    </row>
    <row r="52" spans="1:73" ht="16.5" thickTop="1" thickBot="1">
      <c r="A52" s="11">
        <v>1998</v>
      </c>
      <c r="B52" s="29" t="s">
        <v>17</v>
      </c>
      <c r="J52" s="15">
        <f t="shared" si="0"/>
        <v>4.4081660908397297E-2</v>
      </c>
      <c r="K52" s="12" t="s">
        <v>10</v>
      </c>
      <c r="L52" s="62">
        <v>0.13950000000000001</v>
      </c>
      <c r="M52" s="63" t="s">
        <v>31</v>
      </c>
      <c r="N52" s="64">
        <v>2</v>
      </c>
      <c r="O52" s="64">
        <v>2</v>
      </c>
      <c r="P52" s="64">
        <v>1</v>
      </c>
      <c r="Q52" s="64">
        <v>1</v>
      </c>
      <c r="R52" s="65">
        <v>2</v>
      </c>
      <c r="S52" s="66">
        <f t="shared" si="8"/>
        <v>0.37356464144298934</v>
      </c>
      <c r="T52" s="16" t="s">
        <v>11</v>
      </c>
      <c r="U52" s="67">
        <v>0.24110000000000001</v>
      </c>
      <c r="V52" s="68" t="s">
        <v>31</v>
      </c>
      <c r="W52" s="69">
        <v>2</v>
      </c>
      <c r="X52" s="69">
        <v>2</v>
      </c>
      <c r="Y52" s="69">
        <v>1</v>
      </c>
      <c r="Z52" s="69">
        <v>1</v>
      </c>
      <c r="AA52" s="70">
        <v>2</v>
      </c>
      <c r="AB52" s="71">
        <f t="shared" si="9"/>
        <v>0.37356464144298934</v>
      </c>
      <c r="AC52" s="17" t="s">
        <v>12</v>
      </c>
      <c r="AD52" s="67">
        <v>0.17499999999999999</v>
      </c>
      <c r="AE52" s="68" t="s">
        <v>31</v>
      </c>
      <c r="AF52" s="69">
        <v>2</v>
      </c>
      <c r="AG52" s="69">
        <v>2</v>
      </c>
      <c r="AH52" s="69">
        <v>1</v>
      </c>
      <c r="AI52" s="69">
        <v>1</v>
      </c>
      <c r="AJ52" s="70">
        <v>2</v>
      </c>
      <c r="AK52" s="71">
        <f t="shared" si="10"/>
        <v>0.37356464144298934</v>
      </c>
      <c r="AL52" s="18" t="s">
        <v>13</v>
      </c>
      <c r="AM52" s="67">
        <v>0.22220000000000001</v>
      </c>
      <c r="AN52" s="68" t="s">
        <v>31</v>
      </c>
      <c r="AO52" s="69">
        <v>2</v>
      </c>
      <c r="AP52" s="69">
        <v>2</v>
      </c>
      <c r="AQ52" s="69">
        <v>1</v>
      </c>
      <c r="AR52" s="69">
        <v>1</v>
      </c>
      <c r="AS52" s="70">
        <v>2</v>
      </c>
      <c r="AT52" s="71">
        <f t="shared" si="11"/>
        <v>0.37356464144298934</v>
      </c>
      <c r="AU52" s="19" t="s">
        <v>14</v>
      </c>
      <c r="AV52" s="67">
        <v>0.22220000000000001</v>
      </c>
      <c r="AW52" s="68" t="s">
        <v>31</v>
      </c>
      <c r="AX52" s="69">
        <v>2</v>
      </c>
      <c r="AY52" s="69">
        <v>2</v>
      </c>
      <c r="AZ52" s="69">
        <v>1</v>
      </c>
      <c r="BA52" s="69">
        <v>1</v>
      </c>
      <c r="BB52" s="70">
        <v>2</v>
      </c>
      <c r="BC52" s="71">
        <f t="shared" si="12"/>
        <v>0.37356464144298934</v>
      </c>
      <c r="BD52" s="20" t="s">
        <v>15</v>
      </c>
      <c r="BE52" s="67">
        <v>0</v>
      </c>
      <c r="BF52" s="68" t="s">
        <v>31</v>
      </c>
      <c r="BG52" s="69">
        <v>2</v>
      </c>
      <c r="BH52" s="69">
        <v>2</v>
      </c>
      <c r="BI52" s="69">
        <v>1</v>
      </c>
      <c r="BJ52" s="69">
        <v>1</v>
      </c>
      <c r="BK52" s="70">
        <v>2</v>
      </c>
      <c r="BL52" s="71">
        <f t="shared" si="13"/>
        <v>0.37356464144298934</v>
      </c>
      <c r="BM52" s="21" t="s">
        <v>16</v>
      </c>
      <c r="BN52" s="67">
        <v>0.22220000000000001</v>
      </c>
      <c r="BO52" s="68" t="s">
        <v>31</v>
      </c>
      <c r="BP52" s="69">
        <v>2</v>
      </c>
      <c r="BQ52" s="69">
        <v>2</v>
      </c>
      <c r="BR52" s="69">
        <v>1</v>
      </c>
      <c r="BS52" s="69">
        <v>1</v>
      </c>
      <c r="BT52" s="70">
        <v>2</v>
      </c>
      <c r="BU52" s="71">
        <f t="shared" si="14"/>
        <v>0.37356464144298934</v>
      </c>
    </row>
    <row r="53" spans="1:73" ht="16.5" thickTop="1" thickBot="1">
      <c r="A53" s="11">
        <v>1999</v>
      </c>
      <c r="B53" s="29" t="s">
        <v>17</v>
      </c>
      <c r="J53" s="15">
        <f t="shared" si="0"/>
        <v>4.4081660908397297E-2</v>
      </c>
      <c r="K53" s="12" t="s">
        <v>10</v>
      </c>
      <c r="L53" s="62">
        <v>0.13950000000000001</v>
      </c>
      <c r="M53" s="63" t="s">
        <v>31</v>
      </c>
      <c r="N53" s="64">
        <v>2</v>
      </c>
      <c r="O53" s="64">
        <v>2</v>
      </c>
      <c r="P53" s="64">
        <v>1</v>
      </c>
      <c r="Q53" s="64">
        <v>1</v>
      </c>
      <c r="R53" s="65">
        <v>2</v>
      </c>
      <c r="S53" s="66">
        <f t="shared" si="8"/>
        <v>0.37356464144298934</v>
      </c>
      <c r="T53" s="16" t="s">
        <v>11</v>
      </c>
      <c r="U53" s="67">
        <v>0.24110000000000001</v>
      </c>
      <c r="V53" s="68" t="s">
        <v>31</v>
      </c>
      <c r="W53" s="69">
        <v>2</v>
      </c>
      <c r="X53" s="69">
        <v>2</v>
      </c>
      <c r="Y53" s="69">
        <v>1</v>
      </c>
      <c r="Z53" s="69">
        <v>1</v>
      </c>
      <c r="AA53" s="70">
        <v>2</v>
      </c>
      <c r="AB53" s="71">
        <f t="shared" si="9"/>
        <v>0.37356464144298934</v>
      </c>
      <c r="AC53" s="17" t="s">
        <v>12</v>
      </c>
      <c r="AD53" s="67">
        <v>0.17499999999999999</v>
      </c>
      <c r="AE53" s="68" t="s">
        <v>31</v>
      </c>
      <c r="AF53" s="69">
        <v>2</v>
      </c>
      <c r="AG53" s="69">
        <v>2</v>
      </c>
      <c r="AH53" s="69">
        <v>1</v>
      </c>
      <c r="AI53" s="69">
        <v>1</v>
      </c>
      <c r="AJ53" s="70">
        <v>2</v>
      </c>
      <c r="AK53" s="71">
        <f t="shared" si="10"/>
        <v>0.37356464144298934</v>
      </c>
      <c r="AL53" s="18" t="s">
        <v>13</v>
      </c>
      <c r="AM53" s="67">
        <v>0.22220000000000001</v>
      </c>
      <c r="AN53" s="68" t="s">
        <v>31</v>
      </c>
      <c r="AO53" s="69">
        <v>2</v>
      </c>
      <c r="AP53" s="69">
        <v>2</v>
      </c>
      <c r="AQ53" s="69">
        <v>1</v>
      </c>
      <c r="AR53" s="69">
        <v>1</v>
      </c>
      <c r="AS53" s="70">
        <v>2</v>
      </c>
      <c r="AT53" s="71">
        <f t="shared" si="11"/>
        <v>0.37356464144298934</v>
      </c>
      <c r="AU53" s="19" t="s">
        <v>14</v>
      </c>
      <c r="AV53" s="67">
        <v>0.22220000000000001</v>
      </c>
      <c r="AW53" s="68" t="s">
        <v>31</v>
      </c>
      <c r="AX53" s="69">
        <v>2</v>
      </c>
      <c r="AY53" s="69">
        <v>2</v>
      </c>
      <c r="AZ53" s="69">
        <v>1</v>
      </c>
      <c r="BA53" s="69">
        <v>1</v>
      </c>
      <c r="BB53" s="70">
        <v>2</v>
      </c>
      <c r="BC53" s="71">
        <f t="shared" si="12"/>
        <v>0.37356464144298934</v>
      </c>
      <c r="BD53" s="20" t="s">
        <v>15</v>
      </c>
      <c r="BE53" s="67">
        <v>0</v>
      </c>
      <c r="BF53" s="68" t="s">
        <v>31</v>
      </c>
      <c r="BG53" s="69">
        <v>2</v>
      </c>
      <c r="BH53" s="69">
        <v>2</v>
      </c>
      <c r="BI53" s="69">
        <v>1</v>
      </c>
      <c r="BJ53" s="69">
        <v>1</v>
      </c>
      <c r="BK53" s="70">
        <v>2</v>
      </c>
      <c r="BL53" s="71">
        <f t="shared" si="13"/>
        <v>0.37356464144298934</v>
      </c>
      <c r="BM53" s="21" t="s">
        <v>16</v>
      </c>
      <c r="BN53" s="67">
        <v>0.22220000000000001</v>
      </c>
      <c r="BO53" s="68" t="s">
        <v>31</v>
      </c>
      <c r="BP53" s="69">
        <v>2</v>
      </c>
      <c r="BQ53" s="69">
        <v>2</v>
      </c>
      <c r="BR53" s="69">
        <v>1</v>
      </c>
      <c r="BS53" s="69">
        <v>1</v>
      </c>
      <c r="BT53" s="70">
        <v>2</v>
      </c>
      <c r="BU53" s="71">
        <f t="shared" si="14"/>
        <v>0.37356464144298934</v>
      </c>
    </row>
    <row r="54" spans="1:73" ht="16.5" thickTop="1" thickBot="1">
      <c r="A54" s="11">
        <v>2000</v>
      </c>
      <c r="B54" s="29" t="s">
        <v>17</v>
      </c>
      <c r="J54" s="15">
        <f t="shared" si="0"/>
        <v>4.4081660908397297E-2</v>
      </c>
      <c r="K54" s="12" t="s">
        <v>10</v>
      </c>
      <c r="L54" s="62">
        <v>0.13950000000000001</v>
      </c>
      <c r="M54" s="63" t="s">
        <v>31</v>
      </c>
      <c r="N54" s="64">
        <v>2</v>
      </c>
      <c r="O54" s="64">
        <v>2</v>
      </c>
      <c r="P54" s="64">
        <v>1</v>
      </c>
      <c r="Q54" s="64">
        <v>1</v>
      </c>
      <c r="R54" s="65">
        <v>2</v>
      </c>
      <c r="S54" s="66">
        <f t="shared" si="8"/>
        <v>0.37356464144298934</v>
      </c>
      <c r="T54" s="16" t="s">
        <v>11</v>
      </c>
      <c r="U54" s="67">
        <v>0.24110000000000001</v>
      </c>
      <c r="V54" s="68" t="s">
        <v>31</v>
      </c>
      <c r="W54" s="69">
        <v>2</v>
      </c>
      <c r="X54" s="69">
        <v>2</v>
      </c>
      <c r="Y54" s="69">
        <v>1</v>
      </c>
      <c r="Z54" s="69">
        <v>1</v>
      </c>
      <c r="AA54" s="70">
        <v>2</v>
      </c>
      <c r="AB54" s="71">
        <f t="shared" si="9"/>
        <v>0.37356464144298934</v>
      </c>
      <c r="AC54" s="17" t="s">
        <v>12</v>
      </c>
      <c r="AD54" s="67">
        <v>0.17499999999999999</v>
      </c>
      <c r="AE54" s="68" t="s">
        <v>31</v>
      </c>
      <c r="AF54" s="69">
        <v>2</v>
      </c>
      <c r="AG54" s="69">
        <v>2</v>
      </c>
      <c r="AH54" s="69">
        <v>1</v>
      </c>
      <c r="AI54" s="69">
        <v>1</v>
      </c>
      <c r="AJ54" s="70">
        <v>2</v>
      </c>
      <c r="AK54" s="71">
        <f t="shared" si="10"/>
        <v>0.37356464144298934</v>
      </c>
      <c r="AL54" s="18" t="s">
        <v>13</v>
      </c>
      <c r="AM54" s="67">
        <v>0.22220000000000001</v>
      </c>
      <c r="AN54" s="68" t="s">
        <v>31</v>
      </c>
      <c r="AO54" s="69">
        <v>2</v>
      </c>
      <c r="AP54" s="69">
        <v>2</v>
      </c>
      <c r="AQ54" s="69">
        <v>1</v>
      </c>
      <c r="AR54" s="69">
        <v>1</v>
      </c>
      <c r="AS54" s="70">
        <v>2</v>
      </c>
      <c r="AT54" s="71">
        <f t="shared" si="11"/>
        <v>0.37356464144298934</v>
      </c>
      <c r="AU54" s="19" t="s">
        <v>14</v>
      </c>
      <c r="AV54" s="67">
        <v>0.22220000000000001</v>
      </c>
      <c r="AW54" s="68" t="s">
        <v>31</v>
      </c>
      <c r="AX54" s="69">
        <v>2</v>
      </c>
      <c r="AY54" s="69">
        <v>2</v>
      </c>
      <c r="AZ54" s="69">
        <v>1</v>
      </c>
      <c r="BA54" s="69">
        <v>1</v>
      </c>
      <c r="BB54" s="70">
        <v>2</v>
      </c>
      <c r="BC54" s="71">
        <f t="shared" si="12"/>
        <v>0.37356464144298934</v>
      </c>
      <c r="BD54" s="20" t="s">
        <v>15</v>
      </c>
      <c r="BE54" s="67">
        <v>0</v>
      </c>
      <c r="BF54" s="68" t="s">
        <v>31</v>
      </c>
      <c r="BG54" s="69">
        <v>2</v>
      </c>
      <c r="BH54" s="69">
        <v>2</v>
      </c>
      <c r="BI54" s="69">
        <v>1</v>
      </c>
      <c r="BJ54" s="69">
        <v>1</v>
      </c>
      <c r="BK54" s="70">
        <v>2</v>
      </c>
      <c r="BL54" s="71">
        <f t="shared" si="13"/>
        <v>0.37356464144298934</v>
      </c>
      <c r="BM54" s="21" t="s">
        <v>16</v>
      </c>
      <c r="BN54" s="67">
        <v>0.22220000000000001</v>
      </c>
      <c r="BO54" s="68" t="s">
        <v>31</v>
      </c>
      <c r="BP54" s="69">
        <v>2</v>
      </c>
      <c r="BQ54" s="69">
        <v>2</v>
      </c>
      <c r="BR54" s="69">
        <v>1</v>
      </c>
      <c r="BS54" s="69">
        <v>1</v>
      </c>
      <c r="BT54" s="70">
        <v>2</v>
      </c>
      <c r="BU54" s="71">
        <f t="shared" si="14"/>
        <v>0.37356464144298934</v>
      </c>
    </row>
    <row r="55" spans="1:73" ht="16.5" thickTop="1" thickBot="1">
      <c r="A55" s="11">
        <v>2001</v>
      </c>
      <c r="B55" s="29" t="s">
        <v>17</v>
      </c>
      <c r="J55" s="15">
        <f t="shared" si="0"/>
        <v>4.4081660908397297E-2</v>
      </c>
      <c r="K55" s="12" t="s">
        <v>10</v>
      </c>
      <c r="L55" s="62">
        <v>0.13950000000000001</v>
      </c>
      <c r="M55" s="63" t="s">
        <v>31</v>
      </c>
      <c r="N55" s="64">
        <v>2</v>
      </c>
      <c r="O55" s="64">
        <v>2</v>
      </c>
      <c r="P55" s="64">
        <v>1</v>
      </c>
      <c r="Q55" s="64">
        <v>1</v>
      </c>
      <c r="R55" s="65">
        <v>2</v>
      </c>
      <c r="S55" s="66">
        <f t="shared" si="8"/>
        <v>0.37356464144298934</v>
      </c>
      <c r="T55" s="16" t="s">
        <v>11</v>
      </c>
      <c r="U55" s="67">
        <v>0.24110000000000001</v>
      </c>
      <c r="V55" s="68" t="s">
        <v>31</v>
      </c>
      <c r="W55" s="69">
        <v>2</v>
      </c>
      <c r="X55" s="69">
        <v>2</v>
      </c>
      <c r="Y55" s="69">
        <v>1</v>
      </c>
      <c r="Z55" s="69">
        <v>1</v>
      </c>
      <c r="AA55" s="70">
        <v>2</v>
      </c>
      <c r="AB55" s="71">
        <f t="shared" si="9"/>
        <v>0.37356464144298934</v>
      </c>
      <c r="AC55" s="17" t="s">
        <v>12</v>
      </c>
      <c r="AD55" s="67">
        <v>0.17499999999999999</v>
      </c>
      <c r="AE55" s="68" t="s">
        <v>31</v>
      </c>
      <c r="AF55" s="69">
        <v>2</v>
      </c>
      <c r="AG55" s="69">
        <v>2</v>
      </c>
      <c r="AH55" s="69">
        <v>1</v>
      </c>
      <c r="AI55" s="69">
        <v>1</v>
      </c>
      <c r="AJ55" s="70">
        <v>2</v>
      </c>
      <c r="AK55" s="71">
        <f t="shared" si="10"/>
        <v>0.37356464144298934</v>
      </c>
      <c r="AL55" s="18" t="s">
        <v>13</v>
      </c>
      <c r="AM55" s="67">
        <v>0.22220000000000001</v>
      </c>
      <c r="AN55" s="68" t="s">
        <v>31</v>
      </c>
      <c r="AO55" s="69">
        <v>2</v>
      </c>
      <c r="AP55" s="69">
        <v>2</v>
      </c>
      <c r="AQ55" s="69">
        <v>1</v>
      </c>
      <c r="AR55" s="69">
        <v>1</v>
      </c>
      <c r="AS55" s="70">
        <v>2</v>
      </c>
      <c r="AT55" s="71">
        <f t="shared" si="11"/>
        <v>0.37356464144298934</v>
      </c>
      <c r="AU55" s="19" t="s">
        <v>14</v>
      </c>
      <c r="AV55" s="67">
        <v>0.22220000000000001</v>
      </c>
      <c r="AW55" s="68" t="s">
        <v>31</v>
      </c>
      <c r="AX55" s="69">
        <v>2</v>
      </c>
      <c r="AY55" s="69">
        <v>2</v>
      </c>
      <c r="AZ55" s="69">
        <v>1</v>
      </c>
      <c r="BA55" s="69">
        <v>1</v>
      </c>
      <c r="BB55" s="70">
        <v>2</v>
      </c>
      <c r="BC55" s="71">
        <f t="shared" si="12"/>
        <v>0.37356464144298934</v>
      </c>
      <c r="BD55" s="20" t="s">
        <v>15</v>
      </c>
      <c r="BE55" s="67">
        <v>0</v>
      </c>
      <c r="BF55" s="68" t="s">
        <v>31</v>
      </c>
      <c r="BG55" s="69">
        <v>2</v>
      </c>
      <c r="BH55" s="69">
        <v>2</v>
      </c>
      <c r="BI55" s="69">
        <v>1</v>
      </c>
      <c r="BJ55" s="69">
        <v>1</v>
      </c>
      <c r="BK55" s="70">
        <v>2</v>
      </c>
      <c r="BL55" s="71">
        <f t="shared" si="13"/>
        <v>0.37356464144298934</v>
      </c>
      <c r="BM55" s="21" t="s">
        <v>16</v>
      </c>
      <c r="BN55" s="67">
        <v>0.22220000000000001</v>
      </c>
      <c r="BO55" s="68" t="s">
        <v>31</v>
      </c>
      <c r="BP55" s="69">
        <v>2</v>
      </c>
      <c r="BQ55" s="69">
        <v>2</v>
      </c>
      <c r="BR55" s="69">
        <v>1</v>
      </c>
      <c r="BS55" s="69">
        <v>1</v>
      </c>
      <c r="BT55" s="70">
        <v>2</v>
      </c>
      <c r="BU55" s="71">
        <f t="shared" si="14"/>
        <v>0.37356464144298934</v>
      </c>
    </row>
    <row r="56" spans="1:73" ht="16.5" thickTop="1" thickBot="1">
      <c r="A56" s="11">
        <v>2002</v>
      </c>
      <c r="B56" s="29" t="s">
        <v>17</v>
      </c>
      <c r="J56" s="15">
        <f t="shared" si="0"/>
        <v>4.4081660908397297E-2</v>
      </c>
      <c r="K56" s="12" t="s">
        <v>10</v>
      </c>
      <c r="L56" s="62">
        <v>0.13950000000000001</v>
      </c>
      <c r="M56" s="63" t="s">
        <v>31</v>
      </c>
      <c r="N56" s="64">
        <v>2</v>
      </c>
      <c r="O56" s="64">
        <v>2</v>
      </c>
      <c r="P56" s="64">
        <v>1</v>
      </c>
      <c r="Q56" s="64">
        <v>1</v>
      </c>
      <c r="R56" s="65">
        <v>2</v>
      </c>
      <c r="S56" s="66">
        <f t="shared" si="8"/>
        <v>0.37356464144298934</v>
      </c>
      <c r="T56" s="16" t="s">
        <v>11</v>
      </c>
      <c r="U56" s="67">
        <v>0.24110000000000001</v>
      </c>
      <c r="V56" s="68" t="s">
        <v>31</v>
      </c>
      <c r="W56" s="69">
        <v>2</v>
      </c>
      <c r="X56" s="69">
        <v>2</v>
      </c>
      <c r="Y56" s="69">
        <v>1</v>
      </c>
      <c r="Z56" s="69">
        <v>1</v>
      </c>
      <c r="AA56" s="70">
        <v>2</v>
      </c>
      <c r="AB56" s="71">
        <f t="shared" si="9"/>
        <v>0.37356464144298934</v>
      </c>
      <c r="AC56" s="17" t="s">
        <v>12</v>
      </c>
      <c r="AD56" s="67">
        <v>0.17499999999999999</v>
      </c>
      <c r="AE56" s="68" t="s">
        <v>31</v>
      </c>
      <c r="AF56" s="69">
        <v>2</v>
      </c>
      <c r="AG56" s="69">
        <v>2</v>
      </c>
      <c r="AH56" s="69">
        <v>1</v>
      </c>
      <c r="AI56" s="69">
        <v>1</v>
      </c>
      <c r="AJ56" s="70">
        <v>2</v>
      </c>
      <c r="AK56" s="71">
        <f t="shared" si="10"/>
        <v>0.37356464144298934</v>
      </c>
      <c r="AL56" s="18" t="s">
        <v>13</v>
      </c>
      <c r="AM56" s="67">
        <v>0.22220000000000001</v>
      </c>
      <c r="AN56" s="68" t="s">
        <v>31</v>
      </c>
      <c r="AO56" s="69">
        <v>2</v>
      </c>
      <c r="AP56" s="69">
        <v>2</v>
      </c>
      <c r="AQ56" s="69">
        <v>1</v>
      </c>
      <c r="AR56" s="69">
        <v>1</v>
      </c>
      <c r="AS56" s="70">
        <v>2</v>
      </c>
      <c r="AT56" s="71">
        <f t="shared" si="11"/>
        <v>0.37356464144298934</v>
      </c>
      <c r="AU56" s="19" t="s">
        <v>14</v>
      </c>
      <c r="AV56" s="67">
        <v>0.22220000000000001</v>
      </c>
      <c r="AW56" s="68" t="s">
        <v>31</v>
      </c>
      <c r="AX56" s="69">
        <v>2</v>
      </c>
      <c r="AY56" s="69">
        <v>2</v>
      </c>
      <c r="AZ56" s="69">
        <v>1</v>
      </c>
      <c r="BA56" s="69">
        <v>1</v>
      </c>
      <c r="BB56" s="70">
        <v>2</v>
      </c>
      <c r="BC56" s="71">
        <f t="shared" si="12"/>
        <v>0.37356464144298934</v>
      </c>
      <c r="BD56" s="20" t="s">
        <v>15</v>
      </c>
      <c r="BE56" s="67">
        <v>0</v>
      </c>
      <c r="BF56" s="68" t="s">
        <v>31</v>
      </c>
      <c r="BG56" s="69">
        <v>2</v>
      </c>
      <c r="BH56" s="69">
        <v>2</v>
      </c>
      <c r="BI56" s="69">
        <v>1</v>
      </c>
      <c r="BJ56" s="69">
        <v>1</v>
      </c>
      <c r="BK56" s="70">
        <v>2</v>
      </c>
      <c r="BL56" s="71">
        <f t="shared" si="13"/>
        <v>0.37356464144298934</v>
      </c>
      <c r="BM56" s="21" t="s">
        <v>16</v>
      </c>
      <c r="BN56" s="67">
        <v>0.22220000000000001</v>
      </c>
      <c r="BO56" s="68" t="s">
        <v>31</v>
      </c>
      <c r="BP56" s="69">
        <v>2</v>
      </c>
      <c r="BQ56" s="69">
        <v>2</v>
      </c>
      <c r="BR56" s="69">
        <v>1</v>
      </c>
      <c r="BS56" s="69">
        <v>1</v>
      </c>
      <c r="BT56" s="70">
        <v>2</v>
      </c>
      <c r="BU56" s="71">
        <f t="shared" si="14"/>
        <v>0.37356464144298934</v>
      </c>
    </row>
    <row r="57" spans="1:73" ht="16.5" thickTop="1" thickBot="1">
      <c r="A57" s="11">
        <v>2003</v>
      </c>
      <c r="B57" s="29" t="s">
        <v>17</v>
      </c>
      <c r="J57" s="15">
        <f t="shared" si="0"/>
        <v>4.4081660908397297E-2</v>
      </c>
      <c r="K57" s="12" t="s">
        <v>10</v>
      </c>
      <c r="L57" s="62">
        <v>0.13950000000000001</v>
      </c>
      <c r="M57" s="63" t="s">
        <v>31</v>
      </c>
      <c r="N57" s="64">
        <v>2</v>
      </c>
      <c r="O57" s="64">
        <v>2</v>
      </c>
      <c r="P57" s="64">
        <v>1</v>
      </c>
      <c r="Q57" s="64">
        <v>1</v>
      </c>
      <c r="R57" s="65">
        <v>2</v>
      </c>
      <c r="S57" s="66">
        <f t="shared" si="8"/>
        <v>0.37356464144298934</v>
      </c>
      <c r="T57" s="16" t="s">
        <v>11</v>
      </c>
      <c r="U57" s="67">
        <v>0.24110000000000001</v>
      </c>
      <c r="V57" s="68" t="s">
        <v>31</v>
      </c>
      <c r="W57" s="69">
        <v>2</v>
      </c>
      <c r="X57" s="69">
        <v>2</v>
      </c>
      <c r="Y57" s="69">
        <v>1</v>
      </c>
      <c r="Z57" s="69">
        <v>1</v>
      </c>
      <c r="AA57" s="70">
        <v>2</v>
      </c>
      <c r="AB57" s="71">
        <f t="shared" si="9"/>
        <v>0.37356464144298934</v>
      </c>
      <c r="AC57" s="17" t="s">
        <v>12</v>
      </c>
      <c r="AD57" s="67">
        <v>0.17499999999999999</v>
      </c>
      <c r="AE57" s="68" t="s">
        <v>31</v>
      </c>
      <c r="AF57" s="69">
        <v>2</v>
      </c>
      <c r="AG57" s="69">
        <v>2</v>
      </c>
      <c r="AH57" s="69">
        <v>1</v>
      </c>
      <c r="AI57" s="69">
        <v>1</v>
      </c>
      <c r="AJ57" s="70">
        <v>2</v>
      </c>
      <c r="AK57" s="71">
        <f t="shared" si="10"/>
        <v>0.37356464144298934</v>
      </c>
      <c r="AL57" s="18" t="s">
        <v>13</v>
      </c>
      <c r="AM57" s="67">
        <v>0.22220000000000001</v>
      </c>
      <c r="AN57" s="68" t="s">
        <v>31</v>
      </c>
      <c r="AO57" s="69">
        <v>2</v>
      </c>
      <c r="AP57" s="69">
        <v>2</v>
      </c>
      <c r="AQ57" s="69">
        <v>1</v>
      </c>
      <c r="AR57" s="69">
        <v>1</v>
      </c>
      <c r="AS57" s="70">
        <v>2</v>
      </c>
      <c r="AT57" s="71">
        <f t="shared" si="11"/>
        <v>0.37356464144298934</v>
      </c>
      <c r="AU57" s="19" t="s">
        <v>14</v>
      </c>
      <c r="AV57" s="67">
        <v>0.22220000000000001</v>
      </c>
      <c r="AW57" s="68" t="s">
        <v>31</v>
      </c>
      <c r="AX57" s="69">
        <v>2</v>
      </c>
      <c r="AY57" s="69">
        <v>2</v>
      </c>
      <c r="AZ57" s="69">
        <v>1</v>
      </c>
      <c r="BA57" s="69">
        <v>1</v>
      </c>
      <c r="BB57" s="70">
        <v>2</v>
      </c>
      <c r="BC57" s="71">
        <f t="shared" si="12"/>
        <v>0.37356464144298934</v>
      </c>
      <c r="BD57" s="20" t="s">
        <v>15</v>
      </c>
      <c r="BE57" s="67">
        <v>0</v>
      </c>
      <c r="BF57" s="68" t="s">
        <v>31</v>
      </c>
      <c r="BG57" s="69">
        <v>2</v>
      </c>
      <c r="BH57" s="69">
        <v>2</v>
      </c>
      <c r="BI57" s="69">
        <v>1</v>
      </c>
      <c r="BJ57" s="69">
        <v>1</v>
      </c>
      <c r="BK57" s="70">
        <v>2</v>
      </c>
      <c r="BL57" s="71">
        <f t="shared" si="13"/>
        <v>0.37356464144298934</v>
      </c>
      <c r="BM57" s="21" t="s">
        <v>16</v>
      </c>
      <c r="BN57" s="67">
        <v>0.22220000000000001</v>
      </c>
      <c r="BO57" s="68" t="s">
        <v>31</v>
      </c>
      <c r="BP57" s="69">
        <v>2</v>
      </c>
      <c r="BQ57" s="69">
        <v>2</v>
      </c>
      <c r="BR57" s="69">
        <v>1</v>
      </c>
      <c r="BS57" s="69">
        <v>1</v>
      </c>
      <c r="BT57" s="70">
        <v>2</v>
      </c>
      <c r="BU57" s="71">
        <f t="shared" si="14"/>
        <v>0.37356464144298934</v>
      </c>
    </row>
    <row r="58" spans="1:73" ht="16.5" thickTop="1" thickBot="1">
      <c r="A58" s="11">
        <v>2004</v>
      </c>
      <c r="B58" s="29" t="s">
        <v>17</v>
      </c>
      <c r="J58" s="15">
        <f t="shared" si="0"/>
        <v>4.4081660908397297E-2</v>
      </c>
      <c r="K58" s="12" t="s">
        <v>10</v>
      </c>
      <c r="L58" s="62">
        <v>0.13950000000000001</v>
      </c>
      <c r="M58" s="63" t="s">
        <v>31</v>
      </c>
      <c r="N58" s="64">
        <v>2</v>
      </c>
      <c r="O58" s="64">
        <v>2</v>
      </c>
      <c r="P58" s="64">
        <v>1</v>
      </c>
      <c r="Q58" s="64">
        <v>1</v>
      </c>
      <c r="R58" s="65">
        <v>2</v>
      </c>
      <c r="S58" s="66">
        <f t="shared" si="8"/>
        <v>0.37356464144298934</v>
      </c>
      <c r="T58" s="16" t="s">
        <v>11</v>
      </c>
      <c r="U58" s="67">
        <v>0.24110000000000001</v>
      </c>
      <c r="V58" s="68" t="s">
        <v>31</v>
      </c>
      <c r="W58" s="69">
        <v>2</v>
      </c>
      <c r="X58" s="69">
        <v>2</v>
      </c>
      <c r="Y58" s="69">
        <v>1</v>
      </c>
      <c r="Z58" s="69">
        <v>1</v>
      </c>
      <c r="AA58" s="70">
        <v>2</v>
      </c>
      <c r="AB58" s="71">
        <f t="shared" si="9"/>
        <v>0.37356464144298934</v>
      </c>
      <c r="AC58" s="17" t="s">
        <v>12</v>
      </c>
      <c r="AD58" s="67">
        <v>0.17499999999999999</v>
      </c>
      <c r="AE58" s="68" t="s">
        <v>31</v>
      </c>
      <c r="AF58" s="69">
        <v>2</v>
      </c>
      <c r="AG58" s="69">
        <v>2</v>
      </c>
      <c r="AH58" s="69">
        <v>1</v>
      </c>
      <c r="AI58" s="69">
        <v>1</v>
      </c>
      <c r="AJ58" s="70">
        <v>2</v>
      </c>
      <c r="AK58" s="71">
        <f t="shared" si="10"/>
        <v>0.37356464144298934</v>
      </c>
      <c r="AL58" s="18" t="s">
        <v>13</v>
      </c>
      <c r="AM58" s="67">
        <v>0.22220000000000001</v>
      </c>
      <c r="AN58" s="68" t="s">
        <v>31</v>
      </c>
      <c r="AO58" s="69">
        <v>2</v>
      </c>
      <c r="AP58" s="69">
        <v>2</v>
      </c>
      <c r="AQ58" s="69">
        <v>1</v>
      </c>
      <c r="AR58" s="69">
        <v>1</v>
      </c>
      <c r="AS58" s="70">
        <v>2</v>
      </c>
      <c r="AT58" s="71">
        <f t="shared" si="11"/>
        <v>0.37356464144298934</v>
      </c>
      <c r="AU58" s="19" t="s">
        <v>14</v>
      </c>
      <c r="AV58" s="67">
        <v>0.22220000000000001</v>
      </c>
      <c r="AW58" s="68" t="s">
        <v>31</v>
      </c>
      <c r="AX58" s="69">
        <v>2</v>
      </c>
      <c r="AY58" s="69">
        <v>2</v>
      </c>
      <c r="AZ58" s="69">
        <v>1</v>
      </c>
      <c r="BA58" s="69">
        <v>1</v>
      </c>
      <c r="BB58" s="70">
        <v>2</v>
      </c>
      <c r="BC58" s="71">
        <f t="shared" si="12"/>
        <v>0.37356464144298934</v>
      </c>
      <c r="BD58" s="20" t="s">
        <v>15</v>
      </c>
      <c r="BE58" s="67">
        <v>0</v>
      </c>
      <c r="BF58" s="68" t="s">
        <v>31</v>
      </c>
      <c r="BG58" s="69">
        <v>2</v>
      </c>
      <c r="BH58" s="69">
        <v>2</v>
      </c>
      <c r="BI58" s="69">
        <v>1</v>
      </c>
      <c r="BJ58" s="69">
        <v>1</v>
      </c>
      <c r="BK58" s="70">
        <v>2</v>
      </c>
      <c r="BL58" s="71">
        <f t="shared" si="13"/>
        <v>0.37356464144298934</v>
      </c>
      <c r="BM58" s="21" t="s">
        <v>16</v>
      </c>
      <c r="BN58" s="67">
        <v>0.22220000000000001</v>
      </c>
      <c r="BO58" s="68" t="s">
        <v>31</v>
      </c>
      <c r="BP58" s="69">
        <v>2</v>
      </c>
      <c r="BQ58" s="69">
        <v>2</v>
      </c>
      <c r="BR58" s="69">
        <v>1</v>
      </c>
      <c r="BS58" s="69">
        <v>1</v>
      </c>
      <c r="BT58" s="70">
        <v>2</v>
      </c>
      <c r="BU58" s="71">
        <f t="shared" si="14"/>
        <v>0.37356464144298934</v>
      </c>
    </row>
    <row r="59" spans="1:73" ht="16.5" thickTop="1" thickBot="1">
      <c r="A59" s="11">
        <v>2005</v>
      </c>
      <c r="B59" s="29" t="s">
        <v>17</v>
      </c>
      <c r="J59" s="15">
        <f t="shared" si="0"/>
        <v>4.4081660908397297E-2</v>
      </c>
      <c r="K59" s="12" t="s">
        <v>10</v>
      </c>
      <c r="L59" s="62">
        <v>0.13950000000000001</v>
      </c>
      <c r="M59" s="63" t="s">
        <v>31</v>
      </c>
      <c r="N59" s="64">
        <v>2</v>
      </c>
      <c r="O59" s="64">
        <v>2</v>
      </c>
      <c r="P59" s="64">
        <v>1</v>
      </c>
      <c r="Q59" s="64">
        <v>1</v>
      </c>
      <c r="R59" s="65">
        <v>2</v>
      </c>
      <c r="S59" s="66">
        <f t="shared" si="8"/>
        <v>0.37356464144298934</v>
      </c>
      <c r="T59" s="16" t="s">
        <v>11</v>
      </c>
      <c r="U59" s="67">
        <v>0.24110000000000001</v>
      </c>
      <c r="V59" s="68" t="s">
        <v>31</v>
      </c>
      <c r="W59" s="69">
        <v>2</v>
      </c>
      <c r="X59" s="69">
        <v>2</v>
      </c>
      <c r="Y59" s="69">
        <v>1</v>
      </c>
      <c r="Z59" s="69">
        <v>1</v>
      </c>
      <c r="AA59" s="70">
        <v>2</v>
      </c>
      <c r="AB59" s="71">
        <f t="shared" si="9"/>
        <v>0.37356464144298934</v>
      </c>
      <c r="AC59" s="17" t="s">
        <v>12</v>
      </c>
      <c r="AD59" s="67">
        <v>0.17499999999999999</v>
      </c>
      <c r="AE59" s="68" t="s">
        <v>31</v>
      </c>
      <c r="AF59" s="69">
        <v>2</v>
      </c>
      <c r="AG59" s="69">
        <v>2</v>
      </c>
      <c r="AH59" s="69">
        <v>1</v>
      </c>
      <c r="AI59" s="69">
        <v>1</v>
      </c>
      <c r="AJ59" s="70">
        <v>2</v>
      </c>
      <c r="AK59" s="71">
        <f t="shared" si="10"/>
        <v>0.37356464144298934</v>
      </c>
      <c r="AL59" s="18" t="s">
        <v>13</v>
      </c>
      <c r="AM59" s="67">
        <v>0.22220000000000001</v>
      </c>
      <c r="AN59" s="68" t="s">
        <v>31</v>
      </c>
      <c r="AO59" s="69">
        <v>2</v>
      </c>
      <c r="AP59" s="69">
        <v>2</v>
      </c>
      <c r="AQ59" s="69">
        <v>1</v>
      </c>
      <c r="AR59" s="69">
        <v>1</v>
      </c>
      <c r="AS59" s="70">
        <v>2</v>
      </c>
      <c r="AT59" s="71">
        <f t="shared" si="11"/>
        <v>0.37356464144298934</v>
      </c>
      <c r="AU59" s="19" t="s">
        <v>14</v>
      </c>
      <c r="AV59" s="67">
        <v>0.22220000000000001</v>
      </c>
      <c r="AW59" s="68" t="s">
        <v>31</v>
      </c>
      <c r="AX59" s="69">
        <v>2</v>
      </c>
      <c r="AY59" s="69">
        <v>2</v>
      </c>
      <c r="AZ59" s="69">
        <v>1</v>
      </c>
      <c r="BA59" s="69">
        <v>1</v>
      </c>
      <c r="BB59" s="70">
        <v>2</v>
      </c>
      <c r="BC59" s="71">
        <f t="shared" si="12"/>
        <v>0.37356464144298934</v>
      </c>
      <c r="BD59" s="20" t="s">
        <v>15</v>
      </c>
      <c r="BE59" s="67">
        <v>0</v>
      </c>
      <c r="BF59" s="68" t="s">
        <v>31</v>
      </c>
      <c r="BG59" s="69">
        <v>2</v>
      </c>
      <c r="BH59" s="69">
        <v>2</v>
      </c>
      <c r="BI59" s="69">
        <v>1</v>
      </c>
      <c r="BJ59" s="69">
        <v>1</v>
      </c>
      <c r="BK59" s="70">
        <v>2</v>
      </c>
      <c r="BL59" s="71">
        <f t="shared" si="13"/>
        <v>0.37356464144298934</v>
      </c>
      <c r="BM59" s="21" t="s">
        <v>16</v>
      </c>
      <c r="BN59" s="67">
        <v>0.22220000000000001</v>
      </c>
      <c r="BO59" s="68" t="s">
        <v>31</v>
      </c>
      <c r="BP59" s="69">
        <v>2</v>
      </c>
      <c r="BQ59" s="69">
        <v>2</v>
      </c>
      <c r="BR59" s="69">
        <v>1</v>
      </c>
      <c r="BS59" s="69">
        <v>1</v>
      </c>
      <c r="BT59" s="70">
        <v>2</v>
      </c>
      <c r="BU59" s="71">
        <f t="shared" si="14"/>
        <v>0.37356464144298934</v>
      </c>
    </row>
    <row r="60" spans="1:73" ht="16.5" thickTop="1" thickBot="1">
      <c r="A60" s="11">
        <v>2006</v>
      </c>
      <c r="B60" s="29" t="s">
        <v>17</v>
      </c>
      <c r="J60" s="15">
        <f t="shared" si="0"/>
        <v>4.4081660908397297E-2</v>
      </c>
      <c r="K60" s="12" t="s">
        <v>10</v>
      </c>
      <c r="L60" s="62">
        <v>0.13950000000000001</v>
      </c>
      <c r="M60" s="63" t="s">
        <v>31</v>
      </c>
      <c r="N60" s="64">
        <v>2</v>
      </c>
      <c r="O60" s="64">
        <v>2</v>
      </c>
      <c r="P60" s="64">
        <v>1</v>
      </c>
      <c r="Q60" s="64">
        <v>1</v>
      </c>
      <c r="R60" s="65">
        <v>2</v>
      </c>
      <c r="S60" s="66">
        <f t="shared" si="8"/>
        <v>0.37356464144298934</v>
      </c>
      <c r="T60" s="16" t="s">
        <v>11</v>
      </c>
      <c r="U60" s="67">
        <v>0.24110000000000001</v>
      </c>
      <c r="V60" s="68" t="s">
        <v>31</v>
      </c>
      <c r="W60" s="69">
        <v>2</v>
      </c>
      <c r="X60" s="69">
        <v>2</v>
      </c>
      <c r="Y60" s="69">
        <v>1</v>
      </c>
      <c r="Z60" s="69">
        <v>1</v>
      </c>
      <c r="AA60" s="70">
        <v>2</v>
      </c>
      <c r="AB60" s="71">
        <f t="shared" si="9"/>
        <v>0.37356464144298934</v>
      </c>
      <c r="AC60" s="17" t="s">
        <v>12</v>
      </c>
      <c r="AD60" s="67">
        <v>0.17499999999999999</v>
      </c>
      <c r="AE60" s="68" t="s">
        <v>31</v>
      </c>
      <c r="AF60" s="69">
        <v>2</v>
      </c>
      <c r="AG60" s="69">
        <v>2</v>
      </c>
      <c r="AH60" s="69">
        <v>1</v>
      </c>
      <c r="AI60" s="69">
        <v>1</v>
      </c>
      <c r="AJ60" s="70">
        <v>2</v>
      </c>
      <c r="AK60" s="71">
        <f t="shared" si="10"/>
        <v>0.37356464144298934</v>
      </c>
      <c r="AL60" s="18" t="s">
        <v>13</v>
      </c>
      <c r="AM60" s="67">
        <v>0.22220000000000001</v>
      </c>
      <c r="AN60" s="68" t="s">
        <v>31</v>
      </c>
      <c r="AO60" s="69">
        <v>2</v>
      </c>
      <c r="AP60" s="69">
        <v>2</v>
      </c>
      <c r="AQ60" s="69">
        <v>1</v>
      </c>
      <c r="AR60" s="69">
        <v>1</v>
      </c>
      <c r="AS60" s="70">
        <v>2</v>
      </c>
      <c r="AT60" s="71">
        <f t="shared" si="11"/>
        <v>0.37356464144298934</v>
      </c>
      <c r="AU60" s="19" t="s">
        <v>14</v>
      </c>
      <c r="AV60" s="67">
        <v>0.22220000000000001</v>
      </c>
      <c r="AW60" s="68" t="s">
        <v>31</v>
      </c>
      <c r="AX60" s="69">
        <v>2</v>
      </c>
      <c r="AY60" s="69">
        <v>2</v>
      </c>
      <c r="AZ60" s="69">
        <v>1</v>
      </c>
      <c r="BA60" s="69">
        <v>1</v>
      </c>
      <c r="BB60" s="70">
        <v>2</v>
      </c>
      <c r="BC60" s="71">
        <f t="shared" si="12"/>
        <v>0.37356464144298934</v>
      </c>
      <c r="BD60" s="20" t="s">
        <v>15</v>
      </c>
      <c r="BE60" s="67">
        <v>0</v>
      </c>
      <c r="BF60" s="68" t="s">
        <v>31</v>
      </c>
      <c r="BG60" s="69">
        <v>2</v>
      </c>
      <c r="BH60" s="69">
        <v>2</v>
      </c>
      <c r="BI60" s="69">
        <v>1</v>
      </c>
      <c r="BJ60" s="69">
        <v>1</v>
      </c>
      <c r="BK60" s="70">
        <v>2</v>
      </c>
      <c r="BL60" s="71">
        <f t="shared" si="13"/>
        <v>0.37356464144298934</v>
      </c>
      <c r="BM60" s="21" t="s">
        <v>16</v>
      </c>
      <c r="BN60" s="67">
        <v>0.22220000000000001</v>
      </c>
      <c r="BO60" s="68" t="s">
        <v>31</v>
      </c>
      <c r="BP60" s="69">
        <v>2</v>
      </c>
      <c r="BQ60" s="69">
        <v>2</v>
      </c>
      <c r="BR60" s="69">
        <v>1</v>
      </c>
      <c r="BS60" s="69">
        <v>1</v>
      </c>
      <c r="BT60" s="70">
        <v>2</v>
      </c>
      <c r="BU60" s="71">
        <f t="shared" si="14"/>
        <v>0.37356464144298934</v>
      </c>
    </row>
    <row r="61" spans="1:73" ht="16.5" thickTop="1" thickBot="1">
      <c r="A61" s="11">
        <v>2007</v>
      </c>
      <c r="B61" s="29" t="s">
        <v>17</v>
      </c>
      <c r="J61" s="15">
        <f t="shared" si="0"/>
        <v>4.4081660908397297E-2</v>
      </c>
      <c r="K61" s="12" t="s">
        <v>10</v>
      </c>
      <c r="L61" s="62">
        <v>0.13950000000000001</v>
      </c>
      <c r="M61" s="63" t="s">
        <v>31</v>
      </c>
      <c r="N61" s="64">
        <v>2</v>
      </c>
      <c r="O61" s="64">
        <v>2</v>
      </c>
      <c r="P61" s="64">
        <v>1</v>
      </c>
      <c r="Q61" s="64">
        <v>1</v>
      </c>
      <c r="R61" s="65">
        <v>2</v>
      </c>
      <c r="S61" s="66">
        <f t="shared" si="8"/>
        <v>0.37356464144298934</v>
      </c>
      <c r="T61" s="16" t="s">
        <v>11</v>
      </c>
      <c r="U61" s="67">
        <v>0.24110000000000001</v>
      </c>
      <c r="V61" s="68" t="s">
        <v>31</v>
      </c>
      <c r="W61" s="69">
        <v>2</v>
      </c>
      <c r="X61" s="69">
        <v>2</v>
      </c>
      <c r="Y61" s="69">
        <v>1</v>
      </c>
      <c r="Z61" s="69">
        <v>1</v>
      </c>
      <c r="AA61" s="70">
        <v>2</v>
      </c>
      <c r="AB61" s="71">
        <f t="shared" si="9"/>
        <v>0.37356464144298934</v>
      </c>
      <c r="AC61" s="17" t="s">
        <v>12</v>
      </c>
      <c r="AD61" s="67">
        <v>0.17499999999999999</v>
      </c>
      <c r="AE61" s="68" t="s">
        <v>31</v>
      </c>
      <c r="AF61" s="69">
        <v>2</v>
      </c>
      <c r="AG61" s="69">
        <v>2</v>
      </c>
      <c r="AH61" s="69">
        <v>1</v>
      </c>
      <c r="AI61" s="69">
        <v>1</v>
      </c>
      <c r="AJ61" s="70">
        <v>2</v>
      </c>
      <c r="AK61" s="71">
        <f t="shared" si="10"/>
        <v>0.37356464144298934</v>
      </c>
      <c r="AL61" s="18" t="s">
        <v>13</v>
      </c>
      <c r="AM61" s="67">
        <v>0.22220000000000001</v>
      </c>
      <c r="AN61" s="68" t="s">
        <v>31</v>
      </c>
      <c r="AO61" s="69">
        <v>2</v>
      </c>
      <c r="AP61" s="69">
        <v>2</v>
      </c>
      <c r="AQ61" s="69">
        <v>1</v>
      </c>
      <c r="AR61" s="69">
        <v>1</v>
      </c>
      <c r="AS61" s="70">
        <v>2</v>
      </c>
      <c r="AT61" s="71">
        <f t="shared" si="11"/>
        <v>0.37356464144298934</v>
      </c>
      <c r="AU61" s="19" t="s">
        <v>14</v>
      </c>
      <c r="AV61" s="67">
        <v>0.22220000000000001</v>
      </c>
      <c r="AW61" s="68" t="s">
        <v>31</v>
      </c>
      <c r="AX61" s="69">
        <v>2</v>
      </c>
      <c r="AY61" s="69">
        <v>2</v>
      </c>
      <c r="AZ61" s="69">
        <v>1</v>
      </c>
      <c r="BA61" s="69">
        <v>1</v>
      </c>
      <c r="BB61" s="70">
        <v>2</v>
      </c>
      <c r="BC61" s="71">
        <f t="shared" si="12"/>
        <v>0.37356464144298934</v>
      </c>
      <c r="BD61" s="20" t="s">
        <v>15</v>
      </c>
      <c r="BE61" s="67">
        <v>0</v>
      </c>
      <c r="BF61" s="68" t="s">
        <v>31</v>
      </c>
      <c r="BG61" s="69">
        <v>2</v>
      </c>
      <c r="BH61" s="69">
        <v>2</v>
      </c>
      <c r="BI61" s="69">
        <v>1</v>
      </c>
      <c r="BJ61" s="69">
        <v>1</v>
      </c>
      <c r="BK61" s="70">
        <v>2</v>
      </c>
      <c r="BL61" s="71">
        <f t="shared" si="13"/>
        <v>0.37356464144298934</v>
      </c>
      <c r="BM61" s="21" t="s">
        <v>16</v>
      </c>
      <c r="BN61" s="67">
        <v>0.22220000000000001</v>
      </c>
      <c r="BO61" s="68" t="s">
        <v>31</v>
      </c>
      <c r="BP61" s="69">
        <v>2</v>
      </c>
      <c r="BQ61" s="69">
        <v>2</v>
      </c>
      <c r="BR61" s="69">
        <v>1</v>
      </c>
      <c r="BS61" s="69">
        <v>1</v>
      </c>
      <c r="BT61" s="70">
        <v>2</v>
      </c>
      <c r="BU61" s="71">
        <f t="shared" si="14"/>
        <v>0.37356464144298934</v>
      </c>
    </row>
    <row r="62" spans="1:73" ht="16.5" thickTop="1" thickBot="1">
      <c r="A62" s="11">
        <v>2008</v>
      </c>
      <c r="B62" s="29" t="s">
        <v>17</v>
      </c>
      <c r="J62" s="15">
        <f t="shared" si="0"/>
        <v>4.4081660908397297E-2</v>
      </c>
      <c r="K62" s="12" t="s">
        <v>10</v>
      </c>
      <c r="L62" s="62">
        <v>0.13950000000000001</v>
      </c>
      <c r="M62" s="63" t="s">
        <v>31</v>
      </c>
      <c r="N62" s="64">
        <v>2</v>
      </c>
      <c r="O62" s="64">
        <v>2</v>
      </c>
      <c r="P62" s="64">
        <v>1</v>
      </c>
      <c r="Q62" s="64">
        <v>1</v>
      </c>
      <c r="R62" s="65">
        <v>2</v>
      </c>
      <c r="S62" s="66">
        <f t="shared" si="8"/>
        <v>0.37356464144298934</v>
      </c>
      <c r="T62" s="16" t="s">
        <v>11</v>
      </c>
      <c r="U62" s="67">
        <v>0.24110000000000001</v>
      </c>
      <c r="V62" s="68" t="s">
        <v>31</v>
      </c>
      <c r="W62" s="69">
        <v>2</v>
      </c>
      <c r="X62" s="69">
        <v>2</v>
      </c>
      <c r="Y62" s="69">
        <v>1</v>
      </c>
      <c r="Z62" s="69">
        <v>1</v>
      </c>
      <c r="AA62" s="70">
        <v>2</v>
      </c>
      <c r="AB62" s="71">
        <f t="shared" si="9"/>
        <v>0.37356464144298934</v>
      </c>
      <c r="AC62" s="17" t="s">
        <v>12</v>
      </c>
      <c r="AD62" s="67">
        <v>0.17499999999999999</v>
      </c>
      <c r="AE62" s="68" t="s">
        <v>31</v>
      </c>
      <c r="AF62" s="69">
        <v>2</v>
      </c>
      <c r="AG62" s="69">
        <v>2</v>
      </c>
      <c r="AH62" s="69">
        <v>1</v>
      </c>
      <c r="AI62" s="69">
        <v>1</v>
      </c>
      <c r="AJ62" s="70">
        <v>2</v>
      </c>
      <c r="AK62" s="71">
        <f t="shared" si="10"/>
        <v>0.37356464144298934</v>
      </c>
      <c r="AL62" s="18" t="s">
        <v>13</v>
      </c>
      <c r="AM62" s="67">
        <v>0.22220000000000001</v>
      </c>
      <c r="AN62" s="68" t="s">
        <v>31</v>
      </c>
      <c r="AO62" s="69">
        <v>2</v>
      </c>
      <c r="AP62" s="69">
        <v>2</v>
      </c>
      <c r="AQ62" s="69">
        <v>1</v>
      </c>
      <c r="AR62" s="69">
        <v>1</v>
      </c>
      <c r="AS62" s="70">
        <v>2</v>
      </c>
      <c r="AT62" s="71">
        <f t="shared" si="11"/>
        <v>0.37356464144298934</v>
      </c>
      <c r="AU62" s="19" t="s">
        <v>14</v>
      </c>
      <c r="AV62" s="67">
        <v>0.22220000000000001</v>
      </c>
      <c r="AW62" s="68" t="s">
        <v>31</v>
      </c>
      <c r="AX62" s="69">
        <v>2</v>
      </c>
      <c r="AY62" s="69">
        <v>2</v>
      </c>
      <c r="AZ62" s="69">
        <v>1</v>
      </c>
      <c r="BA62" s="69">
        <v>1</v>
      </c>
      <c r="BB62" s="70">
        <v>2</v>
      </c>
      <c r="BC62" s="71">
        <f t="shared" si="12"/>
        <v>0.37356464144298934</v>
      </c>
      <c r="BD62" s="20" t="s">
        <v>15</v>
      </c>
      <c r="BE62" s="67">
        <v>0</v>
      </c>
      <c r="BF62" s="68" t="s">
        <v>31</v>
      </c>
      <c r="BG62" s="69">
        <v>2</v>
      </c>
      <c r="BH62" s="69">
        <v>2</v>
      </c>
      <c r="BI62" s="69">
        <v>1</v>
      </c>
      <c r="BJ62" s="69">
        <v>1</v>
      </c>
      <c r="BK62" s="70">
        <v>2</v>
      </c>
      <c r="BL62" s="71">
        <f t="shared" si="13"/>
        <v>0.37356464144298934</v>
      </c>
      <c r="BM62" s="21" t="s">
        <v>16</v>
      </c>
      <c r="BN62" s="67">
        <v>0.22220000000000001</v>
      </c>
      <c r="BO62" s="68" t="s">
        <v>31</v>
      </c>
      <c r="BP62" s="69">
        <v>2</v>
      </c>
      <c r="BQ62" s="69">
        <v>2</v>
      </c>
      <c r="BR62" s="69">
        <v>1</v>
      </c>
      <c r="BS62" s="69">
        <v>1</v>
      </c>
      <c r="BT62" s="70">
        <v>2</v>
      </c>
      <c r="BU62" s="71">
        <f t="shared" si="14"/>
        <v>0.37356464144298934</v>
      </c>
    </row>
    <row r="63" spans="1:73" ht="16.5" thickTop="1" thickBot="1">
      <c r="A63" s="11">
        <v>2009</v>
      </c>
      <c r="B63" s="29" t="s">
        <v>17</v>
      </c>
      <c r="J63" s="15">
        <f t="shared" si="0"/>
        <v>4.4081660908397297E-2</v>
      </c>
      <c r="K63" s="12" t="s">
        <v>10</v>
      </c>
      <c r="L63" s="62">
        <v>0.13950000000000001</v>
      </c>
      <c r="M63" s="63" t="s">
        <v>31</v>
      </c>
      <c r="N63" s="64">
        <v>2</v>
      </c>
      <c r="O63" s="64">
        <v>2</v>
      </c>
      <c r="P63" s="64">
        <v>1</v>
      </c>
      <c r="Q63" s="64">
        <v>1</v>
      </c>
      <c r="R63" s="65">
        <v>2</v>
      </c>
      <c r="S63" s="66">
        <f t="shared" si="8"/>
        <v>0.37356464144298934</v>
      </c>
      <c r="T63" s="16" t="s">
        <v>11</v>
      </c>
      <c r="U63" s="67">
        <v>0.24110000000000001</v>
      </c>
      <c r="V63" s="68" t="s">
        <v>31</v>
      </c>
      <c r="W63" s="69">
        <v>2</v>
      </c>
      <c r="X63" s="69">
        <v>2</v>
      </c>
      <c r="Y63" s="69">
        <v>1</v>
      </c>
      <c r="Z63" s="69">
        <v>1</v>
      </c>
      <c r="AA63" s="70">
        <v>2</v>
      </c>
      <c r="AB63" s="71">
        <f t="shared" si="9"/>
        <v>0.37356464144298934</v>
      </c>
      <c r="AC63" s="17" t="s">
        <v>12</v>
      </c>
      <c r="AD63" s="67">
        <v>0.17499999999999999</v>
      </c>
      <c r="AE63" s="68" t="s">
        <v>31</v>
      </c>
      <c r="AF63" s="69">
        <v>2</v>
      </c>
      <c r="AG63" s="69">
        <v>2</v>
      </c>
      <c r="AH63" s="69">
        <v>1</v>
      </c>
      <c r="AI63" s="69">
        <v>1</v>
      </c>
      <c r="AJ63" s="70">
        <v>2</v>
      </c>
      <c r="AK63" s="71">
        <f t="shared" si="10"/>
        <v>0.37356464144298934</v>
      </c>
      <c r="AL63" s="18" t="s">
        <v>13</v>
      </c>
      <c r="AM63" s="67">
        <v>0.22220000000000001</v>
      </c>
      <c r="AN63" s="68" t="s">
        <v>31</v>
      </c>
      <c r="AO63" s="69">
        <v>2</v>
      </c>
      <c r="AP63" s="69">
        <v>2</v>
      </c>
      <c r="AQ63" s="69">
        <v>1</v>
      </c>
      <c r="AR63" s="69">
        <v>1</v>
      </c>
      <c r="AS63" s="70">
        <v>2</v>
      </c>
      <c r="AT63" s="71">
        <f t="shared" si="11"/>
        <v>0.37356464144298934</v>
      </c>
      <c r="AU63" s="19" t="s">
        <v>14</v>
      </c>
      <c r="AV63" s="67">
        <v>0.22220000000000001</v>
      </c>
      <c r="AW63" s="68" t="s">
        <v>31</v>
      </c>
      <c r="AX63" s="69">
        <v>2</v>
      </c>
      <c r="AY63" s="69">
        <v>2</v>
      </c>
      <c r="AZ63" s="69">
        <v>1</v>
      </c>
      <c r="BA63" s="69">
        <v>1</v>
      </c>
      <c r="BB63" s="70">
        <v>2</v>
      </c>
      <c r="BC63" s="71">
        <f t="shared" si="12"/>
        <v>0.37356464144298934</v>
      </c>
      <c r="BD63" s="20" t="s">
        <v>15</v>
      </c>
      <c r="BE63" s="67">
        <v>0</v>
      </c>
      <c r="BF63" s="68" t="s">
        <v>31</v>
      </c>
      <c r="BG63" s="69">
        <v>2</v>
      </c>
      <c r="BH63" s="69">
        <v>2</v>
      </c>
      <c r="BI63" s="69">
        <v>1</v>
      </c>
      <c r="BJ63" s="69">
        <v>1</v>
      </c>
      <c r="BK63" s="70">
        <v>2</v>
      </c>
      <c r="BL63" s="71">
        <f t="shared" si="13"/>
        <v>0.37356464144298934</v>
      </c>
      <c r="BM63" s="21" t="s">
        <v>16</v>
      </c>
      <c r="BN63" s="67">
        <v>0.22220000000000001</v>
      </c>
      <c r="BO63" s="68" t="s">
        <v>31</v>
      </c>
      <c r="BP63" s="69">
        <v>2</v>
      </c>
      <c r="BQ63" s="69">
        <v>2</v>
      </c>
      <c r="BR63" s="69">
        <v>1</v>
      </c>
      <c r="BS63" s="69">
        <v>1</v>
      </c>
      <c r="BT63" s="70">
        <v>2</v>
      </c>
      <c r="BU63" s="71">
        <f t="shared" si="14"/>
        <v>0.37356464144298934</v>
      </c>
    </row>
    <row r="64" spans="1:73" ht="16.5" thickTop="1" thickBot="1">
      <c r="A64" s="11">
        <v>2010</v>
      </c>
      <c r="B64" s="29" t="s">
        <v>17</v>
      </c>
      <c r="J64" s="15">
        <f t="shared" si="0"/>
        <v>4.4081660908397297E-2</v>
      </c>
      <c r="K64" s="12" t="s">
        <v>10</v>
      </c>
      <c r="L64" s="62">
        <v>0.13950000000000001</v>
      </c>
      <c r="M64" s="63" t="s">
        <v>31</v>
      </c>
      <c r="N64" s="64">
        <v>2</v>
      </c>
      <c r="O64" s="64">
        <v>2</v>
      </c>
      <c r="P64" s="64">
        <v>1</v>
      </c>
      <c r="Q64" s="64">
        <v>1</v>
      </c>
      <c r="R64" s="65">
        <v>2</v>
      </c>
      <c r="S64" s="66">
        <f t="shared" si="8"/>
        <v>0.37356464144298934</v>
      </c>
      <c r="T64" s="16" t="s">
        <v>11</v>
      </c>
      <c r="U64" s="67">
        <v>0.24110000000000001</v>
      </c>
      <c r="V64" s="68" t="s">
        <v>31</v>
      </c>
      <c r="W64" s="69">
        <v>2</v>
      </c>
      <c r="X64" s="69">
        <v>2</v>
      </c>
      <c r="Y64" s="69">
        <v>1</v>
      </c>
      <c r="Z64" s="69">
        <v>1</v>
      </c>
      <c r="AA64" s="70">
        <v>2</v>
      </c>
      <c r="AB64" s="71">
        <f t="shared" si="9"/>
        <v>0.37356464144298934</v>
      </c>
      <c r="AC64" s="17" t="s">
        <v>12</v>
      </c>
      <c r="AD64" s="67">
        <v>0.17499999999999999</v>
      </c>
      <c r="AE64" s="68" t="s">
        <v>31</v>
      </c>
      <c r="AF64" s="69">
        <v>2</v>
      </c>
      <c r="AG64" s="69">
        <v>2</v>
      </c>
      <c r="AH64" s="69">
        <v>1</v>
      </c>
      <c r="AI64" s="69">
        <v>1</v>
      </c>
      <c r="AJ64" s="70">
        <v>2</v>
      </c>
      <c r="AK64" s="71">
        <f t="shared" si="10"/>
        <v>0.37356464144298934</v>
      </c>
      <c r="AL64" s="18" t="s">
        <v>13</v>
      </c>
      <c r="AM64" s="67">
        <v>0.22220000000000001</v>
      </c>
      <c r="AN64" s="68" t="s">
        <v>31</v>
      </c>
      <c r="AO64" s="69">
        <v>2</v>
      </c>
      <c r="AP64" s="69">
        <v>2</v>
      </c>
      <c r="AQ64" s="69">
        <v>1</v>
      </c>
      <c r="AR64" s="69">
        <v>1</v>
      </c>
      <c r="AS64" s="70">
        <v>2</v>
      </c>
      <c r="AT64" s="71">
        <f t="shared" si="11"/>
        <v>0.37356464144298934</v>
      </c>
      <c r="AU64" s="19" t="s">
        <v>14</v>
      </c>
      <c r="AV64" s="67">
        <v>0.22220000000000001</v>
      </c>
      <c r="AW64" s="68" t="s">
        <v>31</v>
      </c>
      <c r="AX64" s="69">
        <v>2</v>
      </c>
      <c r="AY64" s="69">
        <v>2</v>
      </c>
      <c r="AZ64" s="69">
        <v>1</v>
      </c>
      <c r="BA64" s="69">
        <v>1</v>
      </c>
      <c r="BB64" s="70">
        <v>2</v>
      </c>
      <c r="BC64" s="71">
        <f t="shared" si="12"/>
        <v>0.37356464144298934</v>
      </c>
      <c r="BD64" s="20" t="s">
        <v>15</v>
      </c>
      <c r="BE64" s="67">
        <v>0</v>
      </c>
      <c r="BF64" s="68" t="s">
        <v>31</v>
      </c>
      <c r="BG64" s="69">
        <v>2</v>
      </c>
      <c r="BH64" s="69">
        <v>2</v>
      </c>
      <c r="BI64" s="69">
        <v>1</v>
      </c>
      <c r="BJ64" s="69">
        <v>1</v>
      </c>
      <c r="BK64" s="70">
        <v>2</v>
      </c>
      <c r="BL64" s="71">
        <f t="shared" si="13"/>
        <v>0.37356464144298934</v>
      </c>
      <c r="BM64" s="21" t="s">
        <v>16</v>
      </c>
      <c r="BN64" s="67">
        <v>0.22220000000000001</v>
      </c>
      <c r="BO64" s="68" t="s">
        <v>31</v>
      </c>
      <c r="BP64" s="69">
        <v>2</v>
      </c>
      <c r="BQ64" s="69">
        <v>2</v>
      </c>
      <c r="BR64" s="69">
        <v>1</v>
      </c>
      <c r="BS64" s="69">
        <v>1</v>
      </c>
      <c r="BT64" s="70">
        <v>2</v>
      </c>
      <c r="BU64" s="71">
        <f t="shared" si="14"/>
        <v>0.37356464144298934</v>
      </c>
    </row>
    <row r="65" spans="1:73" ht="16.5" thickTop="1" thickBot="1">
      <c r="A65" s="11">
        <v>2011</v>
      </c>
      <c r="B65" s="29" t="s">
        <v>17</v>
      </c>
      <c r="J65" s="15">
        <f t="shared" si="0"/>
        <v>4.4081660908397297E-2</v>
      </c>
      <c r="K65" s="12" t="s">
        <v>10</v>
      </c>
      <c r="L65" s="62">
        <v>0.13950000000000001</v>
      </c>
      <c r="M65" s="63" t="s">
        <v>31</v>
      </c>
      <c r="N65" s="64">
        <v>2</v>
      </c>
      <c r="O65" s="64">
        <v>2</v>
      </c>
      <c r="P65" s="64">
        <v>1</v>
      </c>
      <c r="Q65" s="64">
        <v>1</v>
      </c>
      <c r="R65" s="65">
        <v>2</v>
      </c>
      <c r="S65" s="66">
        <f t="shared" si="8"/>
        <v>0.37356464144298934</v>
      </c>
      <c r="T65" s="16" t="s">
        <v>11</v>
      </c>
      <c r="U65" s="67">
        <v>0.24110000000000001</v>
      </c>
      <c r="V65" s="68" t="s">
        <v>31</v>
      </c>
      <c r="W65" s="69">
        <v>2</v>
      </c>
      <c r="X65" s="69">
        <v>2</v>
      </c>
      <c r="Y65" s="69">
        <v>1</v>
      </c>
      <c r="Z65" s="69">
        <v>1</v>
      </c>
      <c r="AA65" s="70">
        <v>2</v>
      </c>
      <c r="AB65" s="71">
        <f t="shared" si="9"/>
        <v>0.37356464144298934</v>
      </c>
      <c r="AC65" s="17" t="s">
        <v>12</v>
      </c>
      <c r="AD65" s="67">
        <v>0.17499999999999999</v>
      </c>
      <c r="AE65" s="68" t="s">
        <v>31</v>
      </c>
      <c r="AF65" s="69">
        <v>2</v>
      </c>
      <c r="AG65" s="69">
        <v>2</v>
      </c>
      <c r="AH65" s="69">
        <v>1</v>
      </c>
      <c r="AI65" s="69">
        <v>1</v>
      </c>
      <c r="AJ65" s="70">
        <v>2</v>
      </c>
      <c r="AK65" s="71">
        <f t="shared" si="10"/>
        <v>0.37356464144298934</v>
      </c>
      <c r="AL65" s="18" t="s">
        <v>13</v>
      </c>
      <c r="AM65" s="67">
        <v>0.22220000000000001</v>
      </c>
      <c r="AN65" s="68" t="s">
        <v>31</v>
      </c>
      <c r="AO65" s="69">
        <v>2</v>
      </c>
      <c r="AP65" s="69">
        <v>2</v>
      </c>
      <c r="AQ65" s="69">
        <v>1</v>
      </c>
      <c r="AR65" s="69">
        <v>1</v>
      </c>
      <c r="AS65" s="70">
        <v>2</v>
      </c>
      <c r="AT65" s="71">
        <f t="shared" si="11"/>
        <v>0.37356464144298934</v>
      </c>
      <c r="AU65" s="19" t="s">
        <v>14</v>
      </c>
      <c r="AV65" s="67">
        <v>0.22220000000000001</v>
      </c>
      <c r="AW65" s="68" t="s">
        <v>31</v>
      </c>
      <c r="AX65" s="69">
        <v>2</v>
      </c>
      <c r="AY65" s="69">
        <v>2</v>
      </c>
      <c r="AZ65" s="69">
        <v>1</v>
      </c>
      <c r="BA65" s="69">
        <v>1</v>
      </c>
      <c r="BB65" s="70">
        <v>2</v>
      </c>
      <c r="BC65" s="71">
        <f t="shared" si="12"/>
        <v>0.37356464144298934</v>
      </c>
      <c r="BD65" s="20" t="s">
        <v>15</v>
      </c>
      <c r="BE65" s="67">
        <v>0</v>
      </c>
      <c r="BF65" s="68" t="s">
        <v>31</v>
      </c>
      <c r="BG65" s="69">
        <v>2</v>
      </c>
      <c r="BH65" s="69">
        <v>2</v>
      </c>
      <c r="BI65" s="69">
        <v>1</v>
      </c>
      <c r="BJ65" s="69">
        <v>1</v>
      </c>
      <c r="BK65" s="70">
        <v>2</v>
      </c>
      <c r="BL65" s="71">
        <f t="shared" si="13"/>
        <v>0.37356464144298934</v>
      </c>
      <c r="BM65" s="21" t="s">
        <v>16</v>
      </c>
      <c r="BN65" s="67">
        <v>0.22220000000000001</v>
      </c>
      <c r="BO65" s="68" t="s">
        <v>31</v>
      </c>
      <c r="BP65" s="69">
        <v>2</v>
      </c>
      <c r="BQ65" s="69">
        <v>2</v>
      </c>
      <c r="BR65" s="69">
        <v>1</v>
      </c>
      <c r="BS65" s="69">
        <v>1</v>
      </c>
      <c r="BT65" s="70">
        <v>2</v>
      </c>
      <c r="BU65" s="71">
        <f t="shared" si="14"/>
        <v>0.37356464144298934</v>
      </c>
    </row>
    <row r="66" spans="1:73" ht="16.5" thickTop="1" thickBot="1">
      <c r="A66" s="11">
        <v>2012</v>
      </c>
      <c r="B66" s="29" t="s">
        <v>17</v>
      </c>
      <c r="J66" s="15">
        <f t="shared" si="0"/>
        <v>4.4081660908397297E-2</v>
      </c>
      <c r="K66" s="12" t="s">
        <v>10</v>
      </c>
      <c r="L66" s="62">
        <v>0.13950000000000001</v>
      </c>
      <c r="M66" s="63" t="s">
        <v>31</v>
      </c>
      <c r="N66" s="64">
        <v>2</v>
      </c>
      <c r="O66" s="64">
        <v>2</v>
      </c>
      <c r="P66" s="64">
        <v>1</v>
      </c>
      <c r="Q66" s="64">
        <v>1</v>
      </c>
      <c r="R66" s="65">
        <v>2</v>
      </c>
      <c r="S66" s="66">
        <f t="shared" si="8"/>
        <v>0.37356464144298934</v>
      </c>
      <c r="T66" s="16" t="s">
        <v>11</v>
      </c>
      <c r="U66" s="67">
        <v>0.24110000000000001</v>
      </c>
      <c r="V66" s="68" t="s">
        <v>31</v>
      </c>
      <c r="W66" s="69">
        <v>2</v>
      </c>
      <c r="X66" s="69">
        <v>2</v>
      </c>
      <c r="Y66" s="69">
        <v>1</v>
      </c>
      <c r="Z66" s="69">
        <v>1</v>
      </c>
      <c r="AA66" s="70">
        <v>2</v>
      </c>
      <c r="AB66" s="71">
        <f t="shared" si="9"/>
        <v>0.37356464144298934</v>
      </c>
      <c r="AC66" s="17" t="s">
        <v>12</v>
      </c>
      <c r="AD66" s="67">
        <v>0.17499999999999999</v>
      </c>
      <c r="AE66" s="68" t="s">
        <v>31</v>
      </c>
      <c r="AF66" s="69">
        <v>2</v>
      </c>
      <c r="AG66" s="69">
        <v>2</v>
      </c>
      <c r="AH66" s="69">
        <v>1</v>
      </c>
      <c r="AI66" s="69">
        <v>1</v>
      </c>
      <c r="AJ66" s="70">
        <v>2</v>
      </c>
      <c r="AK66" s="71">
        <f t="shared" si="10"/>
        <v>0.37356464144298934</v>
      </c>
      <c r="AL66" s="18" t="s">
        <v>13</v>
      </c>
      <c r="AM66" s="67">
        <v>0.22220000000000001</v>
      </c>
      <c r="AN66" s="68" t="s">
        <v>31</v>
      </c>
      <c r="AO66" s="69">
        <v>2</v>
      </c>
      <c r="AP66" s="69">
        <v>2</v>
      </c>
      <c r="AQ66" s="69">
        <v>1</v>
      </c>
      <c r="AR66" s="69">
        <v>1</v>
      </c>
      <c r="AS66" s="70">
        <v>2</v>
      </c>
      <c r="AT66" s="71">
        <f t="shared" si="11"/>
        <v>0.37356464144298934</v>
      </c>
      <c r="AU66" s="19" t="s">
        <v>14</v>
      </c>
      <c r="AV66" s="67">
        <v>0.22220000000000001</v>
      </c>
      <c r="AW66" s="68" t="s">
        <v>31</v>
      </c>
      <c r="AX66" s="69">
        <v>2</v>
      </c>
      <c r="AY66" s="69">
        <v>2</v>
      </c>
      <c r="AZ66" s="69">
        <v>1</v>
      </c>
      <c r="BA66" s="69">
        <v>1</v>
      </c>
      <c r="BB66" s="70">
        <v>2</v>
      </c>
      <c r="BC66" s="71">
        <f t="shared" si="12"/>
        <v>0.37356464144298934</v>
      </c>
      <c r="BD66" s="20" t="s">
        <v>15</v>
      </c>
      <c r="BE66" s="67">
        <v>0</v>
      </c>
      <c r="BF66" s="68" t="s">
        <v>31</v>
      </c>
      <c r="BG66" s="69">
        <v>2</v>
      </c>
      <c r="BH66" s="69">
        <v>2</v>
      </c>
      <c r="BI66" s="69">
        <v>1</v>
      </c>
      <c r="BJ66" s="69">
        <v>1</v>
      </c>
      <c r="BK66" s="70">
        <v>2</v>
      </c>
      <c r="BL66" s="71">
        <f t="shared" si="13"/>
        <v>0.37356464144298934</v>
      </c>
      <c r="BM66" s="21" t="s">
        <v>16</v>
      </c>
      <c r="BN66" s="67">
        <v>0.22220000000000001</v>
      </c>
      <c r="BO66" s="68" t="s">
        <v>31</v>
      </c>
      <c r="BP66" s="69">
        <v>2</v>
      </c>
      <c r="BQ66" s="69">
        <v>2</v>
      </c>
      <c r="BR66" s="69">
        <v>1</v>
      </c>
      <c r="BS66" s="69">
        <v>1</v>
      </c>
      <c r="BT66" s="70">
        <v>2</v>
      </c>
      <c r="BU66" s="71">
        <f t="shared" si="14"/>
        <v>0.37356464144298934</v>
      </c>
    </row>
    <row r="67" spans="1:73" ht="16.5" thickTop="1" thickBot="1">
      <c r="A67" s="11">
        <v>2013</v>
      </c>
      <c r="B67" s="29" t="s">
        <v>17</v>
      </c>
      <c r="J67" s="15">
        <f t="shared" si="0"/>
        <v>4.4081660908397297E-2</v>
      </c>
      <c r="K67" s="12" t="s">
        <v>10</v>
      </c>
      <c r="L67" s="62">
        <v>0.13950000000000001</v>
      </c>
      <c r="M67" s="63" t="s">
        <v>31</v>
      </c>
      <c r="N67" s="64">
        <v>2</v>
      </c>
      <c r="O67" s="64">
        <v>2</v>
      </c>
      <c r="P67" s="64">
        <v>1</v>
      </c>
      <c r="Q67" s="64">
        <v>1</v>
      </c>
      <c r="R67" s="65">
        <v>2</v>
      </c>
      <c r="S67" s="66">
        <f t="shared" si="8"/>
        <v>0.37356464144298934</v>
      </c>
      <c r="T67" s="16" t="s">
        <v>11</v>
      </c>
      <c r="U67" s="67">
        <v>0.24110000000000001</v>
      </c>
      <c r="V67" s="68" t="s">
        <v>31</v>
      </c>
      <c r="W67" s="69">
        <v>2</v>
      </c>
      <c r="X67" s="69">
        <v>2</v>
      </c>
      <c r="Y67" s="69">
        <v>1</v>
      </c>
      <c r="Z67" s="69">
        <v>1</v>
      </c>
      <c r="AA67" s="70">
        <v>2</v>
      </c>
      <c r="AB67" s="71">
        <f t="shared" si="9"/>
        <v>0.37356464144298934</v>
      </c>
      <c r="AC67" s="17" t="s">
        <v>12</v>
      </c>
      <c r="AD67" s="67">
        <v>0.17499999999999999</v>
      </c>
      <c r="AE67" s="68" t="s">
        <v>31</v>
      </c>
      <c r="AF67" s="69">
        <v>2</v>
      </c>
      <c r="AG67" s="69">
        <v>2</v>
      </c>
      <c r="AH67" s="69">
        <v>1</v>
      </c>
      <c r="AI67" s="69">
        <v>1</v>
      </c>
      <c r="AJ67" s="70">
        <v>2</v>
      </c>
      <c r="AK67" s="71">
        <f t="shared" si="10"/>
        <v>0.37356464144298934</v>
      </c>
      <c r="AL67" s="18" t="s">
        <v>13</v>
      </c>
      <c r="AM67" s="67">
        <v>0.22220000000000001</v>
      </c>
      <c r="AN67" s="68" t="s">
        <v>31</v>
      </c>
      <c r="AO67" s="69">
        <v>2</v>
      </c>
      <c r="AP67" s="69">
        <v>2</v>
      </c>
      <c r="AQ67" s="69">
        <v>1</v>
      </c>
      <c r="AR67" s="69">
        <v>1</v>
      </c>
      <c r="AS67" s="70">
        <v>2</v>
      </c>
      <c r="AT67" s="71">
        <f t="shared" si="11"/>
        <v>0.37356464144298934</v>
      </c>
      <c r="AU67" s="19" t="s">
        <v>14</v>
      </c>
      <c r="AV67" s="67">
        <v>0.22220000000000001</v>
      </c>
      <c r="AW67" s="68" t="s">
        <v>31</v>
      </c>
      <c r="AX67" s="69">
        <v>2</v>
      </c>
      <c r="AY67" s="69">
        <v>2</v>
      </c>
      <c r="AZ67" s="69">
        <v>1</v>
      </c>
      <c r="BA67" s="69">
        <v>1</v>
      </c>
      <c r="BB67" s="70">
        <v>2</v>
      </c>
      <c r="BC67" s="71">
        <f t="shared" si="12"/>
        <v>0.37356464144298934</v>
      </c>
      <c r="BD67" s="20" t="s">
        <v>15</v>
      </c>
      <c r="BE67" s="67">
        <v>0</v>
      </c>
      <c r="BF67" s="68" t="s">
        <v>31</v>
      </c>
      <c r="BG67" s="69">
        <v>2</v>
      </c>
      <c r="BH67" s="69">
        <v>2</v>
      </c>
      <c r="BI67" s="69">
        <v>1</v>
      </c>
      <c r="BJ67" s="69">
        <v>1</v>
      </c>
      <c r="BK67" s="70">
        <v>2</v>
      </c>
      <c r="BL67" s="71">
        <f t="shared" si="13"/>
        <v>0.37356464144298934</v>
      </c>
      <c r="BM67" s="21" t="s">
        <v>16</v>
      </c>
      <c r="BN67" s="67">
        <v>0.22220000000000001</v>
      </c>
      <c r="BO67" s="68" t="s">
        <v>31</v>
      </c>
      <c r="BP67" s="69">
        <v>2</v>
      </c>
      <c r="BQ67" s="69">
        <v>2</v>
      </c>
      <c r="BR67" s="69">
        <v>1</v>
      </c>
      <c r="BS67" s="69">
        <v>1</v>
      </c>
      <c r="BT67" s="70">
        <v>2</v>
      </c>
      <c r="BU67" s="71">
        <f t="shared" si="14"/>
        <v>0.37356464144298934</v>
      </c>
    </row>
    <row r="68" spans="1:73" ht="16.5" thickTop="1" thickBot="1">
      <c r="A68" s="11">
        <v>2014</v>
      </c>
      <c r="B68" s="29" t="s">
        <v>17</v>
      </c>
      <c r="J68" s="15">
        <f t="shared" ref="J68:J73" si="15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62">
        <v>0.13950000000000001</v>
      </c>
      <c r="M68" s="63" t="s">
        <v>31</v>
      </c>
      <c r="N68" s="64">
        <v>2</v>
      </c>
      <c r="O68" s="64">
        <v>2</v>
      </c>
      <c r="P68" s="64">
        <v>1</v>
      </c>
      <c r="Q68" s="64">
        <v>1</v>
      </c>
      <c r="R68" s="65">
        <v>2</v>
      </c>
      <c r="S68" s="66">
        <f t="shared" si="8"/>
        <v>0.37356464144298934</v>
      </c>
      <c r="T68" s="16" t="s">
        <v>11</v>
      </c>
      <c r="U68" s="67">
        <v>0.24110000000000001</v>
      </c>
      <c r="V68" s="68" t="s">
        <v>31</v>
      </c>
      <c r="W68" s="69">
        <v>2</v>
      </c>
      <c r="X68" s="69">
        <v>2</v>
      </c>
      <c r="Y68" s="69">
        <v>1</v>
      </c>
      <c r="Z68" s="69">
        <v>1</v>
      </c>
      <c r="AA68" s="70">
        <v>2</v>
      </c>
      <c r="AB68" s="71">
        <f t="shared" si="9"/>
        <v>0.37356464144298934</v>
      </c>
      <c r="AC68" s="17" t="s">
        <v>12</v>
      </c>
      <c r="AD68" s="67">
        <v>0.17499999999999999</v>
      </c>
      <c r="AE68" s="68" t="s">
        <v>31</v>
      </c>
      <c r="AF68" s="69">
        <v>2</v>
      </c>
      <c r="AG68" s="69">
        <v>2</v>
      </c>
      <c r="AH68" s="69">
        <v>1</v>
      </c>
      <c r="AI68" s="69">
        <v>1</v>
      </c>
      <c r="AJ68" s="70">
        <v>2</v>
      </c>
      <c r="AK68" s="71">
        <f t="shared" si="10"/>
        <v>0.37356464144298934</v>
      </c>
      <c r="AL68" s="18" t="s">
        <v>13</v>
      </c>
      <c r="AM68" s="67">
        <v>0.22220000000000001</v>
      </c>
      <c r="AN68" s="68" t="s">
        <v>31</v>
      </c>
      <c r="AO68" s="69">
        <v>2</v>
      </c>
      <c r="AP68" s="69">
        <v>2</v>
      </c>
      <c r="AQ68" s="69">
        <v>1</v>
      </c>
      <c r="AR68" s="69">
        <v>1</v>
      </c>
      <c r="AS68" s="70">
        <v>2</v>
      </c>
      <c r="AT68" s="71">
        <f t="shared" si="11"/>
        <v>0.37356464144298934</v>
      </c>
      <c r="AU68" s="19" t="s">
        <v>14</v>
      </c>
      <c r="AV68" s="67">
        <v>0.22220000000000001</v>
      </c>
      <c r="AW68" s="68" t="s">
        <v>31</v>
      </c>
      <c r="AX68" s="69">
        <v>2</v>
      </c>
      <c r="AY68" s="69">
        <v>2</v>
      </c>
      <c r="AZ68" s="69">
        <v>1</v>
      </c>
      <c r="BA68" s="69">
        <v>1</v>
      </c>
      <c r="BB68" s="70">
        <v>2</v>
      </c>
      <c r="BC68" s="71">
        <f t="shared" si="12"/>
        <v>0.37356464144298934</v>
      </c>
      <c r="BD68" s="20" t="s">
        <v>15</v>
      </c>
      <c r="BE68" s="67">
        <v>0</v>
      </c>
      <c r="BF68" s="68" t="s">
        <v>31</v>
      </c>
      <c r="BG68" s="69">
        <v>2</v>
      </c>
      <c r="BH68" s="69">
        <v>2</v>
      </c>
      <c r="BI68" s="69">
        <v>1</v>
      </c>
      <c r="BJ68" s="69">
        <v>1</v>
      </c>
      <c r="BK68" s="70">
        <v>2</v>
      </c>
      <c r="BL68" s="71">
        <f t="shared" si="13"/>
        <v>0.37356464144298934</v>
      </c>
      <c r="BM68" s="21" t="s">
        <v>16</v>
      </c>
      <c r="BN68" s="67">
        <v>0.22220000000000001</v>
      </c>
      <c r="BO68" s="68" t="s">
        <v>31</v>
      </c>
      <c r="BP68" s="69">
        <v>2</v>
      </c>
      <c r="BQ68" s="69">
        <v>2</v>
      </c>
      <c r="BR68" s="69">
        <v>1</v>
      </c>
      <c r="BS68" s="69">
        <v>1</v>
      </c>
      <c r="BT68" s="70">
        <v>2</v>
      </c>
      <c r="BU68" s="71">
        <f t="shared" si="14"/>
        <v>0.37356464144298934</v>
      </c>
    </row>
    <row r="69" spans="1:73" ht="16.5" thickTop="1" thickBot="1">
      <c r="A69" s="11">
        <v>2015</v>
      </c>
      <c r="B69" s="29" t="s">
        <v>17</v>
      </c>
      <c r="J69" s="15">
        <f t="shared" si="15"/>
        <v>4.4081660908397297E-2</v>
      </c>
      <c r="K69" s="12" t="s">
        <v>10</v>
      </c>
      <c r="L69" s="62">
        <v>0.13950000000000001</v>
      </c>
      <c r="M69" s="63" t="s">
        <v>31</v>
      </c>
      <c r="N69" s="64">
        <v>2</v>
      </c>
      <c r="O69" s="64">
        <v>2</v>
      </c>
      <c r="P69" s="64">
        <v>1</v>
      </c>
      <c r="Q69" s="64">
        <v>1</v>
      </c>
      <c r="R69" s="65">
        <v>2</v>
      </c>
      <c r="S69" s="66">
        <f t="shared" ref="S69:S73" si="16">IF( OR( ISBLANK(N69),ISBLANK(O69), ISBLANK(P69), ISBLANK(Q69), ISBLANK(R69) ), "", 1.5*SQRT(   EXP(2.21*(N69-1)) + EXP(2.21*(O69-1)) + EXP(2.21*(P69-1)) + EXP(2.21*(Q69-1)) + EXP(2.21*R69)   )/100*2.45 )</f>
        <v>0.37356464144298934</v>
      </c>
      <c r="T69" s="16" t="s">
        <v>11</v>
      </c>
      <c r="U69" s="67">
        <v>0.24110000000000001</v>
      </c>
      <c r="V69" s="68" t="s">
        <v>31</v>
      </c>
      <c r="W69" s="69">
        <v>2</v>
      </c>
      <c r="X69" s="69">
        <v>2</v>
      </c>
      <c r="Y69" s="69">
        <v>1</v>
      </c>
      <c r="Z69" s="69">
        <v>1</v>
      </c>
      <c r="AA69" s="70">
        <v>2</v>
      </c>
      <c r="AB69" s="71">
        <f t="shared" ref="AB69:AB73" si="17">IF( OR( ISBLANK(W69),ISBLANK(X69), ISBLANK(Y69), ISBLANK(Z69), ISBLANK(AA69) ), "", 1.5*SQRT(   EXP(2.21*(W69-1)) + EXP(2.21*(X69-1)) + EXP(2.21*(Y69-1)) + EXP(2.21*(Z69-1)) + EXP(2.21*AA69)   )/100*2.45 )</f>
        <v>0.37356464144298934</v>
      </c>
      <c r="AC69" s="17" t="s">
        <v>12</v>
      </c>
      <c r="AD69" s="67">
        <v>0.17499999999999999</v>
      </c>
      <c r="AE69" s="68" t="s">
        <v>31</v>
      </c>
      <c r="AF69" s="69">
        <v>2</v>
      </c>
      <c r="AG69" s="69">
        <v>2</v>
      </c>
      <c r="AH69" s="69">
        <v>1</v>
      </c>
      <c r="AI69" s="69">
        <v>1</v>
      </c>
      <c r="AJ69" s="70">
        <v>2</v>
      </c>
      <c r="AK69" s="71">
        <f t="shared" ref="AK69:AK73" si="18">IF( OR( ISBLANK(AF69),ISBLANK(AG69), ISBLANK(AH69), ISBLANK(AI69), ISBLANK(AJ69) ), "", 1.5*SQRT(   EXP(2.21*(AF69-1)) + EXP(2.21*(AG69-1)) + EXP(2.21*(AH69-1)) + EXP(2.21*(AI69-1)) + EXP(2.21*AJ69)   )/100*2.45 )</f>
        <v>0.37356464144298934</v>
      </c>
      <c r="AL69" s="18" t="s">
        <v>13</v>
      </c>
      <c r="AM69" s="67">
        <v>0.22220000000000001</v>
      </c>
      <c r="AN69" s="68" t="s">
        <v>31</v>
      </c>
      <c r="AO69" s="69">
        <v>2</v>
      </c>
      <c r="AP69" s="69">
        <v>2</v>
      </c>
      <c r="AQ69" s="69">
        <v>1</v>
      </c>
      <c r="AR69" s="69">
        <v>1</v>
      </c>
      <c r="AS69" s="70">
        <v>2</v>
      </c>
      <c r="AT69" s="71">
        <f t="shared" ref="AT69:AT73" si="19">IF( OR( ISBLANK(AO69),ISBLANK(AP69), ISBLANK(AQ69), ISBLANK(AR69), ISBLANK(AS69) ), "", 1.5*SQRT(   EXP(2.21*(AO69-1)) + EXP(2.21*(AP69-1)) + EXP(2.21*(AQ69-1)) + EXP(2.21*(AR69-1)) + EXP(2.21*AS69)   )/100*2.45 )</f>
        <v>0.37356464144298934</v>
      </c>
      <c r="AU69" s="19" t="s">
        <v>14</v>
      </c>
      <c r="AV69" s="67">
        <v>0.22220000000000001</v>
      </c>
      <c r="AW69" s="68" t="s">
        <v>31</v>
      </c>
      <c r="AX69" s="69">
        <v>2</v>
      </c>
      <c r="AY69" s="69">
        <v>2</v>
      </c>
      <c r="AZ69" s="69">
        <v>1</v>
      </c>
      <c r="BA69" s="69">
        <v>1</v>
      </c>
      <c r="BB69" s="70">
        <v>2</v>
      </c>
      <c r="BC69" s="71">
        <f t="shared" ref="BC69:BC73" si="20">IF( OR( ISBLANK(AX69),ISBLANK(AY69), ISBLANK(AZ69), ISBLANK(BA69), ISBLANK(BB69) ), "", 1.5*SQRT(   EXP(2.21*(AX69-1)) + EXP(2.21*(AY69-1)) + EXP(2.21*(AZ69-1)) + EXP(2.21*(BA69-1)) + EXP(2.21*BB69)   )/100*2.45 )</f>
        <v>0.37356464144298934</v>
      </c>
      <c r="BD69" s="20" t="s">
        <v>15</v>
      </c>
      <c r="BE69" s="67">
        <v>0</v>
      </c>
      <c r="BF69" s="68" t="s">
        <v>31</v>
      </c>
      <c r="BG69" s="69">
        <v>2</v>
      </c>
      <c r="BH69" s="69">
        <v>2</v>
      </c>
      <c r="BI69" s="69">
        <v>1</v>
      </c>
      <c r="BJ69" s="69">
        <v>1</v>
      </c>
      <c r="BK69" s="70">
        <v>2</v>
      </c>
      <c r="BL69" s="71">
        <f t="shared" ref="BL69:BL73" si="21">IF( OR( ISBLANK(BG69),ISBLANK(BH69), ISBLANK(BI69), ISBLANK(BJ69), ISBLANK(BK69) ), "", 1.5*SQRT(   EXP(2.21*(BG69-1)) + EXP(2.21*(BH69-1)) + EXP(2.21*(BI69-1)) + EXP(2.21*(BJ69-1)) + EXP(2.21*BK69)   )/100*2.45 )</f>
        <v>0.37356464144298934</v>
      </c>
      <c r="BM69" s="21" t="s">
        <v>16</v>
      </c>
      <c r="BN69" s="67">
        <v>0.22220000000000001</v>
      </c>
      <c r="BO69" s="68" t="s">
        <v>31</v>
      </c>
      <c r="BP69" s="69">
        <v>2</v>
      </c>
      <c r="BQ69" s="69">
        <v>2</v>
      </c>
      <c r="BR69" s="69">
        <v>1</v>
      </c>
      <c r="BS69" s="69">
        <v>1</v>
      </c>
      <c r="BT69" s="70">
        <v>2</v>
      </c>
      <c r="BU69" s="71">
        <f t="shared" ref="BU69:BU73" si="22">IF( OR( ISBLANK(BP69),ISBLANK(BQ69), ISBLANK(BR69), ISBLANK(BS69), ISBLANK(BT69) ), "", 1.5*SQRT(   EXP(2.21*(BP69-1)) + EXP(2.21*(BQ69-1)) + EXP(2.21*(BR69-1)) + EXP(2.21*(BS69-1)) + EXP(2.21*BT69)   )/100*2.45 )</f>
        <v>0.37356464144298934</v>
      </c>
    </row>
    <row r="70" spans="1:73" ht="16.5" thickTop="1" thickBot="1">
      <c r="A70" s="11">
        <v>2016</v>
      </c>
      <c r="B70" s="29" t="s">
        <v>17</v>
      </c>
      <c r="J70" s="15">
        <f t="shared" si="15"/>
        <v>4.4081660908397297E-2</v>
      </c>
      <c r="K70" s="12" t="s">
        <v>10</v>
      </c>
      <c r="L70" s="62">
        <v>0.13950000000000001</v>
      </c>
      <c r="M70" s="63" t="s">
        <v>31</v>
      </c>
      <c r="N70" s="64">
        <v>2</v>
      </c>
      <c r="O70" s="64">
        <v>2</v>
      </c>
      <c r="P70" s="64">
        <v>1</v>
      </c>
      <c r="Q70" s="64">
        <v>1</v>
      </c>
      <c r="R70" s="65">
        <v>2</v>
      </c>
      <c r="S70" s="66">
        <f t="shared" si="16"/>
        <v>0.37356464144298934</v>
      </c>
      <c r="T70" s="16" t="s">
        <v>11</v>
      </c>
      <c r="U70" s="67">
        <v>0.24110000000000001</v>
      </c>
      <c r="V70" s="68" t="s">
        <v>31</v>
      </c>
      <c r="W70" s="69">
        <v>2</v>
      </c>
      <c r="X70" s="69">
        <v>2</v>
      </c>
      <c r="Y70" s="69">
        <v>1</v>
      </c>
      <c r="Z70" s="69">
        <v>1</v>
      </c>
      <c r="AA70" s="70">
        <v>2</v>
      </c>
      <c r="AB70" s="71">
        <f t="shared" si="17"/>
        <v>0.37356464144298934</v>
      </c>
      <c r="AC70" s="17" t="s">
        <v>12</v>
      </c>
      <c r="AD70" s="67">
        <v>0.17499999999999999</v>
      </c>
      <c r="AE70" s="68" t="s">
        <v>31</v>
      </c>
      <c r="AF70" s="69">
        <v>2</v>
      </c>
      <c r="AG70" s="69">
        <v>2</v>
      </c>
      <c r="AH70" s="69">
        <v>1</v>
      </c>
      <c r="AI70" s="69">
        <v>1</v>
      </c>
      <c r="AJ70" s="70">
        <v>2</v>
      </c>
      <c r="AK70" s="71">
        <f t="shared" si="18"/>
        <v>0.37356464144298934</v>
      </c>
      <c r="AL70" s="18" t="s">
        <v>13</v>
      </c>
      <c r="AM70" s="67">
        <v>0.22220000000000001</v>
      </c>
      <c r="AN70" s="68" t="s">
        <v>31</v>
      </c>
      <c r="AO70" s="69">
        <v>2</v>
      </c>
      <c r="AP70" s="69">
        <v>2</v>
      </c>
      <c r="AQ70" s="69">
        <v>1</v>
      </c>
      <c r="AR70" s="69">
        <v>1</v>
      </c>
      <c r="AS70" s="70">
        <v>2</v>
      </c>
      <c r="AT70" s="71">
        <f t="shared" si="19"/>
        <v>0.37356464144298934</v>
      </c>
      <c r="AU70" s="19" t="s">
        <v>14</v>
      </c>
      <c r="AV70" s="67">
        <v>0.22220000000000001</v>
      </c>
      <c r="AW70" s="68" t="s">
        <v>31</v>
      </c>
      <c r="AX70" s="69">
        <v>2</v>
      </c>
      <c r="AY70" s="69">
        <v>2</v>
      </c>
      <c r="AZ70" s="69">
        <v>1</v>
      </c>
      <c r="BA70" s="69">
        <v>1</v>
      </c>
      <c r="BB70" s="70">
        <v>2</v>
      </c>
      <c r="BC70" s="71">
        <f t="shared" si="20"/>
        <v>0.37356464144298934</v>
      </c>
      <c r="BD70" s="20" t="s">
        <v>15</v>
      </c>
      <c r="BE70" s="67">
        <v>0</v>
      </c>
      <c r="BF70" s="68" t="s">
        <v>31</v>
      </c>
      <c r="BG70" s="69">
        <v>2</v>
      </c>
      <c r="BH70" s="69">
        <v>2</v>
      </c>
      <c r="BI70" s="69">
        <v>1</v>
      </c>
      <c r="BJ70" s="69">
        <v>1</v>
      </c>
      <c r="BK70" s="70">
        <v>2</v>
      </c>
      <c r="BL70" s="71">
        <f t="shared" si="21"/>
        <v>0.37356464144298934</v>
      </c>
      <c r="BM70" s="21" t="s">
        <v>16</v>
      </c>
      <c r="BN70" s="67">
        <v>0.22220000000000001</v>
      </c>
      <c r="BO70" s="68" t="s">
        <v>31</v>
      </c>
      <c r="BP70" s="69">
        <v>2</v>
      </c>
      <c r="BQ70" s="69">
        <v>2</v>
      </c>
      <c r="BR70" s="69">
        <v>1</v>
      </c>
      <c r="BS70" s="69">
        <v>1</v>
      </c>
      <c r="BT70" s="70">
        <v>2</v>
      </c>
      <c r="BU70" s="71">
        <f t="shared" si="22"/>
        <v>0.37356464144298934</v>
      </c>
    </row>
    <row r="71" spans="1:73" ht="16.5" thickTop="1" thickBot="1">
      <c r="A71" s="11">
        <v>2017</v>
      </c>
      <c r="B71" s="29" t="s">
        <v>17</v>
      </c>
      <c r="J71" s="15">
        <f t="shared" ref="J71:J72" si="23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62">
        <v>0.13950000000000001</v>
      </c>
      <c r="M71" s="63" t="s">
        <v>31</v>
      </c>
      <c r="N71" s="64">
        <v>2</v>
      </c>
      <c r="O71" s="64">
        <v>2</v>
      </c>
      <c r="P71" s="64">
        <v>1</v>
      </c>
      <c r="Q71" s="64">
        <v>1</v>
      </c>
      <c r="R71" s="65">
        <v>2</v>
      </c>
      <c r="S71" s="66">
        <f t="shared" ref="S71:S72" si="24">IF( OR( ISBLANK(N71),ISBLANK(O71), ISBLANK(P71), ISBLANK(Q71), ISBLANK(R71) ), "", 1.5*SQRT(   EXP(2.21*(N71-1)) + EXP(2.21*(O71-1)) + EXP(2.21*(P71-1)) + EXP(2.21*(Q71-1)) + EXP(2.21*R71)   )/100*2.45 )</f>
        <v>0.37356464144298934</v>
      </c>
      <c r="T71" s="16" t="s">
        <v>11</v>
      </c>
      <c r="U71" s="67">
        <v>0.24110000000000001</v>
      </c>
      <c r="V71" s="68" t="s">
        <v>31</v>
      </c>
      <c r="W71" s="69">
        <v>2</v>
      </c>
      <c r="X71" s="69">
        <v>2</v>
      </c>
      <c r="Y71" s="69">
        <v>1</v>
      </c>
      <c r="Z71" s="69">
        <v>1</v>
      </c>
      <c r="AA71" s="70">
        <v>2</v>
      </c>
      <c r="AB71" s="71">
        <f t="shared" ref="AB71:AB72" si="25">IF( OR( ISBLANK(W71),ISBLANK(X71), ISBLANK(Y71), ISBLANK(Z71), ISBLANK(AA71) ), "", 1.5*SQRT(   EXP(2.21*(W71-1)) + EXP(2.21*(X71-1)) + EXP(2.21*(Y71-1)) + EXP(2.21*(Z71-1)) + EXP(2.21*AA71)   )/100*2.45 )</f>
        <v>0.37356464144298934</v>
      </c>
      <c r="AC71" s="17" t="s">
        <v>12</v>
      </c>
      <c r="AD71" s="67">
        <v>0.17499999999999999</v>
      </c>
      <c r="AE71" s="68" t="s">
        <v>31</v>
      </c>
      <c r="AF71" s="69">
        <v>2</v>
      </c>
      <c r="AG71" s="69">
        <v>2</v>
      </c>
      <c r="AH71" s="69">
        <v>1</v>
      </c>
      <c r="AI71" s="69">
        <v>1</v>
      </c>
      <c r="AJ71" s="70">
        <v>2</v>
      </c>
      <c r="AK71" s="71">
        <f t="shared" ref="AK71:AK72" si="26">IF( OR( ISBLANK(AF71),ISBLANK(AG71), ISBLANK(AH71), ISBLANK(AI71), ISBLANK(AJ71) ), "", 1.5*SQRT(   EXP(2.21*(AF71-1)) + EXP(2.21*(AG71-1)) + EXP(2.21*(AH71-1)) + EXP(2.21*(AI71-1)) + EXP(2.21*AJ71)   )/100*2.45 )</f>
        <v>0.37356464144298934</v>
      </c>
      <c r="AL71" s="18" t="s">
        <v>13</v>
      </c>
      <c r="AM71" s="67">
        <v>0.22220000000000001</v>
      </c>
      <c r="AN71" s="68" t="s">
        <v>31</v>
      </c>
      <c r="AO71" s="69">
        <v>2</v>
      </c>
      <c r="AP71" s="69">
        <v>2</v>
      </c>
      <c r="AQ71" s="69">
        <v>1</v>
      </c>
      <c r="AR71" s="69">
        <v>1</v>
      </c>
      <c r="AS71" s="70">
        <v>2</v>
      </c>
      <c r="AT71" s="71">
        <f t="shared" ref="AT71:AT72" si="27">IF( OR( ISBLANK(AO71),ISBLANK(AP71), ISBLANK(AQ71), ISBLANK(AR71), ISBLANK(AS71) ), "", 1.5*SQRT(   EXP(2.21*(AO71-1)) + EXP(2.21*(AP71-1)) + EXP(2.21*(AQ71-1)) + EXP(2.21*(AR71-1)) + EXP(2.21*AS71)   )/100*2.45 )</f>
        <v>0.37356464144298934</v>
      </c>
      <c r="AU71" s="19" t="s">
        <v>14</v>
      </c>
      <c r="AV71" s="67">
        <v>0.22220000000000001</v>
      </c>
      <c r="AW71" s="68" t="s">
        <v>31</v>
      </c>
      <c r="AX71" s="69">
        <v>2</v>
      </c>
      <c r="AY71" s="69">
        <v>2</v>
      </c>
      <c r="AZ71" s="69">
        <v>1</v>
      </c>
      <c r="BA71" s="69">
        <v>1</v>
      </c>
      <c r="BB71" s="70">
        <v>2</v>
      </c>
      <c r="BC71" s="71">
        <f t="shared" ref="BC71:BC72" si="28">IF( OR( ISBLANK(AX71),ISBLANK(AY71), ISBLANK(AZ71), ISBLANK(BA71), ISBLANK(BB71) ), "", 1.5*SQRT(   EXP(2.21*(AX71-1)) + EXP(2.21*(AY71-1)) + EXP(2.21*(AZ71-1)) + EXP(2.21*(BA71-1)) + EXP(2.21*BB71)   )/100*2.45 )</f>
        <v>0.37356464144298934</v>
      </c>
      <c r="BD71" s="20" t="s">
        <v>15</v>
      </c>
      <c r="BE71" s="67">
        <v>0</v>
      </c>
      <c r="BF71" s="68" t="s">
        <v>31</v>
      </c>
      <c r="BG71" s="69">
        <v>2</v>
      </c>
      <c r="BH71" s="69">
        <v>2</v>
      </c>
      <c r="BI71" s="69">
        <v>1</v>
      </c>
      <c r="BJ71" s="69">
        <v>1</v>
      </c>
      <c r="BK71" s="70">
        <v>2</v>
      </c>
      <c r="BL71" s="71">
        <f t="shared" ref="BL71:BL72" si="29">IF( OR( ISBLANK(BG71),ISBLANK(BH71), ISBLANK(BI71), ISBLANK(BJ71), ISBLANK(BK71) ), "", 1.5*SQRT(   EXP(2.21*(BG71-1)) + EXP(2.21*(BH71-1)) + EXP(2.21*(BI71-1)) + EXP(2.21*(BJ71-1)) + EXP(2.21*BK71)   )/100*2.45 )</f>
        <v>0.37356464144298934</v>
      </c>
      <c r="BM71" s="21" t="s">
        <v>16</v>
      </c>
      <c r="BN71" s="67">
        <v>0.22220000000000001</v>
      </c>
      <c r="BO71" s="68" t="s">
        <v>31</v>
      </c>
      <c r="BP71" s="69">
        <v>2</v>
      </c>
      <c r="BQ71" s="69">
        <v>2</v>
      </c>
      <c r="BR71" s="69">
        <v>1</v>
      </c>
      <c r="BS71" s="69">
        <v>1</v>
      </c>
      <c r="BT71" s="70">
        <v>2</v>
      </c>
      <c r="BU71" s="71">
        <f t="shared" ref="BU71:BU72" si="30">IF( OR( ISBLANK(BP71),ISBLANK(BQ71), ISBLANK(BR71), ISBLANK(BS71), ISBLANK(BT71) ), "", 1.5*SQRT(   EXP(2.21*(BP71-1)) + EXP(2.21*(BQ71-1)) + EXP(2.21*(BR71-1)) + EXP(2.21*(BS71-1)) + EXP(2.21*BT71)   )/100*2.45 )</f>
        <v>0.37356464144298934</v>
      </c>
    </row>
    <row r="72" spans="1:73" ht="16.5" thickTop="1" thickBot="1">
      <c r="A72" s="11">
        <v>2018</v>
      </c>
      <c r="B72" s="29" t="s">
        <v>17</v>
      </c>
      <c r="J72" s="15">
        <f t="shared" si="23"/>
        <v>4.4081660908397297E-2</v>
      </c>
      <c r="K72" s="12" t="s">
        <v>10</v>
      </c>
      <c r="L72" s="62">
        <v>0.13950000000000001</v>
      </c>
      <c r="M72" s="63" t="s">
        <v>31</v>
      </c>
      <c r="N72" s="64">
        <v>2</v>
      </c>
      <c r="O72" s="64">
        <v>2</v>
      </c>
      <c r="P72" s="64">
        <v>1</v>
      </c>
      <c r="Q72" s="64">
        <v>1</v>
      </c>
      <c r="R72" s="65">
        <v>2</v>
      </c>
      <c r="S72" s="66">
        <f t="shared" si="24"/>
        <v>0.37356464144298934</v>
      </c>
      <c r="T72" s="16" t="s">
        <v>11</v>
      </c>
      <c r="U72" s="67">
        <v>0.24110000000000001</v>
      </c>
      <c r="V72" s="68" t="s">
        <v>31</v>
      </c>
      <c r="W72" s="69">
        <v>2</v>
      </c>
      <c r="X72" s="69">
        <v>2</v>
      </c>
      <c r="Y72" s="69">
        <v>1</v>
      </c>
      <c r="Z72" s="69">
        <v>1</v>
      </c>
      <c r="AA72" s="70">
        <v>2</v>
      </c>
      <c r="AB72" s="71">
        <f t="shared" si="25"/>
        <v>0.37356464144298934</v>
      </c>
      <c r="AC72" s="17" t="s">
        <v>12</v>
      </c>
      <c r="AD72" s="67">
        <v>0.17499999999999999</v>
      </c>
      <c r="AE72" s="68" t="s">
        <v>31</v>
      </c>
      <c r="AF72" s="69">
        <v>2</v>
      </c>
      <c r="AG72" s="69">
        <v>2</v>
      </c>
      <c r="AH72" s="69">
        <v>1</v>
      </c>
      <c r="AI72" s="69">
        <v>1</v>
      </c>
      <c r="AJ72" s="70">
        <v>2</v>
      </c>
      <c r="AK72" s="71">
        <f t="shared" si="26"/>
        <v>0.37356464144298934</v>
      </c>
      <c r="AL72" s="18" t="s">
        <v>13</v>
      </c>
      <c r="AM72" s="67">
        <v>0.22220000000000001</v>
      </c>
      <c r="AN72" s="68" t="s">
        <v>31</v>
      </c>
      <c r="AO72" s="69">
        <v>2</v>
      </c>
      <c r="AP72" s="69">
        <v>2</v>
      </c>
      <c r="AQ72" s="69">
        <v>1</v>
      </c>
      <c r="AR72" s="69">
        <v>1</v>
      </c>
      <c r="AS72" s="70">
        <v>2</v>
      </c>
      <c r="AT72" s="71">
        <f t="shared" si="27"/>
        <v>0.37356464144298934</v>
      </c>
      <c r="AU72" s="19" t="s">
        <v>14</v>
      </c>
      <c r="AV72" s="67">
        <v>0.22220000000000001</v>
      </c>
      <c r="AW72" s="68" t="s">
        <v>31</v>
      </c>
      <c r="AX72" s="69">
        <v>2</v>
      </c>
      <c r="AY72" s="69">
        <v>2</v>
      </c>
      <c r="AZ72" s="69">
        <v>1</v>
      </c>
      <c r="BA72" s="69">
        <v>1</v>
      </c>
      <c r="BB72" s="70">
        <v>2</v>
      </c>
      <c r="BC72" s="71">
        <f t="shared" si="28"/>
        <v>0.37356464144298934</v>
      </c>
      <c r="BD72" s="20" t="s">
        <v>15</v>
      </c>
      <c r="BE72" s="67">
        <v>0</v>
      </c>
      <c r="BF72" s="68" t="s">
        <v>31</v>
      </c>
      <c r="BG72" s="69">
        <v>2</v>
      </c>
      <c r="BH72" s="69">
        <v>2</v>
      </c>
      <c r="BI72" s="69">
        <v>1</v>
      </c>
      <c r="BJ72" s="69">
        <v>1</v>
      </c>
      <c r="BK72" s="70">
        <v>2</v>
      </c>
      <c r="BL72" s="71">
        <f t="shared" si="29"/>
        <v>0.37356464144298934</v>
      </c>
      <c r="BM72" s="21" t="s">
        <v>16</v>
      </c>
      <c r="BN72" s="67">
        <v>0.22220000000000001</v>
      </c>
      <c r="BO72" s="68" t="s">
        <v>31</v>
      </c>
      <c r="BP72" s="69">
        <v>2</v>
      </c>
      <c r="BQ72" s="69">
        <v>2</v>
      </c>
      <c r="BR72" s="69">
        <v>1</v>
      </c>
      <c r="BS72" s="69">
        <v>1</v>
      </c>
      <c r="BT72" s="70">
        <v>2</v>
      </c>
      <c r="BU72" s="71">
        <f t="shared" si="30"/>
        <v>0.37356464144298934</v>
      </c>
    </row>
    <row r="73" spans="1:73" ht="16.5" thickTop="1" thickBot="1">
      <c r="A73" s="11">
        <v>2019</v>
      </c>
      <c r="B73" s="29" t="s">
        <v>17</v>
      </c>
      <c r="J73" s="15">
        <f t="shared" si="15"/>
        <v>4.4081660908397297E-2</v>
      </c>
      <c r="K73" s="12" t="s">
        <v>10</v>
      </c>
      <c r="L73" s="62">
        <v>0.13950000000000001</v>
      </c>
      <c r="M73" s="63" t="s">
        <v>31</v>
      </c>
      <c r="N73" s="64">
        <v>2</v>
      </c>
      <c r="O73" s="64">
        <v>2</v>
      </c>
      <c r="P73" s="64">
        <v>1</v>
      </c>
      <c r="Q73" s="64">
        <v>1</v>
      </c>
      <c r="R73" s="65">
        <v>2</v>
      </c>
      <c r="S73" s="66">
        <f t="shared" si="16"/>
        <v>0.37356464144298934</v>
      </c>
      <c r="T73" s="16" t="s">
        <v>11</v>
      </c>
      <c r="U73" s="67">
        <v>0.24110000000000001</v>
      </c>
      <c r="V73" s="68" t="s">
        <v>31</v>
      </c>
      <c r="W73" s="69">
        <v>2</v>
      </c>
      <c r="X73" s="69">
        <v>2</v>
      </c>
      <c r="Y73" s="69">
        <v>1</v>
      </c>
      <c r="Z73" s="69">
        <v>1</v>
      </c>
      <c r="AA73" s="70">
        <v>2</v>
      </c>
      <c r="AB73" s="71">
        <f t="shared" si="17"/>
        <v>0.37356464144298934</v>
      </c>
      <c r="AC73" s="17" t="s">
        <v>12</v>
      </c>
      <c r="AD73" s="67">
        <v>0.17499999999999999</v>
      </c>
      <c r="AE73" s="68" t="s">
        <v>31</v>
      </c>
      <c r="AF73" s="69">
        <v>2</v>
      </c>
      <c r="AG73" s="69">
        <v>2</v>
      </c>
      <c r="AH73" s="69">
        <v>1</v>
      </c>
      <c r="AI73" s="69">
        <v>1</v>
      </c>
      <c r="AJ73" s="70">
        <v>2</v>
      </c>
      <c r="AK73" s="71">
        <f t="shared" si="18"/>
        <v>0.37356464144298934</v>
      </c>
      <c r="AL73" s="18" t="s">
        <v>13</v>
      </c>
      <c r="AM73" s="67">
        <v>0.22220000000000001</v>
      </c>
      <c r="AN73" s="68" t="s">
        <v>31</v>
      </c>
      <c r="AO73" s="69">
        <v>2</v>
      </c>
      <c r="AP73" s="69">
        <v>2</v>
      </c>
      <c r="AQ73" s="69">
        <v>1</v>
      </c>
      <c r="AR73" s="69">
        <v>1</v>
      </c>
      <c r="AS73" s="70">
        <v>2</v>
      </c>
      <c r="AT73" s="71">
        <f t="shared" si="19"/>
        <v>0.37356464144298934</v>
      </c>
      <c r="AU73" s="19" t="s">
        <v>14</v>
      </c>
      <c r="AV73" s="67">
        <v>0.22220000000000001</v>
      </c>
      <c r="AW73" s="68" t="s">
        <v>31</v>
      </c>
      <c r="AX73" s="69">
        <v>2</v>
      </c>
      <c r="AY73" s="69">
        <v>2</v>
      </c>
      <c r="AZ73" s="69">
        <v>1</v>
      </c>
      <c r="BA73" s="69">
        <v>1</v>
      </c>
      <c r="BB73" s="70">
        <v>2</v>
      </c>
      <c r="BC73" s="71">
        <f t="shared" si="20"/>
        <v>0.37356464144298934</v>
      </c>
      <c r="BD73" s="20" t="s">
        <v>15</v>
      </c>
      <c r="BE73" s="67">
        <v>0</v>
      </c>
      <c r="BF73" s="68" t="s">
        <v>31</v>
      </c>
      <c r="BG73" s="69">
        <v>2</v>
      </c>
      <c r="BH73" s="69">
        <v>2</v>
      </c>
      <c r="BI73" s="69">
        <v>1</v>
      </c>
      <c r="BJ73" s="69">
        <v>1</v>
      </c>
      <c r="BK73" s="70">
        <v>2</v>
      </c>
      <c r="BL73" s="71">
        <f t="shared" si="21"/>
        <v>0.37356464144298934</v>
      </c>
      <c r="BM73" s="21" t="s">
        <v>16</v>
      </c>
      <c r="BN73" s="67">
        <v>0.22220000000000001</v>
      </c>
      <c r="BO73" s="68" t="s">
        <v>31</v>
      </c>
      <c r="BP73" s="69">
        <v>2</v>
      </c>
      <c r="BQ73" s="69">
        <v>2</v>
      </c>
      <c r="BR73" s="69">
        <v>1</v>
      </c>
      <c r="BS73" s="69">
        <v>1</v>
      </c>
      <c r="BT73" s="70">
        <v>2</v>
      </c>
      <c r="BU73" s="71">
        <f t="shared" si="22"/>
        <v>0.37356464144298934</v>
      </c>
    </row>
    <row r="74" spans="1:73" s="10" customFormat="1" ht="15.75" thickTop="1">
      <c r="A74" s="11">
        <v>2020</v>
      </c>
      <c r="B74" s="29" t="s">
        <v>17</v>
      </c>
      <c r="C74" s="28"/>
      <c r="D74" s="25"/>
      <c r="E74" s="26"/>
      <c r="F74" s="26"/>
      <c r="G74" s="26"/>
      <c r="H74" s="26"/>
      <c r="I74" s="26"/>
      <c r="J74" s="15">
        <f t="shared" ref="J74" si="31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62">
        <v>0.13950000000000001</v>
      </c>
      <c r="M74" s="63" t="s">
        <v>31</v>
      </c>
      <c r="N74" s="64">
        <v>2</v>
      </c>
      <c r="O74" s="64">
        <v>2</v>
      </c>
      <c r="P74" s="64">
        <v>1</v>
      </c>
      <c r="Q74" s="64">
        <v>1</v>
      </c>
      <c r="R74" s="65">
        <v>2</v>
      </c>
      <c r="S74" s="66">
        <f t="shared" ref="S74" si="32">IF( OR( ISBLANK(N74),ISBLANK(O74), ISBLANK(P74), ISBLANK(Q74), ISBLANK(R74) ), "", 1.5*SQRT(   EXP(2.21*(N74-1)) + EXP(2.21*(O74-1)) + EXP(2.21*(P74-1)) + EXP(2.21*(Q74-1)) + EXP(2.21*R74)   )/100*2.45 )</f>
        <v>0.37356464144298934</v>
      </c>
      <c r="T74" s="16" t="s">
        <v>11</v>
      </c>
      <c r="U74" s="67">
        <v>0.24110000000000001</v>
      </c>
      <c r="V74" s="68" t="s">
        <v>31</v>
      </c>
      <c r="W74" s="69">
        <v>2</v>
      </c>
      <c r="X74" s="69">
        <v>2</v>
      </c>
      <c r="Y74" s="69">
        <v>1</v>
      </c>
      <c r="Z74" s="69">
        <v>1</v>
      </c>
      <c r="AA74" s="70">
        <v>2</v>
      </c>
      <c r="AB74" s="71">
        <f t="shared" ref="AB74" si="33">IF( OR( ISBLANK(W74),ISBLANK(X74), ISBLANK(Y74), ISBLANK(Z74), ISBLANK(AA74) ), "", 1.5*SQRT(   EXP(2.21*(W74-1)) + EXP(2.21*(X74-1)) + EXP(2.21*(Y74-1)) + EXP(2.21*(Z74-1)) + EXP(2.21*AA74)   )/100*2.45 )</f>
        <v>0.37356464144298934</v>
      </c>
      <c r="AC74" s="17" t="s">
        <v>12</v>
      </c>
      <c r="AD74" s="67">
        <v>0.17499999999999999</v>
      </c>
      <c r="AE74" s="68" t="s">
        <v>31</v>
      </c>
      <c r="AF74" s="69">
        <v>2</v>
      </c>
      <c r="AG74" s="69">
        <v>2</v>
      </c>
      <c r="AH74" s="69">
        <v>1</v>
      </c>
      <c r="AI74" s="69">
        <v>1</v>
      </c>
      <c r="AJ74" s="70">
        <v>2</v>
      </c>
      <c r="AK74" s="71">
        <f t="shared" ref="AK74" si="34">IF( OR( ISBLANK(AF74),ISBLANK(AG74), ISBLANK(AH74), ISBLANK(AI74), ISBLANK(AJ74) ), "", 1.5*SQRT(   EXP(2.21*(AF74-1)) + EXP(2.21*(AG74-1)) + EXP(2.21*(AH74-1)) + EXP(2.21*(AI74-1)) + EXP(2.21*AJ74)   )/100*2.45 )</f>
        <v>0.37356464144298934</v>
      </c>
      <c r="AL74" s="18" t="s">
        <v>13</v>
      </c>
      <c r="AM74" s="67">
        <v>0.22220000000000001</v>
      </c>
      <c r="AN74" s="68" t="s">
        <v>31</v>
      </c>
      <c r="AO74" s="69">
        <v>2</v>
      </c>
      <c r="AP74" s="69">
        <v>2</v>
      </c>
      <c r="AQ74" s="69">
        <v>1</v>
      </c>
      <c r="AR74" s="69">
        <v>1</v>
      </c>
      <c r="AS74" s="70">
        <v>2</v>
      </c>
      <c r="AT74" s="71">
        <f t="shared" ref="AT74" si="35">IF( OR( ISBLANK(AO74),ISBLANK(AP74), ISBLANK(AQ74), ISBLANK(AR74), ISBLANK(AS74) ), "", 1.5*SQRT(   EXP(2.21*(AO74-1)) + EXP(2.21*(AP74-1)) + EXP(2.21*(AQ74-1)) + EXP(2.21*(AR74-1)) + EXP(2.21*AS74)   )/100*2.45 )</f>
        <v>0.37356464144298934</v>
      </c>
      <c r="AU74" s="19" t="s">
        <v>14</v>
      </c>
      <c r="AV74" s="67">
        <v>0.22220000000000001</v>
      </c>
      <c r="AW74" s="68" t="s">
        <v>31</v>
      </c>
      <c r="AX74" s="69">
        <v>2</v>
      </c>
      <c r="AY74" s="69">
        <v>2</v>
      </c>
      <c r="AZ74" s="69">
        <v>1</v>
      </c>
      <c r="BA74" s="69">
        <v>1</v>
      </c>
      <c r="BB74" s="70">
        <v>2</v>
      </c>
      <c r="BC74" s="71">
        <f t="shared" ref="BC74" si="36">IF( OR( ISBLANK(AX74),ISBLANK(AY74), ISBLANK(AZ74), ISBLANK(BA74), ISBLANK(BB74) ), "", 1.5*SQRT(   EXP(2.21*(AX74-1)) + EXP(2.21*(AY74-1)) + EXP(2.21*(AZ74-1)) + EXP(2.21*(BA74-1)) + EXP(2.21*BB74)   )/100*2.45 )</f>
        <v>0.37356464144298934</v>
      </c>
      <c r="BD74" s="20" t="s">
        <v>15</v>
      </c>
      <c r="BE74" s="67">
        <v>0</v>
      </c>
      <c r="BF74" s="68" t="s">
        <v>31</v>
      </c>
      <c r="BG74" s="69">
        <v>2</v>
      </c>
      <c r="BH74" s="69">
        <v>2</v>
      </c>
      <c r="BI74" s="69">
        <v>1</v>
      </c>
      <c r="BJ74" s="69">
        <v>1</v>
      </c>
      <c r="BK74" s="70">
        <v>2</v>
      </c>
      <c r="BL74" s="71">
        <f t="shared" ref="BL74" si="37">IF( OR( ISBLANK(BG74),ISBLANK(BH74), ISBLANK(BI74), ISBLANK(BJ74), ISBLANK(BK74) ), "", 1.5*SQRT(   EXP(2.21*(BG74-1)) + EXP(2.21*(BH74-1)) + EXP(2.21*(BI74-1)) + EXP(2.21*(BJ74-1)) + EXP(2.21*BK74)   )/100*2.45 )</f>
        <v>0.37356464144298934</v>
      </c>
      <c r="BM74" s="21" t="s">
        <v>16</v>
      </c>
      <c r="BN74" s="67">
        <v>0.22220000000000001</v>
      </c>
      <c r="BO74" s="68" t="s">
        <v>31</v>
      </c>
      <c r="BP74" s="69">
        <v>2</v>
      </c>
      <c r="BQ74" s="69">
        <v>2</v>
      </c>
      <c r="BR74" s="69">
        <v>1</v>
      </c>
      <c r="BS74" s="69">
        <v>1</v>
      </c>
      <c r="BT74" s="70">
        <v>2</v>
      </c>
      <c r="BU74" s="71">
        <f t="shared" ref="BU74" si="38">IF( OR( ISBLANK(BP74),ISBLANK(BQ74), ISBLANK(BR74), ISBLANK(BS74), ISBLANK(BT74) ), "", 1.5*SQRT(   EXP(2.21*(BP74-1)) + EXP(2.21*(BQ74-1)) + EXP(2.21*(BR74-1)) + EXP(2.21*(BS74-1)) + EXP(2.21*BT74)   )/100*2.45 )</f>
        <v>0.37356464144298934</v>
      </c>
    </row>
    <row r="75" spans="1:73" s="10" customFormat="1">
      <c r="A75" s="11">
        <v>2021</v>
      </c>
      <c r="B75" s="85" t="s">
        <v>17</v>
      </c>
      <c r="C75" s="28"/>
      <c r="D75" s="25"/>
      <c r="E75" s="26"/>
      <c r="F75" s="26"/>
      <c r="G75" s="26"/>
      <c r="H75" s="26"/>
      <c r="I75" s="26"/>
      <c r="J75" s="22">
        <v>4.4081660908397297E-2</v>
      </c>
      <c r="K75" s="86" t="s">
        <v>10</v>
      </c>
      <c r="L75" s="67">
        <v>0.13950000000000001</v>
      </c>
      <c r="M75" s="87" t="s">
        <v>31</v>
      </c>
      <c r="N75" s="69">
        <v>2</v>
      </c>
      <c r="O75" s="69">
        <v>2</v>
      </c>
      <c r="P75" s="69">
        <v>1</v>
      </c>
      <c r="Q75" s="69">
        <v>1</v>
      </c>
      <c r="R75" s="69">
        <v>2</v>
      </c>
      <c r="S75" s="88">
        <v>0.37356464144298934</v>
      </c>
      <c r="T75" s="89" t="s">
        <v>11</v>
      </c>
      <c r="U75" s="67">
        <v>0.24110000000000001</v>
      </c>
      <c r="V75" s="87" t="s">
        <v>31</v>
      </c>
      <c r="W75" s="69">
        <v>2</v>
      </c>
      <c r="X75" s="69">
        <v>2</v>
      </c>
      <c r="Y75" s="69">
        <v>1</v>
      </c>
      <c r="Z75" s="69">
        <v>1</v>
      </c>
      <c r="AA75" s="69">
        <v>2</v>
      </c>
      <c r="AB75" s="88">
        <v>0.37356464144298934</v>
      </c>
      <c r="AC75" s="90" t="s">
        <v>12</v>
      </c>
      <c r="AD75" s="67">
        <v>0.17499999999999999</v>
      </c>
      <c r="AE75" s="87" t="s">
        <v>31</v>
      </c>
      <c r="AF75" s="69">
        <v>2</v>
      </c>
      <c r="AG75" s="69">
        <v>2</v>
      </c>
      <c r="AH75" s="69">
        <v>1</v>
      </c>
      <c r="AI75" s="69">
        <v>1</v>
      </c>
      <c r="AJ75" s="69">
        <v>2</v>
      </c>
      <c r="AK75" s="88">
        <v>0.37356464144298934</v>
      </c>
      <c r="AL75" s="91" t="s">
        <v>13</v>
      </c>
      <c r="AM75" s="67">
        <v>0.22220000000000001</v>
      </c>
      <c r="AN75" s="87" t="s">
        <v>31</v>
      </c>
      <c r="AO75" s="69">
        <v>2</v>
      </c>
      <c r="AP75" s="69">
        <v>2</v>
      </c>
      <c r="AQ75" s="69">
        <v>1</v>
      </c>
      <c r="AR75" s="69">
        <v>1</v>
      </c>
      <c r="AS75" s="69">
        <v>2</v>
      </c>
      <c r="AT75" s="88">
        <v>0.37356464144298934</v>
      </c>
      <c r="AU75" s="92" t="s">
        <v>14</v>
      </c>
      <c r="AV75" s="67">
        <v>0.22220000000000001</v>
      </c>
      <c r="AW75" s="87" t="s">
        <v>31</v>
      </c>
      <c r="AX75" s="69">
        <v>2</v>
      </c>
      <c r="AY75" s="69">
        <v>2</v>
      </c>
      <c r="AZ75" s="69">
        <v>1</v>
      </c>
      <c r="BA75" s="69">
        <v>1</v>
      </c>
      <c r="BB75" s="69">
        <v>2</v>
      </c>
      <c r="BC75" s="88">
        <v>0.37356464144298934</v>
      </c>
      <c r="BD75" s="93" t="s">
        <v>15</v>
      </c>
      <c r="BE75" s="67">
        <v>0</v>
      </c>
      <c r="BF75" s="87" t="s">
        <v>31</v>
      </c>
      <c r="BG75" s="69">
        <v>2</v>
      </c>
      <c r="BH75" s="69">
        <v>2</v>
      </c>
      <c r="BI75" s="69">
        <v>1</v>
      </c>
      <c r="BJ75" s="69">
        <v>1</v>
      </c>
      <c r="BK75" s="69">
        <v>2</v>
      </c>
      <c r="BL75" s="88">
        <v>0.37356464144298934</v>
      </c>
      <c r="BM75" s="94" t="s">
        <v>16</v>
      </c>
      <c r="BN75" s="67">
        <v>0.22220000000000001</v>
      </c>
      <c r="BO75" s="87" t="s">
        <v>31</v>
      </c>
      <c r="BP75" s="69">
        <v>2</v>
      </c>
      <c r="BQ75" s="69">
        <v>2</v>
      </c>
      <c r="BR75" s="69">
        <v>1</v>
      </c>
      <c r="BS75" s="69">
        <v>1</v>
      </c>
      <c r="BT75" s="69">
        <v>2</v>
      </c>
      <c r="BU75" s="88">
        <v>0.37356464144298934</v>
      </c>
    </row>
    <row r="76" spans="1:73" s="10" customFormat="1">
      <c r="A76" s="11">
        <v>2022</v>
      </c>
      <c r="B76" s="85" t="s">
        <v>17</v>
      </c>
      <c r="C76" s="28"/>
      <c r="D76" s="25"/>
      <c r="E76" s="26"/>
      <c r="F76" s="26"/>
      <c r="G76" s="26"/>
      <c r="H76" s="26"/>
      <c r="I76" s="26"/>
      <c r="J76" s="22">
        <v>4.4081660908397297E-2</v>
      </c>
      <c r="K76" s="86" t="s">
        <v>10</v>
      </c>
      <c r="L76" s="67">
        <v>0.13950000000000001</v>
      </c>
      <c r="M76" s="87" t="s">
        <v>31</v>
      </c>
      <c r="N76" s="69">
        <v>2</v>
      </c>
      <c r="O76" s="69">
        <v>2</v>
      </c>
      <c r="P76" s="69">
        <v>1</v>
      </c>
      <c r="Q76" s="69">
        <v>1</v>
      </c>
      <c r="R76" s="69">
        <v>2</v>
      </c>
      <c r="S76" s="88">
        <v>0.37356464144298934</v>
      </c>
      <c r="T76" s="89" t="s">
        <v>11</v>
      </c>
      <c r="U76" s="67">
        <v>0.24110000000000001</v>
      </c>
      <c r="V76" s="87" t="s">
        <v>31</v>
      </c>
      <c r="W76" s="69">
        <v>2</v>
      </c>
      <c r="X76" s="69">
        <v>2</v>
      </c>
      <c r="Y76" s="69">
        <v>1</v>
      </c>
      <c r="Z76" s="69">
        <v>1</v>
      </c>
      <c r="AA76" s="69">
        <v>2</v>
      </c>
      <c r="AB76" s="88">
        <v>0.37356464144298934</v>
      </c>
      <c r="AC76" s="90" t="s">
        <v>12</v>
      </c>
      <c r="AD76" s="67">
        <v>0.17499999999999999</v>
      </c>
      <c r="AE76" s="87" t="s">
        <v>31</v>
      </c>
      <c r="AF76" s="69">
        <v>2</v>
      </c>
      <c r="AG76" s="69">
        <v>2</v>
      </c>
      <c r="AH76" s="69">
        <v>1</v>
      </c>
      <c r="AI76" s="69">
        <v>1</v>
      </c>
      <c r="AJ76" s="69">
        <v>2</v>
      </c>
      <c r="AK76" s="88">
        <v>0.37356464144298934</v>
      </c>
      <c r="AL76" s="91" t="s">
        <v>13</v>
      </c>
      <c r="AM76" s="67">
        <v>0.22220000000000001</v>
      </c>
      <c r="AN76" s="87" t="s">
        <v>31</v>
      </c>
      <c r="AO76" s="69">
        <v>2</v>
      </c>
      <c r="AP76" s="69">
        <v>2</v>
      </c>
      <c r="AQ76" s="69">
        <v>1</v>
      </c>
      <c r="AR76" s="69">
        <v>1</v>
      </c>
      <c r="AS76" s="69">
        <v>2</v>
      </c>
      <c r="AT76" s="88">
        <v>0.37356464144298934</v>
      </c>
      <c r="AU76" s="92" t="s">
        <v>14</v>
      </c>
      <c r="AV76" s="67">
        <v>0.22220000000000001</v>
      </c>
      <c r="AW76" s="87" t="s">
        <v>31</v>
      </c>
      <c r="AX76" s="69">
        <v>2</v>
      </c>
      <c r="AY76" s="69">
        <v>2</v>
      </c>
      <c r="AZ76" s="69">
        <v>1</v>
      </c>
      <c r="BA76" s="69">
        <v>1</v>
      </c>
      <c r="BB76" s="69">
        <v>2</v>
      </c>
      <c r="BC76" s="88">
        <v>0.37356464144298934</v>
      </c>
      <c r="BD76" s="93" t="s">
        <v>15</v>
      </c>
      <c r="BE76" s="67">
        <v>0</v>
      </c>
      <c r="BF76" s="87" t="s">
        <v>31</v>
      </c>
      <c r="BG76" s="69">
        <v>2</v>
      </c>
      <c r="BH76" s="69">
        <v>2</v>
      </c>
      <c r="BI76" s="69">
        <v>1</v>
      </c>
      <c r="BJ76" s="69">
        <v>1</v>
      </c>
      <c r="BK76" s="69">
        <v>2</v>
      </c>
      <c r="BL76" s="88">
        <v>0.37356464144298934</v>
      </c>
      <c r="BM76" s="94" t="s">
        <v>16</v>
      </c>
      <c r="BN76" s="67">
        <v>0.22220000000000001</v>
      </c>
      <c r="BO76" s="87" t="s">
        <v>31</v>
      </c>
      <c r="BP76" s="69">
        <v>2</v>
      </c>
      <c r="BQ76" s="69">
        <v>2</v>
      </c>
      <c r="BR76" s="69">
        <v>1</v>
      </c>
      <c r="BS76" s="69">
        <v>1</v>
      </c>
      <c r="BT76" s="69">
        <v>2</v>
      </c>
      <c r="BU76" s="88">
        <v>0.37356464144298934</v>
      </c>
    </row>
  </sheetData>
  <conditionalFormatting sqref="J4:J70 J73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{9ACF44B0-B048-4C2D-A635-1F63B84B8D5C}</x14:id>
        </ext>
      </extLst>
    </cfRule>
  </conditionalFormatting>
  <conditionalFormatting sqref="N4:R70 N73:R73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{75630C0E-45B0-4A91-8EA4-1BC4DE1226F2}</x14:id>
        </ext>
      </extLst>
    </cfRule>
  </conditionalFormatting>
  <conditionalFormatting sqref="S4:S70 S73">
    <cfRule type="dataBar" priority="5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{27F4BD40-77CB-4CDF-8E5D-9151DA896DE1}</x14:id>
        </ext>
      </extLst>
    </cfRule>
  </conditionalFormatting>
  <conditionalFormatting sqref="W4:AA70 W73:AA73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{0FFA89F3-EE0C-4030-A5F6-D227E804965D}</x14:id>
        </ext>
      </extLst>
    </cfRule>
  </conditionalFormatting>
  <conditionalFormatting sqref="AB4:AB70 AB73">
    <cfRule type="dataBar" priority="5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{56406E8E-75BB-46CE-A3ED-4749504437E3}</x14:id>
        </ext>
      </extLst>
    </cfRule>
  </conditionalFormatting>
  <conditionalFormatting sqref="AF4:AJ70 AF73:AJ7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{6FF54BA0-BDF2-41B7-849F-3D077B93DB22}</x14:id>
        </ext>
      </extLst>
    </cfRule>
  </conditionalFormatting>
  <conditionalFormatting sqref="AK4:AK70 AK73">
    <cfRule type="dataBar" priority="5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{C52E1F91-31C7-40B1-AB42-86F60058F661}</x14:id>
        </ext>
      </extLst>
    </cfRule>
  </conditionalFormatting>
  <conditionalFormatting sqref="AO4:AS70 AO73:AS73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{A8F8305A-04A3-4E27-802B-8B9AA6638A08}</x14:id>
        </ext>
      </extLst>
    </cfRule>
  </conditionalFormatting>
  <conditionalFormatting sqref="AT4:AT70 AT73">
    <cfRule type="dataBar" priority="5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{07B529D6-7445-4EFD-968A-26A53C751484}</x14:id>
        </ext>
      </extLst>
    </cfRule>
  </conditionalFormatting>
  <conditionalFormatting sqref="AX4:BB70 AX73:BB7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{09C64761-905D-4A43-AC08-C84BF63C47F5}</x14:id>
        </ext>
      </extLst>
    </cfRule>
  </conditionalFormatting>
  <conditionalFormatting sqref="BC4:BC70 BC73">
    <cfRule type="dataBar" priority="5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{2D24E3DA-E051-42CB-8B93-62D9FE60A687}</x14:id>
        </ext>
      </extLst>
    </cfRule>
  </conditionalFormatting>
  <conditionalFormatting sqref="BG4:BK70 BG73:BK73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{696DCC69-ADEF-4E29-89B5-183DD7935E46}</x14:id>
        </ext>
      </extLst>
    </cfRule>
  </conditionalFormatting>
  <conditionalFormatting sqref="BL4:BL70 BL73">
    <cfRule type="dataBar" priority="4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{F8AB8444-3EB0-4D63-A9DD-5DC1622D61B9}</x14:id>
        </ext>
      </extLst>
    </cfRule>
  </conditionalFormatting>
  <conditionalFormatting sqref="BP4:BT70 BP73:BT7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{4C171350-B823-4B26-90DB-40BA1A3DE12E}</x14:id>
        </ext>
      </extLst>
    </cfRule>
  </conditionalFormatting>
  <conditionalFormatting sqref="BU4:BU70 BU73">
    <cfRule type="dataBar" priority="4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{DE2050A5-DDC9-473D-9C89-A0B796762D64}</x14:id>
        </ext>
      </extLst>
    </cfRule>
  </conditionalFormatting>
  <conditionalFormatting sqref="J74:J76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{B1ACAFC1-2DFE-4A4A-A665-57959BC26159}</x14:id>
        </ext>
      </extLst>
    </cfRule>
  </conditionalFormatting>
  <conditionalFormatting sqref="N74:R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{B3899638-4D36-477D-8C2F-11FB05C3AAFC}</x14:id>
        </ext>
      </extLst>
    </cfRule>
  </conditionalFormatting>
  <conditionalFormatting sqref="S74:S76">
    <cfRule type="dataBar" priority="4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{73463490-D963-4F8F-81DE-E3A4B01A8BD1}</x14:id>
        </ext>
      </extLst>
    </cfRule>
  </conditionalFormatting>
  <conditionalFormatting sqref="W74:AA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{52D6D1A3-CF6D-44F4-B219-64961A1435A8}</x14:id>
        </ext>
      </extLst>
    </cfRule>
  </conditionalFormatting>
  <conditionalFormatting sqref="AB74:AB76">
    <cfRule type="dataBar" priority="4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{6C7FB2C8-96F5-4772-942B-11324E090FD3}</x14:id>
        </ext>
      </extLst>
    </cfRule>
  </conditionalFormatting>
  <conditionalFormatting sqref="AF74:AJ76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{14069F30-CBCB-4AC6-826F-A38860406BD6}</x14:id>
        </ext>
      </extLst>
    </cfRule>
  </conditionalFormatting>
  <conditionalFormatting sqref="AK74:AK76">
    <cfRule type="dataBar" priority="4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{9970410D-21EB-4115-AFA0-766E1483FC88}</x14:id>
        </ext>
      </extLst>
    </cfRule>
  </conditionalFormatting>
  <conditionalFormatting sqref="AO74:AS7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{D9B51196-363E-4A87-9B36-A52C7F11B451}</x14:id>
        </ext>
      </extLst>
    </cfRule>
  </conditionalFormatting>
  <conditionalFormatting sqref="AT74:AT76">
    <cfRule type="dataBar" priority="3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{37E57354-1804-4092-B190-ABC7D8FA425A}</x14:id>
        </ext>
      </extLst>
    </cfRule>
  </conditionalFormatting>
  <conditionalFormatting sqref="AX74:BB7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{2B21A9DD-ABAA-4058-AEF4-64032455A6D7}</x14:id>
        </ext>
      </extLst>
    </cfRule>
  </conditionalFormatting>
  <conditionalFormatting sqref="BC74:BC76">
    <cfRule type="dataBar" priority="3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{72236C0F-37DB-48C0-864B-496DF44A9CCB}</x14:id>
        </ext>
      </extLst>
    </cfRule>
  </conditionalFormatting>
  <conditionalFormatting sqref="BG74:BK7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{48671C8D-50DA-4F47-89D7-08AF172154FC}</x14:id>
        </ext>
      </extLst>
    </cfRule>
  </conditionalFormatting>
  <conditionalFormatting sqref="BL74:BL76">
    <cfRule type="dataBar" priority="3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{68441EBC-08E0-4917-99C2-40AC93B990AA}</x14:id>
        </ext>
      </extLst>
    </cfRule>
  </conditionalFormatting>
  <conditionalFormatting sqref="BP74:BT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{012A0814-9589-4E95-8674-263EE81C7481}</x14:id>
        </ext>
      </extLst>
    </cfRule>
  </conditionalFormatting>
  <conditionalFormatting sqref="BU74:BU76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{1AE902CC-7D00-4FB1-B58F-792FF772B380}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{CE10DADF-34E8-449D-A626-1E71B1F2AE9D}</x14:id>
        </ext>
      </extLst>
    </cfRule>
  </conditionalFormatting>
  <conditionalFormatting sqref="N71:R7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{48F2A427-183B-4534-AC4B-7682BA2A2F0C}</x14:id>
        </ext>
      </extLst>
    </cfRule>
  </conditionalFormatting>
  <conditionalFormatting sqref="S71">
    <cfRule type="dataBar" priority="2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{43CC146A-6667-494B-9B5B-3D72FB39B490}</x14:id>
        </ext>
      </extLst>
    </cfRule>
  </conditionalFormatting>
  <conditionalFormatting sqref="W71:AA7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{B8AE6AA6-DAA9-43B6-963F-AD3E42A5CD46}</x14:id>
        </ext>
      </extLst>
    </cfRule>
  </conditionalFormatting>
  <conditionalFormatting sqref="AB71">
    <cfRule type="dataBar" priority="2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{522773A2-9D93-4384-A8D8-A2636084A9F4}</x14:id>
        </ext>
      </extLst>
    </cfRule>
  </conditionalFormatting>
  <conditionalFormatting sqref="AF71:AJ7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{B4E42CE7-D58D-4B4E-A628-1DC2DF3BC476}</x14:id>
        </ext>
      </extLst>
    </cfRule>
  </conditionalFormatting>
  <conditionalFormatting sqref="AK71">
    <cfRule type="dataBar" priority="2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{92C020AF-EA84-4B98-AAA1-502C04DA9B57}</x14:id>
        </ext>
      </extLst>
    </cfRule>
  </conditionalFormatting>
  <conditionalFormatting sqref="AO71:AS7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{EFB1C4ED-FB82-4727-B98E-449B8A812F15}</x14:id>
        </ext>
      </extLst>
    </cfRule>
  </conditionalFormatting>
  <conditionalFormatting sqref="AT71">
    <cfRule type="dataBar" priority="2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{E8CACCAA-8157-45B7-9E78-009742624178}</x14:id>
        </ext>
      </extLst>
    </cfRule>
  </conditionalFormatting>
  <conditionalFormatting sqref="AX71:BB7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{C437228A-1CA0-4B37-A39C-CEEEC4605331}</x14:id>
        </ext>
      </extLst>
    </cfRule>
  </conditionalFormatting>
  <conditionalFormatting sqref="BC71">
    <cfRule type="dataBar" priority="2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{CB3F3138-CFD5-4697-86DE-1DE2CF6CAD55}</x14:id>
        </ext>
      </extLst>
    </cfRule>
  </conditionalFormatting>
  <conditionalFormatting sqref="BG71:BK7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{7132ABF0-E9C9-4C7D-842F-DB361A673102}</x14:id>
        </ext>
      </extLst>
    </cfRule>
  </conditionalFormatting>
  <conditionalFormatting sqref="BL71">
    <cfRule type="dataBar" priority="1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{9FC9D4E5-7BC3-469B-BE3B-B96DC5F8F44E}</x14:id>
        </ext>
      </extLst>
    </cfRule>
  </conditionalFormatting>
  <conditionalFormatting sqref="BP71:BT7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{98932D70-653E-4DA0-9A3F-A278B44C429D}</x14:id>
        </ext>
      </extLst>
    </cfRule>
  </conditionalFormatting>
  <conditionalFormatting sqref="BU71">
    <cfRule type="dataBar" priority="1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{9C776B49-A051-47C5-B541-EA8E76C4A528}</x14:id>
        </ext>
      </extLst>
    </cfRule>
  </conditionalFormatting>
  <conditionalFormatting sqref="J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{D1450989-D5D6-4273-81C1-B356CDF0B2BA}</x14:id>
        </ext>
      </extLst>
    </cfRule>
  </conditionalFormatting>
  <conditionalFormatting sqref="N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{5A8ADA92-0232-4C18-BE46-48F5EA9527C9}</x14:id>
        </ext>
      </extLst>
    </cfRule>
  </conditionalFormatting>
  <conditionalFormatting sqref="S72">
    <cfRule type="dataBar" priority="1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{8900C0B6-5C88-4454-AAAD-694EF0F094FF}</x14:id>
        </ext>
      </extLst>
    </cfRule>
  </conditionalFormatting>
  <conditionalFormatting sqref="W72:AA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{F932D862-4B3C-47AD-A028-2B7292CB3794}</x14:id>
        </ext>
      </extLst>
    </cfRule>
  </conditionalFormatting>
  <conditionalFormatting sqref="AB72">
    <cfRule type="dataBar" priority="1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{C656A18C-D8E6-46AB-9ECA-F6D4C2DBDEE8}</x14:id>
        </ext>
      </extLst>
    </cfRule>
  </conditionalFormatting>
  <conditionalFormatting sqref="AF72:AJ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{B68D73DC-CF59-4618-97FA-1DC1E9D44F69}</x14:id>
        </ext>
      </extLst>
    </cfRule>
  </conditionalFormatting>
  <conditionalFormatting sqref="AK72">
    <cfRule type="dataBar" priority="1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{839E4E46-8474-45C5-A756-5F632421D69C}</x14:id>
        </ext>
      </extLst>
    </cfRule>
  </conditionalFormatting>
  <conditionalFormatting sqref="AO72:AS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{76043726-4B5B-4033-A5FF-94182352D6CF}</x14:id>
        </ext>
      </extLst>
    </cfRule>
  </conditionalFormatting>
  <conditionalFormatting sqref="AT72">
    <cfRule type="dataBar" priority="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{297380AC-28E2-4B91-A81F-80B51E709A2F}</x14:id>
        </ext>
      </extLst>
    </cfRule>
  </conditionalFormatting>
  <conditionalFormatting sqref="AX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{DD01D8E4-0F37-4A70-8B2C-A5AB4A8EEFC0}</x14:id>
        </ext>
      </extLst>
    </cfRule>
  </conditionalFormatting>
  <conditionalFormatting sqref="BC72">
    <cfRule type="dataBar" priority="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{B526CD7C-C4E9-46C0-BD3C-1FD840D99A24}</x14:id>
        </ext>
      </extLst>
    </cfRule>
  </conditionalFormatting>
  <conditionalFormatting sqref="BG72:BK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{A1B11AC6-E97B-49BF-8CBC-53F6DE152029}</x14:id>
        </ext>
      </extLst>
    </cfRule>
  </conditionalFormatting>
  <conditionalFormatting sqref="BL72">
    <cfRule type="dataBar" priority="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{78F7620F-7274-4B34-AE4C-03C992142BB1}</x14:id>
        </ext>
      </extLst>
    </cfRule>
  </conditionalFormatting>
  <conditionalFormatting sqref="BP72:BT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{75BA0E8F-E6C9-4878-83A2-A078FC5E83DB}</x14:id>
        </ext>
      </extLst>
    </cfRule>
  </conditionalFormatting>
  <conditionalFormatting sqref="BU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{5CFC869E-A013-407B-B268-991D442AAE16}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CF44B0-B048-4C2D-A635-1F63B84B8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5630C0E-45B0-4A91-8EA4-1BC4DE122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7F4BD40-77CB-4CDF-8E5D-9151DA896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FFA89F3-EE0C-4030-A5F6-D227E8049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56406E8E-75BB-46CE-A3ED-474950443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6FF54BA0-BDF2-41B7-849F-3D077B93D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52E1F91-31C7-40B1-AB42-86F60058F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8F8305A-04A3-4E27-802B-8B9AA6638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7B529D6-7445-4EFD-968A-26A53C751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9C64761-905D-4A43-AC08-C84BF63C4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D24E3DA-E051-42CB-8B93-62D9FE60A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96DCC69-ADEF-4E29-89B5-183DD7935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8AB8444-3EB0-4D63-A9DD-5DC1622D6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C171350-B823-4B26-90DB-40BA1A3DE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DE2050A5-DDC9-473D-9C89-A0B796762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B1ACAFC1-2DFE-4A4A-A665-57959BC26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3899638-4D36-477D-8C2F-11FB05C3A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3463490-D963-4F8F-81DE-E3A4B01A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2D6D1A3-CF6D-44F4-B219-64961A143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C7FB2C8-96F5-4772-942B-11324E090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4069F30-CBCB-4AC6-826F-A38860406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970410D-21EB-4115-AFA0-766E1483F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9B51196-363E-4A87-9B36-A52C7F11B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7E57354-1804-4092-B190-ABC7D8FA4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B21A9DD-ABAA-4058-AEF4-64032455A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2236C0F-37DB-48C0-864B-496DF44A9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8671C8D-50DA-4F47-89D7-08AF17215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8441EBC-08E0-4917-99C2-40AC93B99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12A0814-9589-4E95-8674-263EE81C7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AE902CC-7D00-4FB1-B58F-792FF772B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E10DADF-34E8-449D-A626-1E71B1F2A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8F2A427-183B-4534-AC4B-7682BA2A2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3CC146A-6667-494B-9B5B-3D72FB39B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8AE6AA6-DAA9-43B6-963F-AD3E42A5C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22773A2-9D93-4384-A8D8-A2636084A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4E42CE7-D58D-4B4E-A628-1DC2DF3BC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2C020AF-EA84-4B98-AAA1-502C04DA9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FB1C4ED-FB82-4727-B98E-449B8A812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8CACCAA-8157-45B7-9E78-009742624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437228A-1CA0-4B37-A39C-CEEEC4605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B3F3138-CFD5-4697-86DE-1DE2CF6CA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132ABF0-E9C9-4C7D-842F-DB361A673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FC9D4E5-7BC3-469B-BE3B-B96DC5F8F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8932D70-653E-4DA0-9A3F-A278B44C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C776B49-A051-47C5-B541-EA8E76C4A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1450989-D5D6-4273-81C1-B356CDF0B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5A8ADA92-0232-4C18-BE46-48F5EA952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900C0B6-5C88-4454-AAAD-694EF0F09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932D862-4B3C-47AD-A028-2B7292CB3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656A18C-D8E6-46AB-9ECA-F6D4C2D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68D73DC-CF59-4618-97FA-1DC1E9D44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39E4E46-8474-45C5-A756-5F632421D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6043726-4B5B-4033-A5FF-94182352D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97380AC-28E2-4B91-A81F-80B51E709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D01D8E4-0F37-4A70-8B2C-A5AB4A8EE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526CD7C-C4E9-46C0-BD3C-1FD840D99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1B11AC6-E97B-49BF-8CBC-53F6DE152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8F7620F-7274-4B34-AE4C-03C992142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5BA0E8F-E6C9-4878-83A2-A078FC5E8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CFC869E-A013-407B-B268-991D442A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E9C4-A97C-48BB-A486-8DD7C044FBEC}">
  <sheetPr codeName="Sheet2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30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2.7E-4</v>
      </c>
      <c r="D4" s="63" t="s">
        <v>29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2.7E-4</v>
      </c>
      <c r="D5" s="63" t="s">
        <v>29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2.7E-4</v>
      </c>
      <c r="D6" s="63" t="s">
        <v>29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2.7E-4</v>
      </c>
      <c r="D7" s="63" t="s">
        <v>29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2.7E-4</v>
      </c>
      <c r="D8" s="63" t="s">
        <v>29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2.7E-4</v>
      </c>
      <c r="D9" s="63" t="s">
        <v>29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2.7E-4</v>
      </c>
      <c r="D10" s="63" t="s">
        <v>29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2.7E-4</v>
      </c>
      <c r="D11" s="63" t="s">
        <v>29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2.7E-4</v>
      </c>
      <c r="D12" s="63" t="s">
        <v>29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2.7E-4</v>
      </c>
      <c r="D13" s="63" t="s">
        <v>29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2.7E-4</v>
      </c>
      <c r="D14" s="63" t="s">
        <v>29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2.7E-4</v>
      </c>
      <c r="D15" s="63" t="s">
        <v>29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2.7E-4</v>
      </c>
      <c r="D16" s="63" t="s">
        <v>29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2.7E-4</v>
      </c>
      <c r="D17" s="63" t="s">
        <v>29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2.7E-4</v>
      </c>
      <c r="D18" s="63" t="s">
        <v>29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2.7E-4</v>
      </c>
      <c r="D19" s="63" t="s">
        <v>29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2.7E-4</v>
      </c>
      <c r="D20" s="63" t="s">
        <v>29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2.7E-4</v>
      </c>
      <c r="D21" s="63" t="s">
        <v>29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2.7E-4</v>
      </c>
      <c r="D22" s="63" t="s">
        <v>29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2.7E-4</v>
      </c>
      <c r="D23" s="63" t="s">
        <v>29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2.7E-4</v>
      </c>
      <c r="D24" s="63" t="s">
        <v>29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2.7E-4</v>
      </c>
      <c r="D25" s="63" t="s">
        <v>29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2.7E-4</v>
      </c>
      <c r="D26" s="63" t="s">
        <v>29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2.7E-4</v>
      </c>
      <c r="D27" s="63" t="s">
        <v>29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2.7E-4</v>
      </c>
      <c r="D28" s="63" t="s">
        <v>29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2.7E-4</v>
      </c>
      <c r="D29" s="63" t="s">
        <v>29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2.7E-4</v>
      </c>
      <c r="D30" s="63" t="s">
        <v>29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2.7E-4</v>
      </c>
      <c r="D31" s="63" t="s">
        <v>29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2.7E-4</v>
      </c>
      <c r="D32" s="63" t="s">
        <v>29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2.7E-4</v>
      </c>
      <c r="D33" s="63" t="s">
        <v>29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2.7E-4</v>
      </c>
      <c r="D34" s="63" t="s">
        <v>29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2.7E-4</v>
      </c>
      <c r="D35" s="63" t="s">
        <v>29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2.7E-4</v>
      </c>
      <c r="D36" s="63" t="s">
        <v>29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2.7E-4</v>
      </c>
      <c r="D37" s="63" t="s">
        <v>29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2.7E-4</v>
      </c>
      <c r="D38" s="63" t="s">
        <v>29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2.7E-4</v>
      </c>
      <c r="D39" s="63" t="s">
        <v>29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2.7E-4</v>
      </c>
      <c r="D40" s="63" t="s">
        <v>29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2.7E-4</v>
      </c>
      <c r="D41" s="63" t="s">
        <v>29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2.7E-4</v>
      </c>
      <c r="D42" s="63" t="s">
        <v>29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2.7E-4</v>
      </c>
      <c r="D43" s="63" t="s">
        <v>29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2.7E-4</v>
      </c>
      <c r="D44" s="63" t="s">
        <v>29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2.7E-4</v>
      </c>
      <c r="D45" s="63" t="s">
        <v>29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2.7E-4</v>
      </c>
      <c r="D46" s="63" t="s">
        <v>29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2.7E-4</v>
      </c>
      <c r="D47" s="63" t="s">
        <v>29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2.7E-4</v>
      </c>
      <c r="D48" s="63" t="s">
        <v>29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2.7E-4</v>
      </c>
      <c r="D49" s="63" t="s">
        <v>29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2.7E-4</v>
      </c>
      <c r="D50" s="63" t="s">
        <v>29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2.7E-4</v>
      </c>
      <c r="D51" s="63" t="s">
        <v>29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2.7E-4</v>
      </c>
      <c r="D52" s="63" t="s">
        <v>29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2.7E-4</v>
      </c>
      <c r="D53" s="63" t="s">
        <v>29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2.7E-4</v>
      </c>
      <c r="D54" s="63" t="s">
        <v>29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2.7E-4</v>
      </c>
      <c r="D55" s="63" t="s">
        <v>29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2.7E-4</v>
      </c>
      <c r="D56" s="63" t="s">
        <v>29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2.7E-4</v>
      </c>
      <c r="D57" s="63" t="s">
        <v>29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2.7E-4</v>
      </c>
      <c r="D58" s="63" t="s">
        <v>29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2.7E-4</v>
      </c>
      <c r="D59" s="63" t="s">
        <v>29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2.7E-4</v>
      </c>
      <c r="D60" s="63" t="s">
        <v>29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2.7E-4</v>
      </c>
      <c r="D61" s="63" t="s">
        <v>29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2.7E-4</v>
      </c>
      <c r="D62" s="63" t="s">
        <v>29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2.7E-4</v>
      </c>
      <c r="D63" s="63" t="s">
        <v>29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2.7E-4</v>
      </c>
      <c r="D64" s="63" t="s">
        <v>29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2.7E-4</v>
      </c>
      <c r="D65" s="63" t="s">
        <v>29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2.7E-4</v>
      </c>
      <c r="D66" s="63" t="s">
        <v>29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2.7E-4</v>
      </c>
      <c r="D67" s="63" t="s">
        <v>29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2.7E-4</v>
      </c>
      <c r="D68" s="63" t="s">
        <v>29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2.7E-4</v>
      </c>
      <c r="D69" s="63" t="s">
        <v>29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2.7E-4</v>
      </c>
      <c r="D70" s="63" t="s">
        <v>29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2.7E-4</v>
      </c>
      <c r="D71" s="63" t="s">
        <v>29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2.7E-4</v>
      </c>
      <c r="D72" s="63" t="s">
        <v>29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2.7E-4</v>
      </c>
      <c r="D73" s="63" t="s">
        <v>29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2.7E-4</v>
      </c>
      <c r="D74" s="63" t="s">
        <v>29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6" t="s">
        <v>17</v>
      </c>
      <c r="C75" s="67">
        <v>2.7E-4</v>
      </c>
      <c r="D75" s="87" t="s">
        <v>29</v>
      </c>
      <c r="E75" s="69">
        <v>1</v>
      </c>
      <c r="F75" s="69">
        <v>1</v>
      </c>
      <c r="G75" s="69">
        <v>3</v>
      </c>
      <c r="H75" s="69">
        <v>3</v>
      </c>
      <c r="I75" s="69">
        <v>3</v>
      </c>
      <c r="J75" s="88">
        <v>1.1181151966036349</v>
      </c>
      <c r="K75" s="7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2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3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4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6" t="s">
        <v>17</v>
      </c>
      <c r="C76" s="67">
        <v>2.7E-4</v>
      </c>
      <c r="D76" s="87" t="s">
        <v>29</v>
      </c>
      <c r="E76" s="69">
        <v>1</v>
      </c>
      <c r="F76" s="69">
        <v>1</v>
      </c>
      <c r="G76" s="69">
        <v>3</v>
      </c>
      <c r="H76" s="69">
        <v>3</v>
      </c>
      <c r="I76" s="69">
        <v>3</v>
      </c>
      <c r="J76" s="88">
        <v>1.1181151966036349</v>
      </c>
      <c r="K76" s="7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2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3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4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{59382028-AC16-447A-9ED8-07794A6F5D23}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{36EFA830-A288-4F53-973C-17DA4723F64A}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{B20C5DF7-1494-4BCC-84E9-2D564EDE7FFE}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{05BB8068-BC39-415D-BA38-2420B19E05C2}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{934CFF67-8C1E-4895-B582-89749D22F9C0}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{160E4882-D325-4838-A870-717712D4AE9B}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{09C2CEE7-DE93-408E-88C2-C3F1B3B1662E}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{050BD977-EEEF-4D73-9661-BB18EBDB74B4}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{C6D12744-5561-4EC7-910F-59383543D91B}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{F992560F-8344-4F47-A471-7668C3B233E5}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{F993161D-4370-4FE1-9A8C-0CE3E39FBA57}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{73798EB8-F471-4C71-BCD9-A120C45BEB38}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{5D8F4D0A-E5BC-4940-B8DD-9708695A4295}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{38A3F618-C27C-4C66-BD9E-D84DE62CDF4E}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{37952810-D7BB-48F2-84DB-CB907F5FE52E}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{75C0CE70-BEED-40EE-9710-3BFA922FEA97}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{D7BAD929-D052-4BD6-9EAF-98E682687329}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{FEC790EA-9DCD-495C-BA89-435103A0F5DB}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{FAD7536F-6F22-4679-850C-069002C52200}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{D852F967-DF8F-412A-B5FD-E9B4761927AD}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{2F8B0C52-E5FE-48EE-80A3-C8FD71564B4A}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{E6B366CA-25DB-4B06-904A-FF50DCB2DB43}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{C3DB98F4-93F3-40EE-A764-3621FBF8398E}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{7141BBF0-8162-4FDD-9B2A-4B03E0FF4DDE}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{99000FFB-48D3-4AB9-93BB-F3341F2205FA}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{9C821007-9B70-4C34-8AA7-B00F3AD41DAB}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{5DC0D9CE-5E36-4F40-934A-A68C6585DCAE}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{D4419D4F-1073-4031-8665-E606E38EAC85}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{25022280-D429-4783-88AA-939A3E3FB62F}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{011B69E0-50CF-4846-A21D-97655619C5C8}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{457C273B-155C-41B7-BBAA-7EC948EB9C06}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{E3199AB2-F10F-43EA-8C8B-888712F85DAB}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{BF4C23B8-2F34-41CA-800E-DD1AF4321A58}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{E2C934EC-5F1E-496A-ABB6-F4159ACF88C4}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{D76849B3-40F2-4837-B1F0-BA437D8585B2}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{994DB46C-390E-49C1-8BBC-B8213938706F}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{8DA9334A-5CB8-4B0D-98E7-819289CA6523}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{FF1245D0-F772-43D1-9414-FC97E55A905C}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{394945C3-6C58-4167-9129-1E1CCB6BCD1B}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{DE31416A-CF4F-48A9-AD03-0B1A7324EDEA}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{92B0B92C-EB6A-4B84-8E2A-20062B23E538}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{3685169F-0D02-47FC-856D-DA077172A86A}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{013AB863-B24B-4C53-A7FF-1F8B84F8EED9}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{7D29CBBF-797A-4DA1-9642-6EA6873A471E}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{0B5794AD-F6F0-44C5-9609-40E85FAC9153}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{4F57BAC1-CF34-4D21-B930-9969715444CD}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{52C57B50-6E46-4A74-B2FF-CBF621C8A90C}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{2C33F1AB-5C63-4993-A8DF-0CDBD766A187}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{6056A241-C09C-45AC-92FA-A86FF0B263F8}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{4DFC4BE3-D03E-476F-B9F7-ED2AC336CEC7}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{EEAB1200-6850-40D4-B498-89795C6AA7BE}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{6BFB5350-A2BA-4B15-8076-EF4E6B03C498}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{AA04BAE1-F36F-4680-A5CC-DB961DF6EEAD}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{D8A61D83-B9AA-4742-B6F1-052644C8F934}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{BADBD2CD-53A2-4A1F-85E8-733F5FB28C7A}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{CB151316-E5CE-4645-8A63-0EFAAA2BDE61}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{34E5DCA0-3A40-48F6-9F38-CED4A6F0E7D5}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{E1035BBA-D6F4-4300-8546-3C8339958B3E}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{CA75F77F-71B7-4310-A9AF-AA2066808246}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{1D5E7891-D651-4752-AEDB-596DC747976A}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{C69C7F95-DE3D-4C98-BEBD-4310640762E9}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{91EEEED7-0C93-4AA8-A7A2-B0C5827E4A0D}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{35100622-D2E1-4B16-982A-B7CECF74DA0D}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{46E3EC94-AE7A-426E-B8A6-C384222D644D}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{EB0F9444-D076-47D8-8097-2C4FF6176FC0}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{F5CAAB64-57EC-49A0-9D17-40A96041E261}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{FFCD34B1-C889-4647-AEB0-6EB98AE50590}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{03C3280D-AE14-45B6-A53B-A07CCC49B253}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{C79E2019-7E53-46B0-A017-BEA1182DE905}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{505BB140-77A1-46F7-9B6F-24F5D5AB88CA}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{D5D61588-8FBA-4F6E-A11E-705239382713}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{495DCAED-75D7-4347-B8F4-AD44843E13FC}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{1D525161-F246-4EA6-B3F7-ECCC9C5D64E8}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{9B61B37E-F371-4C03-8E19-DA623A176D90}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{F9146B5E-480F-4A64-8A9C-A1F87FB9B5E0}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{8EF99A21-E2B6-4E3F-A814-016C87A38F19}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{829AAE4E-DAB8-4B91-B273-43D64CD4C5DA}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{5AD90824-AF34-4A42-B542-A74BD2388712}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{F2E56AC3-920E-4324-B851-A21ADC054892}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{4163758C-BFBB-4B31-8E76-0F7B241EA2A1}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{65F19731-316F-4F88-B378-0FA8663F4D39}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{FFE90F8D-1070-4511-8DC9-0F18F58B2027}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{78AB4E2E-5033-43E8-81D9-B7F5AAD2AB38}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{7D9FDDFF-ECAA-435C-A42C-9506CC8D05FA}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{C213E27C-755F-4062-A271-CC574ED8CD2F}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{9D650D67-3D90-4275-91DE-3A12EB060172}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{E979E403-7FDB-434D-AB8E-97F11050230E}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{DA933D46-F801-48E0-A5B8-3F5096EAADEC}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{3255D7F5-D44B-4511-B5DB-2590EDE2C658}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{AC01385A-E263-4101-AF21-4C0CCA3054A4}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{418CE414-CD23-4589-9840-F413293DBE44}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{082E727A-0525-4319-AE64-2A0E84EB87E0}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{8545406C-1F1B-42E9-BC52-DDE9B34E2775}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{1BB9289E-BC33-4BC0-8D79-1410DE5B34CF}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{79561DF8-868F-4072-8815-D8B498E7828A}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{5F5227F6-B7CB-4016-BAF8-5ED4E5DAF209}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{5B923EA8-1576-4F67-9542-99B9340DEFE7}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{30B27718-1EB9-4778-9968-EA519C6EC822}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{637B854C-417F-4BBD-A64C-DC2B8972E03B}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{F0836F57-18C9-4011-9700-94EE8CFD9928}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{CDF2ABC2-9E40-4A03-BAF3-F6BB7C76BBF7}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{43E2D13A-5931-4DA2-8545-E834DEE6C966}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{FBBE8BE4-AD95-4E19-AADD-6024CF863246}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{00DBE607-B7FA-465E-97A1-B28BAF3603A1}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{D8E1A0C6-B98E-43B2-AA92-FCB78535FA1A}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{7E71BECC-EC90-4746-9C22-EABD108E491B}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{71823A89-4AA2-4525-A7E7-C63416846E4B}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{A1183E69-F789-451F-AF4B-EC39F01A5432}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{84B32173-815A-4849-AFA5-D0F2ACD45CE8}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{1F57DBC8-8ED9-4C11-B240-BBD1F658D5FF}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{035BF435-928F-4415-BACF-D13D614640B0}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{83BB64E6-CB47-44DB-B699-C63F2E66B25B}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{CC33B607-8B83-49EE-B04B-217E0420F4E6}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{A623CB5F-A0B1-4638-A6E2-D3F373A09C7C}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{5AB9CC33-5141-413E-A138-2C44B638DD1F}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{F8B1D59F-717C-47AB-B42F-DE15F53E7C4E}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{D33FB03F-02C0-44AB-93C8-8B6A5EB37786}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{D8E2AA6C-DCCF-4302-B43A-9AA799C17806}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{2DC985D7-7D74-4BC4-8A7C-9EC1CB337559}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{C8B4C7D3-9AF9-4EDE-B888-61CD9396DB44}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382028-AC16-447A-9ED8-07794A6F5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36EFA830-A288-4F53-973C-17DA4723F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B20C5DF7-1494-4BCC-84E9-2D564EDE7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5BB8068-BC39-415D-BA38-2420B19E05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934CFF67-8C1E-4895-B582-89749D22F9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60E4882-D325-4838-A870-717712D4A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09C2CEE7-DE93-408E-88C2-C3F1B3B166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050BD977-EEEF-4D73-9661-BB18EBDB7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6D12744-5561-4EC7-910F-59383543D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F992560F-8344-4F47-A471-7668C3B23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993161D-4370-4FE1-9A8C-0CE3E39FBA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73798EB8-F471-4C71-BCD9-A120C45BE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D8F4D0A-E5BC-4940-B8DD-9708695A42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8A3F618-C27C-4C66-BD9E-D84DE62CDF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7952810-D7BB-48F2-84DB-CB907F5FE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5C0CE70-BEED-40EE-9710-3BFA922FEA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7BAD929-D052-4BD6-9EAF-98E6826873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FEC790EA-9DCD-495C-BA89-435103A0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FAD7536F-6F22-4679-850C-069002C52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852F967-DF8F-412A-B5FD-E9B476192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F8B0C52-E5FE-48EE-80A3-C8FD71564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6B366CA-25DB-4B06-904A-FF50DCB2DB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3DB98F4-93F3-40EE-A764-3621FBF839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141BBF0-8162-4FDD-9B2A-4B03E0FF4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99000FFB-48D3-4AB9-93BB-F3341F220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C821007-9B70-4C34-8AA7-B00F3AD41D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DC0D9CE-5E36-4F40-934A-A68C6585DC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4419D4F-1073-4031-8665-E606E38EA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5022280-D429-4783-88AA-939A3E3FB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11B69E0-50CF-4846-A21D-97655619C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57C273B-155C-41B7-BBAA-7EC948EB9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3199AB2-F10F-43EA-8C8B-888712F85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F4C23B8-2F34-41CA-800E-DD1AF4321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2C934EC-5F1E-496A-ABB6-F4159ACF88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76849B3-40F2-4837-B1F0-BA437D8585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94DB46C-390E-49C1-8BBC-B82139387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DA9334A-5CB8-4B0D-98E7-819289CA65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F1245D0-F772-43D1-9414-FC97E55A90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94945C3-6C58-4167-9129-1E1CCB6BC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E31416A-CF4F-48A9-AD03-0B1A7324E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2B0B92C-EB6A-4B84-8E2A-20062B23E5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685169F-0D02-47FC-856D-DA077172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13AB863-B24B-4C53-A7FF-1F8B84F8EE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D29CBBF-797A-4DA1-9642-6EA6873A47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B5794AD-F6F0-44C5-9609-40E85FAC9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F57BAC1-CF34-4D21-B930-996971544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2C57B50-6E46-4A74-B2FF-CBF621C8A9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C33F1AB-5C63-4993-A8DF-0CDBD766A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056A241-C09C-45AC-92FA-A86FF0B26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DFC4BE3-D03E-476F-B9F7-ED2AC336C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EAB1200-6850-40D4-B498-89795C6AA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BFB5350-A2BA-4B15-8076-EF4E6B03C4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A04BAE1-F36F-4680-A5CC-DB961DF6EE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8A61D83-B9AA-4742-B6F1-052644C8F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ADBD2CD-53A2-4A1F-85E8-733F5FB28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B151316-E5CE-4645-8A63-0EFAAA2BDE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4E5DCA0-3A40-48F6-9F38-CED4A6F0E7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1035BBA-D6F4-4300-8546-3C8339958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A75F77F-71B7-4310-A9AF-AA2066808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D5E7891-D651-4752-AEDB-596DC7479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69C7F95-DE3D-4C98-BEBD-431064076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1EEEED7-0C93-4AA8-A7A2-B0C5827E4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5100622-D2E1-4B16-982A-B7CECF74D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6E3EC94-AE7A-426E-B8A6-C384222D64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B0F9444-D076-47D8-8097-2C4FF6176F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5CAAB64-57EC-49A0-9D17-40A96041E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FCD34B1-C889-4647-AEB0-6EB98AE505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3C3280D-AE14-45B6-A53B-A07CCC49B2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79E2019-7E53-46B0-A017-BEA1182DE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05BB140-77A1-46F7-9B6F-24F5D5AB88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5D61588-8FBA-4F6E-A11E-7052393827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95DCAED-75D7-4347-B8F4-AD44843E1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D525161-F246-4EA6-B3F7-ECCC9C5D64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B61B37E-F371-4C03-8E19-DA623A176D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9146B5E-480F-4A64-8A9C-A1F87FB9B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EF99A21-E2B6-4E3F-A814-016C87A38F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29AAE4E-DAB8-4B91-B273-43D64CD4C5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AD90824-AF34-4A42-B542-A74BD2388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2E56AC3-920E-4324-B851-A21ADC054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163758C-BFBB-4B31-8E76-0F7B241EA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5F19731-316F-4F88-B378-0FA8663F4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FE90F8D-1070-4511-8DC9-0F18F58B20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8AB4E2E-5033-43E8-81D9-B7F5AAD2AB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D9FDDFF-ECAA-435C-A42C-9506CC8D0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213E27C-755F-4062-A271-CC574ED8C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D650D67-3D90-4275-91DE-3A12EB0601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979E403-7FDB-434D-AB8E-97F1105023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A933D46-F801-48E0-A5B8-3F5096EAA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255D7F5-D44B-4511-B5DB-2590EDE2C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C01385A-E263-4101-AF21-4C0CCA305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18CE414-CD23-4589-9840-F413293DB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82E727A-0525-4319-AE64-2A0E84EB8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545406C-1F1B-42E9-BC52-DDE9B34E2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BB9289E-BC33-4BC0-8D79-1410DE5B34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9561DF8-868F-4072-8815-D8B498E782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F5227F6-B7CB-4016-BAF8-5ED4E5DAF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B923EA8-1576-4F67-9542-99B9340DEF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0B27718-1EB9-4778-9968-EA519C6EC8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37B854C-417F-4BBD-A64C-DC2B8972E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0836F57-18C9-4011-9700-94EE8CFD9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DF2ABC2-9E40-4A03-BAF3-F6BB7C76B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3E2D13A-5931-4DA2-8545-E834DEE6C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BBE8BE4-AD95-4E19-AADD-6024CF8632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0DBE607-B7FA-465E-97A1-B28BAF3603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8E1A0C6-B98E-43B2-AA92-FCB78535F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E71BECC-EC90-4746-9C22-EABD108E49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1823A89-4AA2-4525-A7E7-C63416846E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1183E69-F789-451F-AF4B-EC39F01A5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4B32173-815A-4849-AFA5-D0F2ACD45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F57DBC8-8ED9-4C11-B240-BBD1F658D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35BF435-928F-4415-BACF-D13D61464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3BB64E6-CB47-44DB-B699-C63F2E66B2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C33B607-8B83-49EE-B04B-217E0420F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623CB5F-A0B1-4638-A6E2-D3F373A09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AB9CC33-5141-413E-A138-2C44B638D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8B1D59F-717C-47AB-B42F-DE15F53E7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33FB03F-02C0-44AB-93C8-8B6A5EB377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8E2AA6C-DCCF-4302-B43A-9AA799C17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DC985D7-7D74-4BC4-8A7C-9EC1CB337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8B4C7D3-9AF9-4EDE-B888-61CD9396D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70" zoomScaleNormal="70" workbookViewId="0">
      <pane xSplit="1" ySplit="3" topLeftCell="B68" activePane="bottomRight" state="frozen"/>
      <selection pane="topRight"/>
      <selection pane="bottomLeft"/>
      <selection pane="bottomRight" activeCell="A71" sqref="A68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28</v>
      </c>
    </row>
    <row r="2" spans="1:73" s="32" customFormat="1" ht="14.25">
      <c r="A2" s="1" t="s">
        <v>6</v>
      </c>
      <c r="B2" s="61" t="s">
        <v>26</v>
      </c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C4" s="33">
        <v>0</v>
      </c>
      <c r="D4" s="13" t="s">
        <v>21</v>
      </c>
      <c r="E4" s="14"/>
      <c r="F4" s="14"/>
      <c r="G4" s="14"/>
      <c r="H4" s="14"/>
      <c r="I4" s="14"/>
      <c r="J4" s="15">
        <f t="shared" ref="J4:J45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 t="shared" ref="BC4:BC11" si="3"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 t="shared" ref="BL4:BL11" si="4"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29" t="s">
        <v>17</v>
      </c>
      <c r="C5" s="33">
        <v>0</v>
      </c>
      <c r="D5" s="13" t="s">
        <v>21</v>
      </c>
      <c r="E5" s="14"/>
      <c r="F5" s="14"/>
      <c r="G5" s="14"/>
      <c r="H5" s="14"/>
      <c r="I5" s="14"/>
      <c r="J5" s="15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 t="shared" si="3"/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 t="shared" si="4"/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29" t="s">
        <v>17</v>
      </c>
      <c r="C6" s="33">
        <v>0</v>
      </c>
      <c r="D6" s="13" t="s">
        <v>21</v>
      </c>
      <c r="E6" s="14"/>
      <c r="F6" s="14"/>
      <c r="G6" s="14"/>
      <c r="H6" s="14"/>
      <c r="I6" s="14"/>
      <c r="J6" s="15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5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6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si="3"/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si="4"/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29" t="s">
        <v>17</v>
      </c>
      <c r="C7" s="33">
        <v>0</v>
      </c>
      <c r="D7" s="13" t="s">
        <v>21</v>
      </c>
      <c r="E7" s="14"/>
      <c r="F7" s="14"/>
      <c r="G7" s="14"/>
      <c r="H7" s="14"/>
      <c r="I7" s="14"/>
      <c r="J7" s="15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5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6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3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4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6.5" thickTop="1" thickBot="1">
      <c r="A8" s="11">
        <v>1954</v>
      </c>
      <c r="B8" s="29" t="s">
        <v>17</v>
      </c>
      <c r="C8" s="33">
        <v>0</v>
      </c>
      <c r="D8" s="13" t="s">
        <v>21</v>
      </c>
      <c r="E8" s="14"/>
      <c r="F8" s="14"/>
      <c r="G8" s="14"/>
      <c r="H8" s="14"/>
      <c r="I8" s="14"/>
      <c r="J8" s="15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5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6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3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4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6.5" thickTop="1" thickBot="1">
      <c r="A9" s="11">
        <v>1955</v>
      </c>
      <c r="B9" s="29" t="s">
        <v>17</v>
      </c>
      <c r="C9" s="33">
        <v>0</v>
      </c>
      <c r="D9" s="13" t="s">
        <v>21</v>
      </c>
      <c r="E9" s="14"/>
      <c r="F9" s="14"/>
      <c r="G9" s="14"/>
      <c r="H9" s="14"/>
      <c r="I9" s="14"/>
      <c r="J9" s="15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5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6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3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4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6.5" thickTop="1" thickBot="1">
      <c r="A10" s="11">
        <v>1956</v>
      </c>
      <c r="B10" s="29" t="s">
        <v>17</v>
      </c>
      <c r="C10" s="33">
        <v>0</v>
      </c>
      <c r="D10" s="13" t="s">
        <v>21</v>
      </c>
      <c r="E10" s="14"/>
      <c r="F10" s="14"/>
      <c r="G10" s="14"/>
      <c r="H10" s="14"/>
      <c r="I10" s="14"/>
      <c r="J10" s="15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5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6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3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4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6.5" thickTop="1" thickBot="1">
      <c r="A11" s="11">
        <v>1957</v>
      </c>
      <c r="B11" s="29" t="s">
        <v>17</v>
      </c>
      <c r="C11" s="33">
        <v>0</v>
      </c>
      <c r="D11" s="13" t="s">
        <v>21</v>
      </c>
      <c r="E11" s="14"/>
      <c r="F11" s="14"/>
      <c r="G11" s="14"/>
      <c r="H11" s="14"/>
      <c r="I11" s="14"/>
      <c r="J11" s="15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5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6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 t="shared" si="3"/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 t="shared" si="4"/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29" t="s">
        <v>17</v>
      </c>
      <c r="C12" s="33">
        <v>0</v>
      </c>
      <c r="D12" s="13" t="s">
        <v>21</v>
      </c>
      <c r="E12" s="14"/>
      <c r="F12" s="14"/>
      <c r="G12" s="14"/>
      <c r="H12" s="14"/>
      <c r="I12" s="14"/>
      <c r="J12" s="15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5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6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6.5" thickTop="1" thickBot="1">
      <c r="A13" s="11">
        <v>1959</v>
      </c>
      <c r="B13" s="29" t="s">
        <v>17</v>
      </c>
      <c r="C13" s="33">
        <v>0</v>
      </c>
      <c r="D13" s="13" t="s">
        <v>21</v>
      </c>
      <c r="E13" s="14"/>
      <c r="F13" s="14"/>
      <c r="G13" s="14"/>
      <c r="H13" s="14"/>
      <c r="I13" s="14"/>
      <c r="J13" s="15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5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6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6.5" thickTop="1" thickBot="1">
      <c r="A14" s="11">
        <v>1960</v>
      </c>
      <c r="B14" s="29" t="s">
        <v>17</v>
      </c>
      <c r="C14" s="33">
        <v>0</v>
      </c>
      <c r="D14" s="13" t="s">
        <v>21</v>
      </c>
      <c r="E14" s="14"/>
      <c r="F14" s="14"/>
      <c r="G14" s="14"/>
      <c r="H14" s="14"/>
      <c r="I14" s="14"/>
      <c r="J14" s="15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5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6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6.5" thickTop="1" thickBot="1">
      <c r="A15" s="11">
        <v>1961</v>
      </c>
      <c r="B15" s="29" t="s">
        <v>17</v>
      </c>
      <c r="C15" s="33">
        <v>0</v>
      </c>
      <c r="D15" s="13" t="s">
        <v>21</v>
      </c>
      <c r="E15" s="14"/>
      <c r="F15" s="14"/>
      <c r="G15" s="14"/>
      <c r="H15" s="14"/>
      <c r="I15" s="14"/>
      <c r="J15" s="15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5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6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6.5" thickTop="1" thickBot="1">
      <c r="A16" s="11">
        <v>1962</v>
      </c>
      <c r="B16" s="29" t="s">
        <v>17</v>
      </c>
      <c r="C16" s="33">
        <v>0</v>
      </c>
      <c r="D16" s="13" t="s">
        <v>21</v>
      </c>
      <c r="E16" s="14"/>
      <c r="F16" s="14"/>
      <c r="G16" s="14"/>
      <c r="H16" s="14"/>
      <c r="I16" s="14"/>
      <c r="J16" s="15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5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6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6.5" thickTop="1" thickBot="1">
      <c r="A17" s="11">
        <v>1963</v>
      </c>
      <c r="B17" s="29" t="s">
        <v>17</v>
      </c>
      <c r="C17" s="33">
        <v>0</v>
      </c>
      <c r="D17" s="13" t="s">
        <v>21</v>
      </c>
      <c r="E17" s="14"/>
      <c r="F17" s="14"/>
      <c r="G17" s="14"/>
      <c r="H17" s="14"/>
      <c r="I17" s="14"/>
      <c r="J17" s="15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5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6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6.5" thickTop="1" thickBot="1">
      <c r="A18" s="11">
        <v>1964</v>
      </c>
      <c r="B18" s="29" t="s">
        <v>17</v>
      </c>
      <c r="C18" s="33">
        <v>0</v>
      </c>
      <c r="D18" s="13" t="s">
        <v>21</v>
      </c>
      <c r="E18" s="14"/>
      <c r="F18" s="14"/>
      <c r="G18" s="14"/>
      <c r="H18" s="14"/>
      <c r="I18" s="14"/>
      <c r="J18" s="15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5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6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6.5" thickTop="1" thickBot="1">
      <c r="A19" s="11">
        <v>1965</v>
      </c>
      <c r="B19" s="29" t="s">
        <v>17</v>
      </c>
      <c r="C19" s="33">
        <v>0</v>
      </c>
      <c r="D19" s="13" t="s">
        <v>21</v>
      </c>
      <c r="E19" s="14"/>
      <c r="F19" s="14"/>
      <c r="G19" s="14"/>
      <c r="H19" s="14"/>
      <c r="I19" s="14"/>
      <c r="J19" s="15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5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6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6.5" thickTop="1" thickBot="1">
      <c r="A20" s="11">
        <v>1966</v>
      </c>
      <c r="B20" s="29" t="s">
        <v>17</v>
      </c>
      <c r="C20" s="33">
        <v>0</v>
      </c>
      <c r="D20" s="13" t="s">
        <v>21</v>
      </c>
      <c r="E20" s="14"/>
      <c r="F20" s="14"/>
      <c r="G20" s="14"/>
      <c r="H20" s="14"/>
      <c r="I20" s="14"/>
      <c r="J20" s="15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5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6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6.5" thickTop="1" thickBot="1">
      <c r="A21" s="11">
        <v>1967</v>
      </c>
      <c r="B21" s="29" t="s">
        <v>17</v>
      </c>
      <c r="C21" s="33">
        <v>0</v>
      </c>
      <c r="D21" s="13" t="s">
        <v>21</v>
      </c>
      <c r="E21" s="14"/>
      <c r="F21" s="14"/>
      <c r="G21" s="14"/>
      <c r="H21" s="14"/>
      <c r="I21" s="14"/>
      <c r="J21" s="15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5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6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6.5" thickTop="1" thickBot="1">
      <c r="A22" s="11">
        <v>1968</v>
      </c>
      <c r="B22" s="29" t="s">
        <v>17</v>
      </c>
      <c r="C22" s="33">
        <v>0</v>
      </c>
      <c r="D22" s="13" t="s">
        <v>21</v>
      </c>
      <c r="E22" s="14"/>
      <c r="F22" s="14"/>
      <c r="G22" s="14"/>
      <c r="H22" s="14"/>
      <c r="I22" s="14"/>
      <c r="J22" s="15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5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6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6.5" thickTop="1" thickBot="1">
      <c r="A23" s="11">
        <v>1969</v>
      </c>
      <c r="B23" s="29" t="s">
        <v>17</v>
      </c>
      <c r="C23" s="33">
        <v>0</v>
      </c>
      <c r="D23" s="13" t="s">
        <v>21</v>
      </c>
      <c r="E23" s="14"/>
      <c r="F23" s="14"/>
      <c r="G23" s="14"/>
      <c r="H23" s="14"/>
      <c r="I23" s="14"/>
      <c r="J23" s="15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5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6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6.5" thickTop="1" thickBot="1">
      <c r="A24" s="11">
        <v>1970</v>
      </c>
      <c r="B24" s="29" t="s">
        <v>17</v>
      </c>
      <c r="C24" s="33">
        <v>0</v>
      </c>
      <c r="D24" s="13" t="s">
        <v>21</v>
      </c>
      <c r="E24" s="14"/>
      <c r="F24" s="14"/>
      <c r="G24" s="14"/>
      <c r="H24" s="14"/>
      <c r="I24" s="14"/>
      <c r="J24" s="15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5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6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6.5" thickTop="1" thickBot="1">
      <c r="A25" s="11">
        <v>1971</v>
      </c>
      <c r="B25" s="29" t="s">
        <v>17</v>
      </c>
      <c r="C25" s="33">
        <v>0</v>
      </c>
      <c r="D25" s="13" t="s">
        <v>21</v>
      </c>
      <c r="E25" s="14"/>
      <c r="F25" s="14"/>
      <c r="G25" s="14"/>
      <c r="H25" s="14"/>
      <c r="I25" s="14"/>
      <c r="J25" s="15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5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6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6.5" thickTop="1" thickBot="1">
      <c r="A26" s="11">
        <v>1972</v>
      </c>
      <c r="B26" s="29" t="s">
        <v>17</v>
      </c>
      <c r="C26" s="33">
        <v>0</v>
      </c>
      <c r="D26" s="13" t="s">
        <v>21</v>
      </c>
      <c r="E26" s="14"/>
      <c r="F26" s="14"/>
      <c r="G26" s="14"/>
      <c r="H26" s="14"/>
      <c r="I26" s="14"/>
      <c r="J26" s="15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5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6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6.5" thickTop="1" thickBot="1">
      <c r="A27" s="11">
        <v>1973</v>
      </c>
      <c r="B27" s="29" t="s">
        <v>17</v>
      </c>
      <c r="C27" s="33">
        <v>0</v>
      </c>
      <c r="D27" s="13" t="s">
        <v>21</v>
      </c>
      <c r="E27" s="14"/>
      <c r="F27" s="14"/>
      <c r="G27" s="14"/>
      <c r="H27" s="14"/>
      <c r="I27" s="14"/>
      <c r="J27" s="15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5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6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6.5" thickTop="1" thickBot="1">
      <c r="A28" s="11">
        <v>1974</v>
      </c>
      <c r="B28" s="29" t="s">
        <v>17</v>
      </c>
      <c r="C28" s="33">
        <v>0</v>
      </c>
      <c r="D28" s="13" t="s">
        <v>21</v>
      </c>
      <c r="E28" s="14"/>
      <c r="F28" s="14"/>
      <c r="G28" s="14"/>
      <c r="H28" s="14"/>
      <c r="I28" s="14"/>
      <c r="J28" s="15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5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6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6.5" thickTop="1" thickBot="1">
      <c r="A29" s="11">
        <v>1975</v>
      </c>
      <c r="B29" s="29" t="s">
        <v>17</v>
      </c>
      <c r="C29" s="33">
        <v>0</v>
      </c>
      <c r="D29" s="13" t="s">
        <v>21</v>
      </c>
      <c r="E29" s="14"/>
      <c r="F29" s="14"/>
      <c r="G29" s="14"/>
      <c r="H29" s="14"/>
      <c r="I29" s="14"/>
      <c r="J29" s="15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5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6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6.5" thickTop="1" thickBot="1">
      <c r="A30" s="11">
        <v>1976</v>
      </c>
      <c r="B30" s="29" t="s">
        <v>17</v>
      </c>
      <c r="C30" s="33">
        <v>0</v>
      </c>
      <c r="D30" s="13" t="s">
        <v>21</v>
      </c>
      <c r="E30" s="14"/>
      <c r="F30" s="14"/>
      <c r="G30" s="14"/>
      <c r="H30" s="14"/>
      <c r="I30" s="14"/>
      <c r="J30" s="15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5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6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6.5" thickTop="1" thickBot="1">
      <c r="A31" s="11">
        <v>1977</v>
      </c>
      <c r="B31" s="29" t="s">
        <v>17</v>
      </c>
      <c r="C31" s="33">
        <v>0</v>
      </c>
      <c r="D31" s="13" t="s">
        <v>21</v>
      </c>
      <c r="E31" s="14"/>
      <c r="F31" s="14"/>
      <c r="G31" s="14"/>
      <c r="H31" s="14"/>
      <c r="I31" s="14"/>
      <c r="J31" s="15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5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6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6.5" thickTop="1" thickBot="1">
      <c r="A32" s="11">
        <v>1978</v>
      </c>
      <c r="B32" s="29" t="s">
        <v>17</v>
      </c>
      <c r="C32" s="33">
        <v>0</v>
      </c>
      <c r="D32" s="13" t="s">
        <v>21</v>
      </c>
      <c r="E32" s="14"/>
      <c r="F32" s="14"/>
      <c r="G32" s="14"/>
      <c r="H32" s="14"/>
      <c r="I32" s="14"/>
      <c r="J32" s="15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5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6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6.5" thickTop="1" thickBot="1">
      <c r="A33" s="11">
        <v>1979</v>
      </c>
      <c r="B33" s="29" t="s">
        <v>17</v>
      </c>
      <c r="C33" s="33">
        <v>0</v>
      </c>
      <c r="D33" s="13" t="s">
        <v>21</v>
      </c>
      <c r="E33" s="14"/>
      <c r="F33" s="14"/>
      <c r="G33" s="14"/>
      <c r="H33" s="14"/>
      <c r="I33" s="14"/>
      <c r="J33" s="15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5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6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6.5" thickTop="1" thickBot="1">
      <c r="A34" s="11">
        <v>1980</v>
      </c>
      <c r="B34" s="29" t="s">
        <v>17</v>
      </c>
      <c r="C34" s="33">
        <v>0</v>
      </c>
      <c r="D34" s="13" t="s">
        <v>21</v>
      </c>
      <c r="E34" s="14"/>
      <c r="F34" s="14"/>
      <c r="G34" s="14"/>
      <c r="H34" s="14"/>
      <c r="I34" s="14"/>
      <c r="J34" s="15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5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6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6.5" thickTop="1" thickBot="1">
      <c r="A35" s="11">
        <v>1981</v>
      </c>
      <c r="B35" s="29" t="s">
        <v>17</v>
      </c>
      <c r="C35" s="33">
        <v>0</v>
      </c>
      <c r="D35" s="13" t="s">
        <v>21</v>
      </c>
      <c r="E35" s="14"/>
      <c r="F35" s="14"/>
      <c r="G35" s="14"/>
      <c r="H35" s="14"/>
      <c r="I35" s="14"/>
      <c r="J35" s="15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5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6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6.5" thickTop="1" thickBot="1">
      <c r="A36" s="11">
        <v>1982</v>
      </c>
      <c r="B36" s="29" t="s">
        <v>17</v>
      </c>
      <c r="C36" s="33">
        <v>0</v>
      </c>
      <c r="D36" s="13" t="s">
        <v>21</v>
      </c>
      <c r="E36" s="14"/>
      <c r="F36" s="14"/>
      <c r="G36" s="14"/>
      <c r="H36" s="14"/>
      <c r="I36" s="14"/>
      <c r="J36" s="15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5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6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6.5" thickTop="1" thickBot="1">
      <c r="A37" s="11">
        <v>1983</v>
      </c>
      <c r="B37" s="29" t="s">
        <v>17</v>
      </c>
      <c r="C37" s="33">
        <v>0</v>
      </c>
      <c r="D37" s="13" t="s">
        <v>21</v>
      </c>
      <c r="E37" s="14"/>
      <c r="F37" s="14"/>
      <c r="G37" s="14"/>
      <c r="H37" s="14"/>
      <c r="I37" s="14"/>
      <c r="J37" s="15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5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6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6.5" thickTop="1" thickBot="1">
      <c r="A38" s="11">
        <v>1984</v>
      </c>
      <c r="B38" s="29" t="s">
        <v>17</v>
      </c>
      <c r="C38" s="33">
        <v>0</v>
      </c>
      <c r="D38" s="13" t="s">
        <v>21</v>
      </c>
      <c r="E38" s="14"/>
      <c r="F38" s="14"/>
      <c r="G38" s="14"/>
      <c r="H38" s="14"/>
      <c r="I38" s="14"/>
      <c r="J38" s="15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5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6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6.5" thickTop="1" thickBot="1">
      <c r="A39" s="11">
        <v>1985</v>
      </c>
      <c r="B39" s="29" t="s">
        <v>17</v>
      </c>
      <c r="C39" s="33">
        <v>0</v>
      </c>
      <c r="D39" s="13" t="s">
        <v>21</v>
      </c>
      <c r="E39" s="14"/>
      <c r="F39" s="14"/>
      <c r="G39" s="14"/>
      <c r="H39" s="14"/>
      <c r="I39" s="14"/>
      <c r="J39" s="15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5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6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6.5" thickTop="1" thickBot="1">
      <c r="A40" s="11">
        <v>1986</v>
      </c>
      <c r="B40" s="29" t="s">
        <v>17</v>
      </c>
      <c r="C40" s="33">
        <v>0</v>
      </c>
      <c r="D40" s="13" t="s">
        <v>21</v>
      </c>
      <c r="E40" s="14"/>
      <c r="F40" s="14"/>
      <c r="G40" s="14"/>
      <c r="H40" s="14"/>
      <c r="I40" s="14"/>
      <c r="J40" s="15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5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6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6.5" thickTop="1" thickBot="1">
      <c r="A41" s="11">
        <v>1987</v>
      </c>
      <c r="B41" s="29" t="s">
        <v>17</v>
      </c>
      <c r="C41" s="33">
        <v>0</v>
      </c>
      <c r="D41" s="13" t="s">
        <v>21</v>
      </c>
      <c r="E41" s="14"/>
      <c r="F41" s="14"/>
      <c r="G41" s="14"/>
      <c r="H41" s="14"/>
      <c r="I41" s="14"/>
      <c r="J41" s="15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5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6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6.5" thickTop="1" thickBot="1">
      <c r="A42" s="11">
        <v>1988</v>
      </c>
      <c r="B42" s="29" t="s">
        <v>17</v>
      </c>
      <c r="C42" s="33">
        <v>0</v>
      </c>
      <c r="D42" s="13" t="s">
        <v>21</v>
      </c>
      <c r="E42" s="14"/>
      <c r="F42" s="14"/>
      <c r="G42" s="14"/>
      <c r="H42" s="14"/>
      <c r="I42" s="14"/>
      <c r="J42" s="15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5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6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6.5" thickTop="1" thickBot="1">
      <c r="A43" s="11">
        <v>1989</v>
      </c>
      <c r="B43" s="29" t="s">
        <v>17</v>
      </c>
      <c r="C43" s="33">
        <v>0</v>
      </c>
      <c r="D43" s="13" t="s">
        <v>21</v>
      </c>
      <c r="E43" s="14"/>
      <c r="F43" s="14"/>
      <c r="G43" s="14"/>
      <c r="H43" s="14"/>
      <c r="I43" s="14"/>
      <c r="J43" s="15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5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6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6.5" thickTop="1" thickBot="1">
      <c r="A44" s="11">
        <v>1990</v>
      </c>
      <c r="B44" s="29" t="s">
        <v>17</v>
      </c>
      <c r="C44" s="33">
        <v>0</v>
      </c>
      <c r="D44" s="13" t="s">
        <v>21</v>
      </c>
      <c r="E44" s="14"/>
      <c r="F44" s="14"/>
      <c r="G44" s="14"/>
      <c r="H44" s="14"/>
      <c r="I44" s="14"/>
      <c r="J44" s="15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5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6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5.75" thickTop="1">
      <c r="A45" s="11">
        <v>1991</v>
      </c>
      <c r="B45" s="29" t="s">
        <v>17</v>
      </c>
      <c r="C45" s="33">
        <v>0</v>
      </c>
      <c r="D45" s="13" t="s">
        <v>21</v>
      </c>
      <c r="E45" s="14"/>
      <c r="F45" s="14"/>
      <c r="G45" s="14"/>
      <c r="H45" s="14"/>
      <c r="I45" s="14"/>
      <c r="J45" s="15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5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6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 t="shared" ref="C46:C64" si="10">C47-(C$65/20)</f>
        <v>1.0999999999999987E-4</v>
      </c>
      <c r="D46" s="13" t="s">
        <v>22</v>
      </c>
      <c r="E46" s="14">
        <v>1</v>
      </c>
      <c r="F46" s="14">
        <v>1</v>
      </c>
      <c r="G46" s="14">
        <v>3</v>
      </c>
      <c r="H46" s="14">
        <v>1</v>
      </c>
      <c r="I46" s="14">
        <v>3</v>
      </c>
      <c r="J46" s="22">
        <f t="shared" ref="J46:J67" si="11">SQRT((1.5*EXP(1.105*I46))^2+(1.5*EXP(1.105*(E46-1)))^2+(1.5*EXP(1.105*(F46-1)))^2+(1.5*EXP(1.105*(G46-1)))^2+(1.5*EXP(1.105*(H46-1)))^2)/100*2.45</f>
        <v>1.0673825127299523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5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6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 t="shared" si="10"/>
        <v>2.1999999999999987E-4</v>
      </c>
      <c r="D47" s="13" t="s">
        <v>22</v>
      </c>
      <c r="E47" s="14">
        <v>1</v>
      </c>
      <c r="F47" s="14">
        <v>1</v>
      </c>
      <c r="G47" s="14">
        <v>3</v>
      </c>
      <c r="H47" s="14">
        <v>1</v>
      </c>
      <c r="I47" s="14">
        <v>3</v>
      </c>
      <c r="J47" s="22">
        <f t="shared" si="11"/>
        <v>1.0673825127299523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5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6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 t="shared" si="10"/>
        <v>3.2999999999999989E-4</v>
      </c>
      <c r="D48" s="13" t="s">
        <v>22</v>
      </c>
      <c r="E48" s="14">
        <v>1</v>
      </c>
      <c r="F48" s="14">
        <v>1</v>
      </c>
      <c r="G48" s="14">
        <v>3</v>
      </c>
      <c r="H48" s="14">
        <v>1</v>
      </c>
      <c r="I48" s="14">
        <v>3</v>
      </c>
      <c r="J48" s="22">
        <f t="shared" si="11"/>
        <v>1.0673825127299523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5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6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 t="shared" si="10"/>
        <v>4.3999999999999991E-4</v>
      </c>
      <c r="D49" s="13" t="s">
        <v>22</v>
      </c>
      <c r="E49" s="14">
        <v>1</v>
      </c>
      <c r="F49" s="14">
        <v>1</v>
      </c>
      <c r="G49" s="14">
        <v>3</v>
      </c>
      <c r="H49" s="14">
        <v>1</v>
      </c>
      <c r="I49" s="14">
        <v>3</v>
      </c>
      <c r="J49" s="22">
        <f t="shared" si="11"/>
        <v>1.0673825127299523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5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6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 t="shared" si="10"/>
        <v>5.4999999999999992E-4</v>
      </c>
      <c r="D50" s="13" t="s">
        <v>22</v>
      </c>
      <c r="E50" s="14">
        <v>1</v>
      </c>
      <c r="F50" s="14">
        <v>1</v>
      </c>
      <c r="G50" s="14">
        <v>3</v>
      </c>
      <c r="H50" s="14">
        <v>1</v>
      </c>
      <c r="I50" s="14">
        <v>3</v>
      </c>
      <c r="J50" s="22">
        <f t="shared" si="11"/>
        <v>1.0673825127299523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5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6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 t="shared" si="10"/>
        <v>6.5999999999999989E-4</v>
      </c>
      <c r="D51" s="13" t="s">
        <v>22</v>
      </c>
      <c r="E51" s="14">
        <v>1</v>
      </c>
      <c r="F51" s="14">
        <v>1</v>
      </c>
      <c r="G51" s="14">
        <v>3</v>
      </c>
      <c r="H51" s="14">
        <v>1</v>
      </c>
      <c r="I51" s="14">
        <v>3</v>
      </c>
      <c r="J51" s="22">
        <f t="shared" si="11"/>
        <v>1.0673825127299523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5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6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 t="shared" si="10"/>
        <v>7.6999999999999985E-4</v>
      </c>
      <c r="D52" s="13" t="s">
        <v>22</v>
      </c>
      <c r="E52" s="14">
        <v>1</v>
      </c>
      <c r="F52" s="14">
        <v>1</v>
      </c>
      <c r="G52" s="14">
        <v>3</v>
      </c>
      <c r="H52" s="14">
        <v>1</v>
      </c>
      <c r="I52" s="14">
        <v>3</v>
      </c>
      <c r="J52" s="22">
        <f t="shared" si="11"/>
        <v>1.0673825127299523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5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6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 t="shared" si="10"/>
        <v>8.7999999999999981E-4</v>
      </c>
      <c r="D53" s="13" t="s">
        <v>22</v>
      </c>
      <c r="E53" s="14">
        <v>1</v>
      </c>
      <c r="F53" s="14">
        <v>1</v>
      </c>
      <c r="G53" s="14">
        <v>3</v>
      </c>
      <c r="H53" s="14">
        <v>1</v>
      </c>
      <c r="I53" s="14">
        <v>3</v>
      </c>
      <c r="J53" s="22">
        <f t="shared" si="11"/>
        <v>1.0673825127299523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5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6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 t="shared" si="10"/>
        <v>9.8999999999999978E-4</v>
      </c>
      <c r="D54" s="13" t="s">
        <v>22</v>
      </c>
      <c r="E54" s="14">
        <v>1</v>
      </c>
      <c r="F54" s="14">
        <v>1</v>
      </c>
      <c r="G54" s="14">
        <v>3</v>
      </c>
      <c r="H54" s="14">
        <v>1</v>
      </c>
      <c r="I54" s="14">
        <v>3</v>
      </c>
      <c r="J54" s="22">
        <f t="shared" si="11"/>
        <v>1.0673825127299523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5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6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 t="shared" si="10"/>
        <v>1.0999999999999998E-3</v>
      </c>
      <c r="D55" s="13" t="s">
        <v>22</v>
      </c>
      <c r="E55" s="14">
        <v>1</v>
      </c>
      <c r="F55" s="14">
        <v>1</v>
      </c>
      <c r="G55" s="14">
        <v>3</v>
      </c>
      <c r="H55" s="14">
        <v>1</v>
      </c>
      <c r="I55" s="14">
        <v>3</v>
      </c>
      <c r="J55" s="22">
        <f t="shared" si="11"/>
        <v>1.0673825127299523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5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6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 t="shared" si="10"/>
        <v>1.2099999999999999E-3</v>
      </c>
      <c r="D56" s="13" t="s">
        <v>22</v>
      </c>
      <c r="E56" s="14">
        <v>1</v>
      </c>
      <c r="F56" s="14">
        <v>1</v>
      </c>
      <c r="G56" s="14">
        <v>3</v>
      </c>
      <c r="H56" s="14">
        <v>1</v>
      </c>
      <c r="I56" s="14">
        <v>3</v>
      </c>
      <c r="J56" s="22">
        <f t="shared" si="11"/>
        <v>1.0673825127299523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5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6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 t="shared" si="10"/>
        <v>1.32E-3</v>
      </c>
      <c r="D57" s="13" t="s">
        <v>22</v>
      </c>
      <c r="E57" s="14">
        <v>1</v>
      </c>
      <c r="F57" s="14">
        <v>1</v>
      </c>
      <c r="G57" s="14">
        <v>3</v>
      </c>
      <c r="H57" s="14">
        <v>1</v>
      </c>
      <c r="I57" s="14">
        <v>3</v>
      </c>
      <c r="J57" s="22">
        <f t="shared" si="11"/>
        <v>1.0673825127299523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5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6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 t="shared" si="10"/>
        <v>1.4300000000000001E-3</v>
      </c>
      <c r="D58" s="13" t="s">
        <v>22</v>
      </c>
      <c r="E58" s="14">
        <v>1</v>
      </c>
      <c r="F58" s="14">
        <v>1</v>
      </c>
      <c r="G58" s="14">
        <v>3</v>
      </c>
      <c r="H58" s="14">
        <v>1</v>
      </c>
      <c r="I58" s="14">
        <v>3</v>
      </c>
      <c r="J58" s="22">
        <f t="shared" si="11"/>
        <v>1.0673825127299523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5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6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 t="shared" si="10"/>
        <v>1.5400000000000001E-3</v>
      </c>
      <c r="D59" s="13" t="s">
        <v>22</v>
      </c>
      <c r="E59" s="14">
        <v>1</v>
      </c>
      <c r="F59" s="14">
        <v>1</v>
      </c>
      <c r="G59" s="14">
        <v>3</v>
      </c>
      <c r="H59" s="14">
        <v>1</v>
      </c>
      <c r="I59" s="14">
        <v>3</v>
      </c>
      <c r="J59" s="22">
        <f t="shared" si="11"/>
        <v>1.0673825127299523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5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6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 t="shared" si="10"/>
        <v>1.6500000000000002E-3</v>
      </c>
      <c r="D60" s="13" t="s">
        <v>22</v>
      </c>
      <c r="E60" s="14">
        <v>1</v>
      </c>
      <c r="F60" s="14">
        <v>1</v>
      </c>
      <c r="G60" s="14">
        <v>3</v>
      </c>
      <c r="H60" s="14">
        <v>1</v>
      </c>
      <c r="I60" s="14">
        <v>3</v>
      </c>
      <c r="J60" s="22">
        <f t="shared" si="11"/>
        <v>1.0673825127299523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5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6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 t="shared" si="10"/>
        <v>1.7600000000000003E-3</v>
      </c>
      <c r="D61" s="13" t="s">
        <v>22</v>
      </c>
      <c r="E61" s="14">
        <v>1</v>
      </c>
      <c r="F61" s="14">
        <v>1</v>
      </c>
      <c r="G61" s="14">
        <v>3</v>
      </c>
      <c r="H61" s="14">
        <v>1</v>
      </c>
      <c r="I61" s="14">
        <v>3</v>
      </c>
      <c r="J61" s="22">
        <f t="shared" si="11"/>
        <v>1.0673825127299523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5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6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 t="shared" si="10"/>
        <v>1.8700000000000004E-3</v>
      </c>
      <c r="D62" s="13" t="s">
        <v>22</v>
      </c>
      <c r="E62" s="14">
        <v>1</v>
      </c>
      <c r="F62" s="14">
        <v>1</v>
      </c>
      <c r="G62" s="14">
        <v>3</v>
      </c>
      <c r="H62" s="14">
        <v>1</v>
      </c>
      <c r="I62" s="14">
        <v>3</v>
      </c>
      <c r="J62" s="22">
        <f t="shared" si="11"/>
        <v>1.0673825127299523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5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6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 t="shared" si="10"/>
        <v>1.9800000000000004E-3</v>
      </c>
      <c r="D63" s="13" t="s">
        <v>22</v>
      </c>
      <c r="E63" s="14">
        <v>1</v>
      </c>
      <c r="F63" s="14">
        <v>1</v>
      </c>
      <c r="G63" s="14">
        <v>3</v>
      </c>
      <c r="H63" s="14">
        <v>1</v>
      </c>
      <c r="I63" s="14">
        <v>3</v>
      </c>
      <c r="J63" s="22">
        <f t="shared" si="11"/>
        <v>1.0673825127299523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5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6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 t="shared" si="10"/>
        <v>2.0900000000000003E-3</v>
      </c>
      <c r="D64" s="13" t="s">
        <v>22</v>
      </c>
      <c r="E64" s="14">
        <v>1</v>
      </c>
      <c r="F64" s="14">
        <v>1</v>
      </c>
      <c r="G64" s="14">
        <v>3</v>
      </c>
      <c r="H64" s="14">
        <v>1</v>
      </c>
      <c r="I64" s="14">
        <v>3</v>
      </c>
      <c r="J64" s="22">
        <f t="shared" si="11"/>
        <v>1.0673825127299523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5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6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2.2000000000000001E-3</v>
      </c>
      <c r="D65" s="60" t="s">
        <v>23</v>
      </c>
      <c r="E65" s="14">
        <v>1</v>
      </c>
      <c r="F65" s="14">
        <v>1</v>
      </c>
      <c r="G65" s="14">
        <v>3</v>
      </c>
      <c r="H65" s="14">
        <v>1</v>
      </c>
      <c r="I65" s="14">
        <v>2</v>
      </c>
      <c r="J65" s="22">
        <f t="shared" si="11"/>
        <v>0.47802211380704585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5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6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2.2000000000000001E-3</v>
      </c>
      <c r="D66" s="13" t="s">
        <v>24</v>
      </c>
      <c r="E66" s="14">
        <v>1</v>
      </c>
      <c r="F66" s="14">
        <v>2</v>
      </c>
      <c r="G66" s="14">
        <v>3</v>
      </c>
      <c r="H66" s="14">
        <v>1</v>
      </c>
      <c r="I66" s="14">
        <v>2</v>
      </c>
      <c r="J66" s="22">
        <f t="shared" si="11"/>
        <v>0.48935255543384243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5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6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2.2000000000000001E-3</v>
      </c>
      <c r="D67" s="13" t="s">
        <v>24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2">
        <f t="shared" si="11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5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6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2.2000000000000001E-3</v>
      </c>
      <c r="D68" s="13" t="s">
        <v>24</v>
      </c>
      <c r="E68" s="14">
        <v>1</v>
      </c>
      <c r="F68" s="14">
        <v>2</v>
      </c>
      <c r="G68" s="14">
        <v>3</v>
      </c>
      <c r="H68" s="14">
        <v>1</v>
      </c>
      <c r="I68" s="14">
        <v>2</v>
      </c>
      <c r="J68" s="22">
        <f t="shared" ref="J68:J74" si="12">SQRT((1.5*EXP(1.105*I68))^2+(1.5*EXP(1.105*(E68-1)))^2+(1.5*EXP(1.105*(F68-1)))^2+(1.5*EXP(1.105*(G68-1)))^2+(1.5*EXP(1.105*(H68-1)))^2)/100*2.45</f>
        <v>0.48935255543384243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4" si="13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5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6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4" si="14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2.2000000000000001E-3</v>
      </c>
      <c r="D69" s="13" t="s">
        <v>24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2">
        <f t="shared" si="12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3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5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6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4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2.2000000000000001E-3</v>
      </c>
      <c r="D70" s="13" t="s">
        <v>24</v>
      </c>
      <c r="E70" s="14">
        <v>1</v>
      </c>
      <c r="F70" s="14">
        <v>2</v>
      </c>
      <c r="G70" s="14">
        <v>3</v>
      </c>
      <c r="H70" s="14">
        <v>1</v>
      </c>
      <c r="I70" s="14">
        <v>2</v>
      </c>
      <c r="J70" s="22">
        <f t="shared" si="12"/>
        <v>0.48935255543384243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3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4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2.2000000000000001E-3</v>
      </c>
      <c r="D71" s="13" t="s">
        <v>24</v>
      </c>
      <c r="E71" s="14">
        <v>1</v>
      </c>
      <c r="F71" s="14">
        <v>3</v>
      </c>
      <c r="G71" s="14">
        <v>3</v>
      </c>
      <c r="H71" s="14">
        <v>1</v>
      </c>
      <c r="I71" s="14">
        <v>2</v>
      </c>
      <c r="J71" s="22">
        <f t="shared" si="12"/>
        <v>0.58256442191643865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si="13"/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si="14"/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15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16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2.2000000000000001E-3</v>
      </c>
      <c r="D72" s="13" t="s">
        <v>24</v>
      </c>
      <c r="E72" s="14">
        <v>1</v>
      </c>
      <c r="F72" s="14">
        <v>3</v>
      </c>
      <c r="G72" s="14">
        <v>3</v>
      </c>
      <c r="H72" s="14">
        <v>1</v>
      </c>
      <c r="I72" s="14">
        <v>2</v>
      </c>
      <c r="J72" s="22">
        <f t="shared" si="12"/>
        <v>0.58256442191643865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3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>SQRT((1.5*EXP(1.105*AA72))^2+(1.5*EXP(1.105*(W72-1)))^2+(1.5*EXP(1.105*(X72-1)))^2+(1.5*EXP(1.105*(Y72-1)))^2+(1.5*EXP(1.105*(Z72-1)))^2)/100*2.45</f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>SQRT((1.5*EXP(1.105*AJ72))^2+(1.5*EXP(1.105*(AF72-1)))^2+(1.5*EXP(1.105*(AG72-1)))^2+(1.5*EXP(1.105*(AH72-1)))^2+(1.5*EXP(1.105*(AI72-1)))^2)/100*2.45</f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4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15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16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>SQRT((1.5*EXP(1.105*BT72))^2+(1.5*EXP(1.105*(BP72-1)))^2+(1.5*EXP(1.105*(BQ72-1)))^2+(1.5*EXP(1.105*(BR72-1)))^2+(1.5*EXP(1.105*(BS72-1)))^2)/100*2.45</f>
        <v>4.4081660908397297E-2</v>
      </c>
    </row>
    <row r="73" spans="1:73">
      <c r="A73" s="11">
        <v>2019</v>
      </c>
      <c r="B73" s="29" t="s">
        <v>17</v>
      </c>
      <c r="C73" s="33">
        <v>2.2000000000000001E-3</v>
      </c>
      <c r="D73" s="13" t="s">
        <v>24</v>
      </c>
      <c r="E73" s="14">
        <v>1</v>
      </c>
      <c r="F73" s="14">
        <v>3</v>
      </c>
      <c r="G73" s="14">
        <v>3</v>
      </c>
      <c r="H73" s="14">
        <v>1</v>
      </c>
      <c r="I73" s="14">
        <v>2</v>
      </c>
      <c r="J73" s="22">
        <f t="shared" si="12"/>
        <v>0.58256442191643865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3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>SQRT((1.5*EXP(1.105*AA73))^2+(1.5*EXP(1.105*(W73-1)))^2+(1.5*EXP(1.105*(X73-1)))^2+(1.5*EXP(1.105*(Y73-1)))^2+(1.5*EXP(1.105*(Z73-1)))^2)/100*2.45</f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>SQRT((1.5*EXP(1.105*AJ73))^2+(1.5*EXP(1.105*(AF73-1)))^2+(1.5*EXP(1.105*(AG73-1)))^2+(1.5*EXP(1.105*(AH73-1)))^2+(1.5*EXP(1.105*(AI73-1)))^2)/100*2.45</f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4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>SQRT((1.5*EXP(1.105*BT73))^2+(1.5*EXP(1.105*(BP73-1)))^2+(1.5*EXP(1.105*(BQ73-1)))^2+(1.5*EXP(1.105*(BR73-1)))^2+(1.5*EXP(1.105*(BS73-1)))^2)/100*2.45</f>
        <v>4.4081660908397297E-2</v>
      </c>
    </row>
    <row r="74" spans="1:73" s="10" customFormat="1">
      <c r="A74" s="11">
        <v>2020</v>
      </c>
      <c r="B74" s="29" t="s">
        <v>17</v>
      </c>
      <c r="C74" s="33">
        <v>2.2000000000000001E-3</v>
      </c>
      <c r="D74" s="13" t="s">
        <v>24</v>
      </c>
      <c r="E74" s="14">
        <v>1</v>
      </c>
      <c r="F74" s="14">
        <v>3</v>
      </c>
      <c r="G74" s="14">
        <v>3</v>
      </c>
      <c r="H74" s="14">
        <v>1</v>
      </c>
      <c r="I74" s="14">
        <v>2</v>
      </c>
      <c r="J74" s="22">
        <f t="shared" si="12"/>
        <v>0.58256442191643865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si="13"/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si="14"/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1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1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5" t="s">
        <v>17</v>
      </c>
      <c r="C75" s="33">
        <v>2.2000000000000001E-3</v>
      </c>
      <c r="D75" s="13" t="s">
        <v>24</v>
      </c>
      <c r="E75" s="14">
        <v>1</v>
      </c>
      <c r="F75" s="14">
        <v>3</v>
      </c>
      <c r="G75" s="14">
        <v>3</v>
      </c>
      <c r="H75" s="14">
        <v>1</v>
      </c>
      <c r="I75" s="14">
        <v>2</v>
      </c>
      <c r="J75" s="22">
        <v>0.58256442191643865</v>
      </c>
      <c r="K75" s="8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9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90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91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92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93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94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5" t="s">
        <v>17</v>
      </c>
      <c r="C76" s="33">
        <v>2.2000000000000001E-3</v>
      </c>
      <c r="D76" s="13" t="s">
        <v>24</v>
      </c>
      <c r="E76" s="14">
        <v>1</v>
      </c>
      <c r="F76" s="14">
        <v>3</v>
      </c>
      <c r="G76" s="14">
        <v>3</v>
      </c>
      <c r="H76" s="14">
        <v>1</v>
      </c>
      <c r="I76" s="14">
        <v>2</v>
      </c>
      <c r="J76" s="22">
        <v>0.58256442191643865</v>
      </c>
      <c r="K76" s="8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9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90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91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92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93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94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W4:W70 W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J46:J70 J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{9F740A67-E4B7-40F1-A6E4-DED733708B1A}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{7B9B2DA0-2686-4A53-90DA-3FCC3ECFF46D}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{B8A60FD0-1AC2-4DC9-B6B3-8D85387339AC}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{FDEF81D9-2C4F-4690-9E89-33DF80CF0FA4}</x14:id>
        </ext>
      </extLst>
    </cfRule>
  </conditionalFormatting>
  <conditionalFormatting sqref="J4:J4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{69E2857F-D7CC-431E-8FE6-3FFC765371A4}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{D620DC6C-3F7B-4395-95C7-95CB75722E8A}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{EAEBFDC7-1C1A-46E6-A390-9437A74D60E3}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{95963EAF-9C05-4E6A-AC23-E5FE4D7066B8}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{8EB6604C-160B-4B38-97CB-0E91C61DF15E}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{0BB35C29-3DD4-40F6-8239-05935CEB5B2F}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{98EEC64C-6B33-4597-ABCD-2CCA90477119}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{1ED1F3B0-D2BA-4614-806B-84903EBA9DD5}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{A393CA81-F86B-4217-82B4-0439309D06D1}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{8C46CA0D-D3CC-4E84-9D5A-52BEF92366E4}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{79B500D3-32F0-489C-A1FE-06D0CD050206}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{ACE424F7-6DA6-483F-8898-6B7075BD07D8}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{B447B5F8-CE67-46FD-BE35-50747A721406}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{290128B5-620E-413B-BC03-1D0DA3B92861}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{458600AE-F57E-4763-93AC-0FB1DDBDF4F9}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{9524BE67-D0B1-40DC-87E0-915D7A6F20DF}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{47BB98CC-19C7-4DA6-A951-C5802CB19D37}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{549EDB02-7D2D-43FF-A557-F4DECC6EA70B}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{8955A1B5-FA3C-43A7-9D89-AAA63DA2B762}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{F4C8EF75-0840-40C5-9C64-52C9D2196AD1}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{35021308-9169-4457-ADEC-A97872C93F09}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{3BF023AB-E371-4E35-9483-599CB0A2ED38}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{30014451-A8A6-40CF-912C-2A186D36A38E}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{E539004A-257A-42C7-B5A2-CDC4CEF8C79B}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{67D69CBE-B933-439F-84CD-DD0E8031D9A5}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{55B15D33-AF83-478C-9091-76F7CA6BCB8F}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{B2BE048C-7E7F-435D-A365-C639DB314B20}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{7F4C9957-D5DB-477C-ADB6-70D3D8447EEB}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{F6E8AA88-204D-41B8-8F5A-8C57DEBD586D}</x14:id>
        </ext>
      </extLst>
    </cfRule>
  </conditionalFormatting>
  <conditionalFormatting sqref="J74:J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{BBE5BBA9-8157-4F68-8184-F851F4018919}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{8037CC42-26E4-4B4E-AF7F-F0BFCD39339D}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{EC9D76C6-B34E-4461-8741-2DB9E7A75175}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{7C23150E-7C5E-4086-A4DB-60882D4CA3F1}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{279777A6-F4AC-4453-B614-34669C115C71}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{45B3B540-1FAA-4414-B9EB-772FC294B836}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{B6C07CF4-8CB8-4060-B1AD-D5B53663A159}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{07E18660-C4BA-42C6-8E43-8FF755061627}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{E0560F94-811D-4757-AD46-5233EA29E943}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{22A1C0A7-AB19-43CA-B32B-D899771B2410}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{379D159A-E3AF-4084-9B33-291BF5E6E3CD}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{0DF5C850-FCC6-48C5-B578-55346888FEF6}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{45173D21-026E-4045-AFB5-CFF32D64290B}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{7F75DB7A-1E8A-44D9-8E7A-317E401DAF54}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{941BC3F1-E92D-4E93-A266-042030FD1601}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{5498C2A4-F021-4550-950B-20DFDFE0C749}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{B7C5ECAD-166A-4E7B-A436-454C43CDF708}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{0F4ADBED-4B26-4EFD-B570-D8EA001C36B7}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{D6B73C9F-A007-4691-9658-0D025881E824}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{7D10372C-765E-423F-AEB8-898A1588E98D}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{1CA338CE-7566-4749-9ECF-91AB24D82BDE}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{9E17F4D5-C53D-4B85-85F1-8DBB5CFE413B}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{47566601-F724-4BA7-BF15-0C4728CE65A2}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{5919EC52-DDAF-4C19-AA2E-4E79AE4AC76A}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{1CBEBFAD-A4FF-4422-85FC-8250EED19BF9}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{D5515B86-2C47-4569-809D-C68B42AE68C8}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{0CD3EDCB-76FA-4638-B123-416CB527A927}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{E800353D-9A0D-416D-A84E-685EAB84D29A}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{5644A2B7-591B-4107-BBFE-33E1587B5887}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{680287A4-EA9F-4977-BDE6-A6BDB319D458}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{D19ACA6A-5647-45B3-8059-59844324B873}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{EFA675CB-095B-4B74-A07E-034768B97C79}</x14:id>
        </ext>
      </extLst>
    </cfRule>
  </conditionalFormatting>
  <conditionalFormatting sqref="J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{376D901E-5C47-45F5-8856-3A9C2929891E}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{A0E56775-71B1-41AF-AA26-1965EB45FFAD}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{21299B7F-5AF4-4F0F-829C-FA732A777A5B}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{1BA53014-4EB7-4E94-8D61-506BB866BAB5}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{637D10EB-ACFC-41DD-B397-7C5411D3B788}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{F602C14E-C127-44A1-BCB6-085867D0E168}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{15661B1F-07F2-4301-8C9D-FF34D2BD4122}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{A3193955-093A-47F1-B02A-AE708C08F7AF}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{4A6B1E7A-2545-4CC5-962A-E3694CA76810}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{54E22EAF-5D38-4BC7-B42B-7A1750043D4A}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{28C24A05-FF57-43F6-AEB3-EE8D419F8531}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{6A8EE12A-6DAA-4BCF-8E9F-BCB4F0573AE2}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{09A838EA-7784-4309-80C7-60F356B4D529}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{05585FD8-8D72-4932-9D51-22881497E5BA}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{0CE97307-33ED-4E21-B8AA-A029BEA5C7E6}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{E2C203A4-3DAB-4B06-990B-8052325A893C}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{8B11990E-BD01-4319-9664-978AA14E43C7}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{80532292-CE32-4E50-A479-9DB12D8CB5FE}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{E6BE3C95-17B7-4FBA-83F4-3A8A7246340C}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{D1A493C3-76F9-407B-A692-95D60740D7AA}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{883BED1A-2BB1-4A81-AB2E-2C9E828DD064}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{C8425529-EFA7-4613-A6F3-5024DA924D30}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{320738CD-ECDF-43FA-877D-BB5B293598E8}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{1528A042-39D5-4DD3-B2EA-7329C45CC2F6}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{C757F05C-B0AB-40AD-A173-FBA6E8B051BC}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{FA94E635-1908-42B9-A6D9-2996978131A3}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{42FA1A90-7746-4D73-84CB-9344C18A3E85}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{C9AA1ADD-52C2-4EC6-BC3B-3D217E98542C}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{91958A5B-7DAC-42BB-98B7-0844C324BA0A}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{E2F9C0D0-F201-4116-8B5E-4307597F100D}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{82C3E698-A77A-4C88-BE21-B74AD3F096A9}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{4D6F092D-F48D-400C-B975-EDAD9580B006}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{364E5D27-1C9B-4E9C-A90A-C145C5D409DB}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{CAEFB0B6-A8A2-4A03-A297-AB44C0834B82}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{A1AF8A02-8B4E-4229-BEC4-3D4A8EC01B5E}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{943E394C-0E0E-4AF4-89C1-D34FB4EC84C8}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F740A67-E4B7-40F1-A6E4-DED733708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J46:J70 J73</xm:sqref>
        </x14:conditionalFormatting>
        <x14:conditionalFormatting xmlns:xm="http://schemas.microsoft.com/office/excel/2006/main">
          <x14:cfRule type="dataBar" id="{7B9B2DA0-2686-4A53-90DA-3FCC3ECFF4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B8A60FD0-1AC2-4DC9-B6B3-8D85387339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DEF81D9-2C4F-4690-9E89-33DF80CF0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69E2857F-D7CC-431E-8FE6-3FFC76537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J4:J45</xm:sqref>
        </x14:conditionalFormatting>
        <x14:conditionalFormatting xmlns:xm="http://schemas.microsoft.com/office/excel/2006/main">
          <x14:cfRule type="dataBar" id="{D620DC6C-3F7B-4395-95C7-95CB75722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AEBFDC7-1C1A-46E6-A390-9437A74D6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5963EAF-9C05-4E6A-AC23-E5FE4D706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EB6604C-160B-4B38-97CB-0E91C61DF1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BB35C29-3DD4-40F6-8239-05935CEB5B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8EEC64C-6B33-4597-ABCD-2CCA90477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ED1F3B0-D2BA-4614-806B-84903EBA9D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393CA81-F86B-4217-82B4-0439309D06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C46CA0D-D3CC-4E84-9D5A-52BEF9236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9B500D3-32F0-489C-A1FE-06D0CD0502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CE424F7-6DA6-483F-8898-6B7075BD07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447B5F8-CE67-46FD-BE35-50747A721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90128B5-620E-413B-BC03-1D0DA3B928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58600AE-F57E-4763-93AC-0FB1DDBDF4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524BE67-D0B1-40DC-87E0-915D7A6F2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7BB98CC-19C7-4DA6-A951-C5802CB19D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49EDB02-7D2D-43FF-A557-F4DECC6EA7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955A1B5-FA3C-43A7-9D89-AAA63DA2B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4C8EF75-0840-40C5-9C64-52C9D2196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5021308-9169-4457-ADEC-A97872C93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BF023AB-E371-4E35-9483-599CB0A2E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0014451-A8A6-40CF-912C-2A186D36A3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539004A-257A-42C7-B5A2-CDC4CEF8C7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7D69CBE-B933-439F-84CD-DD0E8031D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5B15D33-AF83-478C-9091-76F7CA6BC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2BE048C-7E7F-435D-A365-C639DB314B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F4C9957-D5DB-477C-ADB6-70D3D8447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6E8AA88-204D-41B8-8F5A-8C57DEBD5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BE5BBA9-8157-4F68-8184-F851F4018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037CC42-26E4-4B4E-AF7F-F0BFCD3933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EC9D76C6-B34E-4461-8741-2DB9E7A751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7C23150E-7C5E-4086-A4DB-60882D4CA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279777A6-F4AC-4453-B614-34669C115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5B3B540-1FAA-4414-B9EB-772FC294B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6C07CF4-8CB8-4060-B1AD-D5B53663A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7E18660-C4BA-42C6-8E43-8FF7550616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0560F94-811D-4757-AD46-5233EA29E9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2A1C0A7-AB19-43CA-B32B-D899771B2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79D159A-E3AF-4084-9B33-291BF5E6E3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DF5C850-FCC6-48C5-B578-55346888FE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5173D21-026E-4045-AFB5-CFF32D642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F75DB7A-1E8A-44D9-8E7A-317E401DAF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41BC3F1-E92D-4E93-A266-042030FD16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498C2A4-F021-4550-950B-20DFDFE0C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7C5ECAD-166A-4E7B-A436-454C43CDF7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F4ADBED-4B26-4EFD-B570-D8EA001C36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6B73C9F-A007-4691-9658-0D025881E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D10372C-765E-423F-AEB8-898A1588E9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CA338CE-7566-4749-9ECF-91AB24D82B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E17F4D5-C53D-4B85-85F1-8DBB5CFE4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7566601-F724-4BA7-BF15-0C4728CE6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919EC52-DDAF-4C19-AA2E-4E79AE4AC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CBEBFAD-A4FF-4422-85FC-8250EED19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5515B86-2C47-4569-809D-C68B42AE6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CD3EDCB-76FA-4638-B123-416CB527A9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800353D-9A0D-416D-A84E-685EAB84D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644A2B7-591B-4107-BBFE-33E1587B5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80287A4-EA9F-4977-BDE6-A6BDB319D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19ACA6A-5647-45B3-8059-59844324B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FA675CB-095B-4B74-A07E-034768B97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76D901E-5C47-45F5-8856-3A9C29298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0E56775-71B1-41AF-AA26-1965EB45FF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21299B7F-5AF4-4F0F-829C-FA732A777A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BA53014-4EB7-4E94-8D61-506BB866B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637D10EB-ACFC-41DD-B397-7C5411D3B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602C14E-C127-44A1-BCB6-085867D0E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5661B1F-07F2-4301-8C9D-FF34D2BD4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3193955-093A-47F1-B02A-AE708C08F7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A6B1E7A-2545-4CC5-962A-E3694CA768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4E22EAF-5D38-4BC7-B42B-7A1750043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8C24A05-FF57-43F6-AEB3-EE8D419F85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A8EE12A-6DAA-4BCF-8E9F-BCB4F0573A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9A838EA-7784-4309-80C7-60F356B4D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5585FD8-8D72-4932-9D51-22881497E5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CE97307-33ED-4E21-B8AA-A029BEA5C7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2C203A4-3DAB-4B06-990B-8052325A8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B11990E-BD01-4319-9664-978AA14E4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0532292-CE32-4E50-A479-9DB12D8CB5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6BE3C95-17B7-4FBA-83F4-3A8A72463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1A493C3-76F9-407B-A692-95D60740D7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83BED1A-2BB1-4A81-AB2E-2C9E828DD0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8425529-EFA7-4613-A6F3-5024DA924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20738CD-ECDF-43FA-877D-BB5B29359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528A042-39D5-4DD3-B2EA-7329C45CC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757F05C-B0AB-40AD-A173-FBA6E8B05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A94E635-1908-42B9-A6D9-2996978131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2FA1A90-7746-4D73-84CB-9344C18A3E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9AA1ADD-52C2-4EC6-BC3B-3D217E985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1958A5B-7DAC-42BB-98B7-0844C324B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2F9C0D0-F201-4116-8B5E-4307597F10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2C3E698-A77A-4C88-BE21-B74AD3F096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D6F092D-F48D-400C-B975-EDAD9580B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64E5D27-1C9B-4E9C-A90A-C145C5D40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CAEFB0B6-A8A2-4A03-A297-AB44C0834B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A1AF8A02-8B4E-4229-BEC4-3D4A8EC01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43E394C-0E0E-4AF4-89C1-D34FB4EC8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108"/>
  <sheetViews>
    <sheetView zoomScale="70" zoomScaleNormal="70" workbookViewId="0">
      <pane xSplit="1" ySplit="3" topLeftCell="B89" activePane="bottomRight" state="frozen"/>
      <selection pane="topRight"/>
      <selection pane="bottomLeft"/>
      <selection pane="bottomRight" activeCell="N99" sqref="N99"/>
    </sheetView>
  </sheetViews>
  <sheetFormatPr defaultColWidth="0" defaultRowHeight="20.4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27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 thickBot="1">
      <c r="A4" s="11">
        <v>1950</v>
      </c>
      <c r="B4" s="29" t="s">
        <v>17</v>
      </c>
      <c r="C4" s="28">
        <f>1-'CBags-PackColl'!C4</f>
        <v>1</v>
      </c>
      <c r="D4" s="25" t="s">
        <v>25</v>
      </c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 t="shared" ref="BC4:BC11" si="3"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 t="shared" ref="BL4:BL11" si="4"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6.5" thickTop="1" thickBot="1">
      <c r="A5" s="11">
        <v>1951</v>
      </c>
      <c r="B5" s="29" t="s">
        <v>17</v>
      </c>
      <c r="C5" s="28">
        <f>1-'CBags-PackColl'!C5</f>
        <v>1</v>
      </c>
      <c r="D5" s="25" t="s">
        <v>25</v>
      </c>
      <c r="J5" s="15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 t="shared" si="3"/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 t="shared" si="4"/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6.5" thickTop="1" thickBot="1">
      <c r="A6" s="11">
        <v>1952</v>
      </c>
      <c r="B6" s="29" t="s">
        <v>17</v>
      </c>
      <c r="C6" s="28">
        <f>1-'CBags-PackColl'!C6</f>
        <v>1</v>
      </c>
      <c r="D6" s="25" t="s">
        <v>25</v>
      </c>
      <c r="J6" s="15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5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6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si="3"/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si="4"/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6.5" thickTop="1" thickBot="1">
      <c r="A7" s="11">
        <v>1953</v>
      </c>
      <c r="B7" s="29" t="s">
        <v>17</v>
      </c>
      <c r="C7" s="28">
        <f>1-'CBags-PackColl'!C7</f>
        <v>1</v>
      </c>
      <c r="D7" s="25" t="s">
        <v>25</v>
      </c>
      <c r="J7" s="15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5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6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3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4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6.5" thickTop="1" thickBot="1">
      <c r="A8" s="11">
        <v>1954</v>
      </c>
      <c r="B8" s="29" t="s">
        <v>17</v>
      </c>
      <c r="C8" s="28">
        <f>1-'CBags-PackColl'!C8</f>
        <v>1</v>
      </c>
      <c r="D8" s="25" t="s">
        <v>25</v>
      </c>
      <c r="J8" s="15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5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6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3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4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6.5" thickTop="1" thickBot="1">
      <c r="A9" s="11">
        <v>1955</v>
      </c>
      <c r="B9" s="29" t="s">
        <v>17</v>
      </c>
      <c r="C9" s="28">
        <f>1-'CBags-PackColl'!C9</f>
        <v>1</v>
      </c>
      <c r="D9" s="25" t="s">
        <v>25</v>
      </c>
      <c r="J9" s="15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5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6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3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4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6.5" thickTop="1" thickBot="1">
      <c r="A10" s="11">
        <v>1956</v>
      </c>
      <c r="B10" s="29" t="s">
        <v>17</v>
      </c>
      <c r="C10" s="28">
        <f>1-'CBags-PackColl'!C10</f>
        <v>1</v>
      </c>
      <c r="D10" s="25" t="s">
        <v>25</v>
      </c>
      <c r="J10" s="15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5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6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3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4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6.5" thickTop="1" thickBot="1">
      <c r="A11" s="11">
        <v>1957</v>
      </c>
      <c r="B11" s="29" t="s">
        <v>17</v>
      </c>
      <c r="C11" s="28">
        <f>1-'CBags-PackColl'!C11</f>
        <v>1</v>
      </c>
      <c r="D11" s="25" t="s">
        <v>25</v>
      </c>
      <c r="J11" s="15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5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6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 t="shared" si="3"/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 t="shared" si="4"/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6.5" thickTop="1" thickBot="1">
      <c r="A12" s="11">
        <v>1958</v>
      </c>
      <c r="B12" s="29" t="s">
        <v>17</v>
      </c>
      <c r="C12" s="28">
        <f>1-'CBags-PackColl'!C12</f>
        <v>1</v>
      </c>
      <c r="D12" s="25" t="s">
        <v>25</v>
      </c>
      <c r="J12" s="15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5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6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6.5" thickTop="1" thickBot="1">
      <c r="A13" s="11">
        <v>1959</v>
      </c>
      <c r="B13" s="29" t="s">
        <v>17</v>
      </c>
      <c r="C13" s="28">
        <f>1-'CBags-PackColl'!C13</f>
        <v>1</v>
      </c>
      <c r="D13" s="25" t="s">
        <v>25</v>
      </c>
      <c r="J13" s="15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5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6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6.5" thickTop="1" thickBot="1">
      <c r="A14" s="11">
        <v>1960</v>
      </c>
      <c r="B14" s="29" t="s">
        <v>17</v>
      </c>
      <c r="C14" s="28">
        <f>1-'CBags-PackColl'!C14</f>
        <v>1</v>
      </c>
      <c r="D14" s="25" t="s">
        <v>25</v>
      </c>
      <c r="J14" s="15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5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6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6.5" thickTop="1" thickBot="1">
      <c r="A15" s="11">
        <v>1961</v>
      </c>
      <c r="B15" s="29" t="s">
        <v>17</v>
      </c>
      <c r="C15" s="28">
        <f>1-'CBags-PackColl'!C15</f>
        <v>1</v>
      </c>
      <c r="D15" s="25" t="s">
        <v>25</v>
      </c>
      <c r="J15" s="15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5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6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6.5" thickTop="1" thickBot="1">
      <c r="A16" s="11">
        <v>1962</v>
      </c>
      <c r="B16" s="29" t="s">
        <v>17</v>
      </c>
      <c r="C16" s="28">
        <f>1-'CBags-PackColl'!C16</f>
        <v>1</v>
      </c>
      <c r="D16" s="25" t="s">
        <v>25</v>
      </c>
      <c r="J16" s="15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5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6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6.5" thickTop="1" thickBot="1">
      <c r="A17" s="11">
        <v>1963</v>
      </c>
      <c r="B17" s="29" t="s">
        <v>17</v>
      </c>
      <c r="C17" s="28">
        <f>1-'CBags-PackColl'!C17</f>
        <v>1</v>
      </c>
      <c r="D17" s="25" t="s">
        <v>25</v>
      </c>
      <c r="J17" s="15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5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6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6.5" thickTop="1" thickBot="1">
      <c r="A18" s="11">
        <v>1964</v>
      </c>
      <c r="B18" s="29" t="s">
        <v>17</v>
      </c>
      <c r="C18" s="28">
        <f>1-'CBags-PackColl'!C18</f>
        <v>1</v>
      </c>
      <c r="D18" s="25" t="s">
        <v>25</v>
      </c>
      <c r="J18" s="15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5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6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6.5" thickTop="1" thickBot="1">
      <c r="A19" s="11">
        <v>1965</v>
      </c>
      <c r="B19" s="29" t="s">
        <v>17</v>
      </c>
      <c r="C19" s="28">
        <f>1-'CBags-PackColl'!C19</f>
        <v>1</v>
      </c>
      <c r="D19" s="25" t="s">
        <v>25</v>
      </c>
      <c r="J19" s="15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5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6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6.5" thickTop="1" thickBot="1">
      <c r="A20" s="11">
        <v>1966</v>
      </c>
      <c r="B20" s="29" t="s">
        <v>17</v>
      </c>
      <c r="C20" s="28">
        <f>1-'CBags-PackColl'!C20</f>
        <v>1</v>
      </c>
      <c r="D20" s="25" t="s">
        <v>25</v>
      </c>
      <c r="J20" s="15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5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6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6.5" thickTop="1" thickBot="1">
      <c r="A21" s="11">
        <v>1967</v>
      </c>
      <c r="B21" s="29" t="s">
        <v>17</v>
      </c>
      <c r="C21" s="28">
        <f>1-'CBags-PackColl'!C21</f>
        <v>1</v>
      </c>
      <c r="D21" s="25" t="s">
        <v>25</v>
      </c>
      <c r="J21" s="15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5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6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6.5" thickTop="1" thickBot="1">
      <c r="A22" s="11">
        <v>1968</v>
      </c>
      <c r="B22" s="29" t="s">
        <v>17</v>
      </c>
      <c r="C22" s="28">
        <f>1-'CBags-PackColl'!C22</f>
        <v>1</v>
      </c>
      <c r="D22" s="25" t="s">
        <v>25</v>
      </c>
      <c r="J22" s="15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5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6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6.5" thickTop="1" thickBot="1">
      <c r="A23" s="11">
        <v>1969</v>
      </c>
      <c r="B23" s="29" t="s">
        <v>17</v>
      </c>
      <c r="C23" s="28">
        <f>1-'CBags-PackColl'!C23</f>
        <v>1</v>
      </c>
      <c r="D23" s="25" t="s">
        <v>25</v>
      </c>
      <c r="J23" s="15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5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6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6.5" thickTop="1" thickBot="1">
      <c r="A24" s="11">
        <v>1970</v>
      </c>
      <c r="B24" s="29" t="s">
        <v>17</v>
      </c>
      <c r="C24" s="28">
        <f>1-'CBags-PackColl'!C24</f>
        <v>1</v>
      </c>
      <c r="D24" s="25" t="s">
        <v>25</v>
      </c>
      <c r="J24" s="15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5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6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6.5" thickTop="1" thickBot="1">
      <c r="A25" s="11">
        <v>1971</v>
      </c>
      <c r="B25" s="29" t="s">
        <v>17</v>
      </c>
      <c r="C25" s="28">
        <f>1-'CBags-PackColl'!C25</f>
        <v>1</v>
      </c>
      <c r="D25" s="25" t="s">
        <v>25</v>
      </c>
      <c r="J25" s="15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5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6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6.5" thickTop="1" thickBot="1">
      <c r="A26" s="11">
        <v>1972</v>
      </c>
      <c r="B26" s="29" t="s">
        <v>17</v>
      </c>
      <c r="C26" s="28">
        <f>1-'CBags-PackColl'!C26</f>
        <v>1</v>
      </c>
      <c r="D26" s="25" t="s">
        <v>25</v>
      </c>
      <c r="J26" s="15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5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6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6.5" thickTop="1" thickBot="1">
      <c r="A27" s="11">
        <v>1973</v>
      </c>
      <c r="B27" s="29" t="s">
        <v>17</v>
      </c>
      <c r="C27" s="28">
        <f>1-'CBags-PackColl'!C27</f>
        <v>1</v>
      </c>
      <c r="D27" s="25" t="s">
        <v>25</v>
      </c>
      <c r="J27" s="15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5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6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6.5" thickTop="1" thickBot="1">
      <c r="A28" s="11">
        <v>1974</v>
      </c>
      <c r="B28" s="29" t="s">
        <v>17</v>
      </c>
      <c r="C28" s="28">
        <f>1-'CBags-PackColl'!C28</f>
        <v>1</v>
      </c>
      <c r="D28" s="25" t="s">
        <v>25</v>
      </c>
      <c r="J28" s="15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5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6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6.5" thickTop="1" thickBot="1">
      <c r="A29" s="11">
        <v>1975</v>
      </c>
      <c r="B29" s="29" t="s">
        <v>17</v>
      </c>
      <c r="C29" s="28">
        <f>1-'CBags-PackColl'!C29</f>
        <v>1</v>
      </c>
      <c r="D29" s="25" t="s">
        <v>25</v>
      </c>
      <c r="J29" s="15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5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6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6.5" thickTop="1" thickBot="1">
      <c r="A30" s="11">
        <v>1976</v>
      </c>
      <c r="B30" s="29" t="s">
        <v>17</v>
      </c>
      <c r="C30" s="28">
        <f>1-'CBags-PackColl'!C30</f>
        <v>1</v>
      </c>
      <c r="D30" s="25" t="s">
        <v>25</v>
      </c>
      <c r="J30" s="15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5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6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6.5" thickTop="1" thickBot="1">
      <c r="A31" s="11">
        <v>1977</v>
      </c>
      <c r="B31" s="29" t="s">
        <v>17</v>
      </c>
      <c r="C31" s="28">
        <f>1-'CBags-PackColl'!C31</f>
        <v>1</v>
      </c>
      <c r="D31" s="25" t="s">
        <v>25</v>
      </c>
      <c r="J31" s="15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5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6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6.5" thickTop="1" thickBot="1">
      <c r="A32" s="11">
        <v>1978</v>
      </c>
      <c r="B32" s="29" t="s">
        <v>17</v>
      </c>
      <c r="C32" s="28">
        <f>1-'CBags-PackColl'!C32</f>
        <v>1</v>
      </c>
      <c r="D32" s="25" t="s">
        <v>25</v>
      </c>
      <c r="J32" s="15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5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6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6.5" thickTop="1" thickBot="1">
      <c r="A33" s="11">
        <v>1979</v>
      </c>
      <c r="B33" s="29" t="s">
        <v>17</v>
      </c>
      <c r="C33" s="28">
        <f>1-'CBags-PackColl'!C33</f>
        <v>1</v>
      </c>
      <c r="D33" s="25" t="s">
        <v>25</v>
      </c>
      <c r="J33" s="15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5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6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6.5" thickTop="1" thickBot="1">
      <c r="A34" s="11">
        <v>1980</v>
      </c>
      <c r="B34" s="29" t="s">
        <v>17</v>
      </c>
      <c r="C34" s="28">
        <f>1-'CBags-PackColl'!C34</f>
        <v>1</v>
      </c>
      <c r="D34" s="25" t="s">
        <v>25</v>
      </c>
      <c r="J34" s="15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5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6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6.5" thickTop="1" thickBot="1">
      <c r="A35" s="11">
        <v>1981</v>
      </c>
      <c r="B35" s="29" t="s">
        <v>17</v>
      </c>
      <c r="C35" s="28">
        <f>1-'CBags-PackColl'!C35</f>
        <v>1</v>
      </c>
      <c r="D35" s="25" t="s">
        <v>25</v>
      </c>
      <c r="J35" s="15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5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6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5.75" thickTop="1">
      <c r="A36" s="11">
        <v>1982</v>
      </c>
      <c r="B36" s="29" t="s">
        <v>17</v>
      </c>
      <c r="C36" s="28">
        <f>1-'CBags-PackColl'!C36</f>
        <v>1</v>
      </c>
      <c r="D36" s="75" t="s">
        <v>34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46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5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6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5">
      <c r="A37" s="11">
        <v>1983</v>
      </c>
      <c r="B37" s="29" t="s">
        <v>17</v>
      </c>
      <c r="C37" s="28">
        <f>1-'CBags-PackColl'!C37</f>
        <v>1</v>
      </c>
      <c r="D37" s="75" t="s">
        <v>34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5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6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5">
      <c r="A38" s="11">
        <v>1984</v>
      </c>
      <c r="B38" s="29" t="s">
        <v>17</v>
      </c>
      <c r="C38" s="28">
        <f>1-'CBags-PackColl'!C38</f>
        <v>1</v>
      </c>
      <c r="D38" s="75" t="s">
        <v>34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5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6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5">
      <c r="A39" s="11">
        <v>1985</v>
      </c>
      <c r="B39" s="29" t="s">
        <v>17</v>
      </c>
      <c r="C39" s="28">
        <f>1-'CBags-PackColl'!C39</f>
        <v>1</v>
      </c>
      <c r="D39" s="75" t="s">
        <v>34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5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6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5">
      <c r="A40" s="11">
        <v>1986</v>
      </c>
      <c r="B40" s="29" t="s">
        <v>17</v>
      </c>
      <c r="C40" s="28">
        <f>1-'CBags-PackColl'!C40</f>
        <v>1</v>
      </c>
      <c r="D40" s="75" t="s">
        <v>34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5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6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5">
      <c r="A41" s="11">
        <v>1987</v>
      </c>
      <c r="B41" s="29" t="s">
        <v>17</v>
      </c>
      <c r="C41" s="28">
        <f>1-'CBags-PackColl'!C41</f>
        <v>1</v>
      </c>
      <c r="D41" s="75" t="s">
        <v>34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5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6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5">
      <c r="A42" s="11">
        <v>1988</v>
      </c>
      <c r="B42" s="29" t="s">
        <v>17</v>
      </c>
      <c r="C42" s="28">
        <f>1-'CBags-PackColl'!C42</f>
        <v>1</v>
      </c>
      <c r="D42" s="75" t="s">
        <v>34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5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6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5">
      <c r="A43" s="11">
        <v>1989</v>
      </c>
      <c r="B43" s="29" t="s">
        <v>17</v>
      </c>
      <c r="C43" s="28">
        <f>1-'CBags-PackColl'!C43</f>
        <v>1</v>
      </c>
      <c r="D43" s="75" t="s">
        <v>34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5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6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5">
      <c r="A44" s="11">
        <v>1990</v>
      </c>
      <c r="B44" s="29" t="s">
        <v>17</v>
      </c>
      <c r="C44" s="28">
        <f>1-'CBags-PackColl'!C44</f>
        <v>1</v>
      </c>
      <c r="D44" s="75" t="s">
        <v>34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5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6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5">
      <c r="A45" s="11">
        <v>1991</v>
      </c>
      <c r="B45" s="29" t="s">
        <v>17</v>
      </c>
      <c r="C45" s="28">
        <f>1-'CBags-PackColl'!C45</f>
        <v>1</v>
      </c>
      <c r="D45" s="75" t="s">
        <v>34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5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6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5">
      <c r="A46" s="11">
        <v>1992</v>
      </c>
      <c r="B46" s="29" t="s">
        <v>17</v>
      </c>
      <c r="C46" s="28">
        <f>1-'CBags-PackColl'!C46</f>
        <v>0.99988999999999995</v>
      </c>
      <c r="D46" s="75" t="s">
        <v>34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5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6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5">
      <c r="A47" s="11">
        <v>1993</v>
      </c>
      <c r="B47" s="29" t="s">
        <v>17</v>
      </c>
      <c r="C47" s="28">
        <f>1-'CBags-PackColl'!C47</f>
        <v>0.99978</v>
      </c>
      <c r="D47" s="75" t="s">
        <v>34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5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6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5">
      <c r="A48" s="11">
        <v>1994</v>
      </c>
      <c r="B48" s="29" t="s">
        <v>17</v>
      </c>
      <c r="C48" s="28">
        <f>1-'CBags-PackColl'!C48</f>
        <v>0.99966999999999995</v>
      </c>
      <c r="D48" s="75" t="s">
        <v>34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5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6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5">
      <c r="A49" s="11">
        <v>1995</v>
      </c>
      <c r="B49" s="29" t="s">
        <v>17</v>
      </c>
      <c r="C49" s="28">
        <f>1-'CBags-PackColl'!C49</f>
        <v>0.99956</v>
      </c>
      <c r="D49" s="75" t="s">
        <v>34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5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6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5">
      <c r="A50" s="11">
        <v>1996</v>
      </c>
      <c r="B50" s="29" t="s">
        <v>17</v>
      </c>
      <c r="C50" s="28">
        <f>1-'CBags-PackColl'!C50</f>
        <v>0.99944999999999995</v>
      </c>
      <c r="D50" s="75" t="s">
        <v>34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5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6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5">
      <c r="A51" s="11">
        <v>1997</v>
      </c>
      <c r="B51" s="29" t="s">
        <v>17</v>
      </c>
      <c r="C51" s="28">
        <f>1-'CBags-PackColl'!C51</f>
        <v>0.99934000000000001</v>
      </c>
      <c r="D51" s="75" t="s">
        <v>34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5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6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5">
      <c r="A52" s="11">
        <v>1998</v>
      </c>
      <c r="B52" s="29" t="s">
        <v>17</v>
      </c>
      <c r="C52" s="28">
        <f>1-'CBags-PackColl'!C52</f>
        <v>0.99922999999999995</v>
      </c>
      <c r="D52" s="75" t="s">
        <v>34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5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6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5">
      <c r="A53" s="11">
        <v>1999</v>
      </c>
      <c r="B53" s="29" t="s">
        <v>17</v>
      </c>
      <c r="C53" s="28">
        <f>1-'CBags-PackColl'!C53</f>
        <v>0.99912000000000001</v>
      </c>
      <c r="D53" s="75" t="s">
        <v>34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5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6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5">
      <c r="A54" s="11">
        <v>2000</v>
      </c>
      <c r="B54" s="29" t="s">
        <v>17</v>
      </c>
      <c r="C54" s="28">
        <f>1-'CBags-PackColl'!C54</f>
        <v>0.99900999999999995</v>
      </c>
      <c r="D54" s="75" t="s">
        <v>34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5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6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5">
      <c r="A55" s="11">
        <v>2001</v>
      </c>
      <c r="B55" s="29" t="s">
        <v>17</v>
      </c>
      <c r="C55" s="28">
        <f>1-'CBags-PackColl'!C55</f>
        <v>0.99890000000000001</v>
      </c>
      <c r="D55" s="75" t="s">
        <v>34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5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6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5">
      <c r="A56" s="11">
        <v>2002</v>
      </c>
      <c r="B56" s="29" t="s">
        <v>17</v>
      </c>
      <c r="C56" s="28">
        <f>1-'CBags-PackColl'!C56</f>
        <v>0.99878999999999996</v>
      </c>
      <c r="D56" s="75" t="s">
        <v>34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5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6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5">
      <c r="A57" s="11">
        <v>2003</v>
      </c>
      <c r="B57" s="29" t="s">
        <v>17</v>
      </c>
      <c r="C57" s="28">
        <f>1-'CBags-PackColl'!C57</f>
        <v>0.99868000000000001</v>
      </c>
      <c r="D57" s="75" t="s">
        <v>34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5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6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5">
      <c r="A58" s="11">
        <v>2004</v>
      </c>
      <c r="B58" s="29" t="s">
        <v>17</v>
      </c>
      <c r="C58" s="28">
        <f>1-'CBags-PackColl'!C58</f>
        <v>0.99856999999999996</v>
      </c>
      <c r="D58" s="75" t="s">
        <v>34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5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6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5">
      <c r="A59" s="11">
        <v>2005</v>
      </c>
      <c r="B59" s="29" t="s">
        <v>17</v>
      </c>
      <c r="C59" s="28">
        <f>1-'CBags-PackColl'!C59</f>
        <v>0.99846000000000001</v>
      </c>
      <c r="D59" s="75" t="s">
        <v>34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5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6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5">
      <c r="A60" s="11">
        <v>2006</v>
      </c>
      <c r="B60" s="29" t="s">
        <v>17</v>
      </c>
      <c r="C60" s="28">
        <f>1-'CBags-PackColl'!C60</f>
        <v>0.99834999999999996</v>
      </c>
      <c r="D60" s="75" t="s">
        <v>34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5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6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5">
      <c r="A61" s="11">
        <v>2007</v>
      </c>
      <c r="B61" s="29" t="s">
        <v>17</v>
      </c>
      <c r="C61" s="28">
        <f>1-'CBags-PackColl'!C61</f>
        <v>0.99824000000000002</v>
      </c>
      <c r="D61" s="75" t="s">
        <v>34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5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6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5">
      <c r="A62" s="11">
        <v>2008</v>
      </c>
      <c r="B62" s="29" t="s">
        <v>17</v>
      </c>
      <c r="C62" s="28">
        <f>1-'CBags-PackColl'!C62</f>
        <v>0.99812999999999996</v>
      </c>
      <c r="D62" s="75" t="s">
        <v>34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5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6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5">
      <c r="A63" s="11">
        <v>2009</v>
      </c>
      <c r="B63" s="29" t="s">
        <v>17</v>
      </c>
      <c r="C63" s="28">
        <f>1-'CBags-PackColl'!C63</f>
        <v>0.99802000000000002</v>
      </c>
      <c r="D63" s="75" t="s">
        <v>34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5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6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5">
      <c r="A64" s="11">
        <v>2010</v>
      </c>
      <c r="B64" s="29" t="s">
        <v>17</v>
      </c>
      <c r="C64" s="28">
        <f>1-'CBags-PackColl'!C64</f>
        <v>0.99790999999999996</v>
      </c>
      <c r="D64" s="75" t="s">
        <v>34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5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6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5">
      <c r="A65" s="11">
        <v>2011</v>
      </c>
      <c r="B65" s="29" t="s">
        <v>17</v>
      </c>
      <c r="C65" s="28">
        <f>1-'CBags-PackColl'!C65</f>
        <v>0.99780000000000002</v>
      </c>
      <c r="D65" s="75" t="s">
        <v>34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5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6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5">
      <c r="A66" s="11">
        <v>2012</v>
      </c>
      <c r="B66" s="29" t="s">
        <v>17</v>
      </c>
      <c r="C66" s="28">
        <f>1-'CBags-PackColl'!C66</f>
        <v>0.99780000000000002</v>
      </c>
      <c r="D66" s="75" t="s">
        <v>34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5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6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5">
      <c r="A67" s="11">
        <v>2013</v>
      </c>
      <c r="B67" s="29" t="s">
        <v>17</v>
      </c>
      <c r="C67" s="28">
        <f>1-'CBags-PackColl'!C67</f>
        <v>0.99780000000000002</v>
      </c>
      <c r="D67" s="75" t="s">
        <v>34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5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6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5">
      <c r="A68" s="11">
        <v>2014</v>
      </c>
      <c r="B68" s="29" t="s">
        <v>17</v>
      </c>
      <c r="C68" s="28">
        <f>1-'CBags-PackColl'!C68</f>
        <v>0.99780000000000002</v>
      </c>
      <c r="D68" s="75" t="s">
        <v>34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4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5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6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4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 ht="15">
      <c r="A69" s="11">
        <v>2015</v>
      </c>
      <c r="B69" s="29" t="s">
        <v>17</v>
      </c>
      <c r="C69" s="28">
        <f>1-'CBags-PackColl'!C69</f>
        <v>0.99780000000000002</v>
      </c>
      <c r="D69" s="75" t="s">
        <v>34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5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6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 ht="15">
      <c r="A70" s="11">
        <v>2016</v>
      </c>
      <c r="B70" s="29" t="s">
        <v>17</v>
      </c>
      <c r="C70" s="28">
        <f>1-'CBags-PackColl'!C70</f>
        <v>0.99780000000000002</v>
      </c>
      <c r="D70" s="75" t="s">
        <v>34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28">
        <f>1-'CBags-PackColl'!C71</f>
        <v>0.99780000000000002</v>
      </c>
      <c r="D71" s="75" t="s">
        <v>34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si="11"/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si="12"/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13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14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29" t="s">
        <v>17</v>
      </c>
      <c r="C72" s="28">
        <f>1-'CBags-PackColl'!C72</f>
        <v>0.99780000000000002</v>
      </c>
      <c r="D72" s="75" t="s">
        <v>34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1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>SQRT((1.5*EXP(1.105*AA72))^2+(1.5*EXP(1.105*(W72-1)))^2+(1.5*EXP(1.105*(X72-1)))^2+(1.5*EXP(1.105*(Y72-1)))^2+(1.5*EXP(1.105*(Z72-1)))^2)/100*2.45</f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>SQRT((1.5*EXP(1.105*AJ72))^2+(1.5*EXP(1.105*(AF72-1)))^2+(1.5*EXP(1.105*(AG72-1)))^2+(1.5*EXP(1.105*(AH72-1)))^2+(1.5*EXP(1.105*(AI72-1)))^2)/100*2.45</f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2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13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14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>SQRT((1.5*EXP(1.105*BT72))^2+(1.5*EXP(1.105*(BP72-1)))^2+(1.5*EXP(1.105*(BQ72-1)))^2+(1.5*EXP(1.105*(BR72-1)))^2+(1.5*EXP(1.105*(BS72-1)))^2)/100*2.45</f>
        <v>4.4081660908397297E-2</v>
      </c>
    </row>
    <row r="73" spans="1:73" ht="15">
      <c r="A73" s="11">
        <v>2019</v>
      </c>
      <c r="B73" s="29" t="s">
        <v>17</v>
      </c>
      <c r="C73" s="28">
        <f>1-'CBags-PackColl'!C73</f>
        <v>0.99780000000000002</v>
      </c>
      <c r="D73" s="75" t="s">
        <v>34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>SQRT((1.5*EXP(1.105*AA73))^2+(1.5*EXP(1.105*(W73-1)))^2+(1.5*EXP(1.105*(X73-1)))^2+(1.5*EXP(1.105*(Y73-1)))^2+(1.5*EXP(1.105*(Z73-1)))^2)/100*2.45</f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>SQRT((1.5*EXP(1.105*AJ73))^2+(1.5*EXP(1.105*(AF73-1)))^2+(1.5*EXP(1.105*(AG73-1)))^2+(1.5*EXP(1.105*(AH73-1)))^2+(1.5*EXP(1.105*(AI73-1)))^2)/100*2.45</f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>SQRT((1.5*EXP(1.105*BT73))^2+(1.5*EXP(1.105*(BP73-1)))^2+(1.5*EXP(1.105*(BQ73-1)))^2+(1.5*EXP(1.105*(BR73-1)))^2+(1.5*EXP(1.105*(BS73-1)))^2)/100*2.45</f>
        <v>4.4081660908397297E-2</v>
      </c>
    </row>
    <row r="74" spans="1:73" s="10" customFormat="1" ht="20.45" customHeight="1">
      <c r="A74" s="11">
        <v>2020</v>
      </c>
      <c r="B74" s="29" t="s">
        <v>17</v>
      </c>
      <c r="C74" s="28">
        <f>1-'CBags-PackColl'!C74</f>
        <v>0.99780000000000002</v>
      </c>
      <c r="D74" s="75" t="s">
        <v>34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si="11"/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si="12"/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15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16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>SQRT((1.5*EXP(1.105*BT74))^2+(1.5*EXP(1.105*(BP74-1)))^2+(1.5*EXP(1.105*(BQ74-1)))^2+(1.5*EXP(1.105*(BR74-1)))^2+(1.5*EXP(1.105*(BS74-1)))^2)/100*2.45</f>
        <v>4.4081660908397297E-2</v>
      </c>
    </row>
    <row r="75" spans="1:73" s="10" customFormat="1" ht="20.45" customHeight="1">
      <c r="A75" s="11">
        <v>2021</v>
      </c>
      <c r="B75" s="85" t="s">
        <v>17</v>
      </c>
      <c r="C75" s="28">
        <v>0.99780000000000002</v>
      </c>
      <c r="D75" s="75" t="s">
        <v>34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9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90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91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92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93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94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 ht="20.45" customHeight="1">
      <c r="A76" s="11">
        <v>2022</v>
      </c>
      <c r="B76" s="85" t="s">
        <v>17</v>
      </c>
      <c r="C76" s="28">
        <v>0.99780000000000002</v>
      </c>
      <c r="D76" s="75" t="s">
        <v>34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9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90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91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92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93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94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  <row r="77" spans="1:73" s="10" customFormat="1" ht="20.45" customHeight="1">
      <c r="A77" s="23"/>
      <c r="B77" s="24"/>
      <c r="C77" s="28"/>
      <c r="D77" s="75"/>
      <c r="E77" s="14"/>
      <c r="F77" s="14"/>
      <c r="G77" s="14"/>
      <c r="H77" s="14"/>
      <c r="I77" s="14"/>
      <c r="J77" s="54"/>
      <c r="K77" s="24"/>
      <c r="L77" s="28"/>
      <c r="M77" s="25"/>
      <c r="N77" s="26"/>
      <c r="O77" s="26"/>
      <c r="P77" s="26"/>
      <c r="Q77" s="26"/>
      <c r="R77" s="26"/>
      <c r="S77" s="27"/>
      <c r="T77" s="24"/>
      <c r="U77" s="28"/>
      <c r="V77" s="25"/>
      <c r="W77" s="26"/>
      <c r="X77" s="26"/>
      <c r="Y77" s="26"/>
      <c r="Z77" s="26"/>
      <c r="AA77" s="26"/>
      <c r="AB77" s="27"/>
      <c r="AC77" s="24"/>
      <c r="AD77" s="28"/>
      <c r="AE77" s="25"/>
      <c r="AF77" s="26"/>
      <c r="AG77" s="26"/>
      <c r="AH77" s="26"/>
      <c r="AI77" s="26"/>
      <c r="AJ77" s="26"/>
      <c r="AK77" s="27"/>
      <c r="AL77" s="24"/>
      <c r="AM77" s="28"/>
      <c r="AN77" s="25"/>
      <c r="AO77" s="26"/>
      <c r="AP77" s="26"/>
      <c r="AQ77" s="26"/>
      <c r="AR77" s="26"/>
      <c r="AS77" s="26"/>
      <c r="AT77" s="27"/>
      <c r="AU77" s="24"/>
      <c r="AV77" s="28"/>
      <c r="AW77" s="25"/>
      <c r="AX77" s="26"/>
      <c r="AY77" s="26"/>
      <c r="AZ77" s="26"/>
      <c r="BA77" s="26"/>
      <c r="BB77" s="26"/>
      <c r="BC77" s="27"/>
      <c r="BD77" s="24"/>
      <c r="BE77" s="28"/>
      <c r="BF77" s="25"/>
      <c r="BG77" s="26"/>
      <c r="BH77" s="26"/>
      <c r="BI77" s="26"/>
      <c r="BJ77" s="26"/>
      <c r="BK77" s="26"/>
      <c r="BL77" s="27"/>
      <c r="BM77" s="24"/>
      <c r="BN77" s="28"/>
      <c r="BO77" s="25"/>
      <c r="BP77" s="26"/>
      <c r="BQ77" s="26"/>
      <c r="BR77" s="26"/>
      <c r="BS77" s="26"/>
      <c r="BT77" s="26"/>
      <c r="BU77" s="27"/>
    </row>
    <row r="78" spans="1:73" s="10" customFormat="1" ht="20.45" customHeight="1">
      <c r="A78" s="23"/>
      <c r="B78" s="24"/>
      <c r="C78" s="28"/>
      <c r="D78" s="75"/>
      <c r="E78" s="14"/>
      <c r="F78" s="14"/>
      <c r="G78" s="14"/>
      <c r="H78" s="14"/>
      <c r="I78" s="14"/>
      <c r="J78" s="54"/>
      <c r="K78" s="24"/>
      <c r="L78" s="28"/>
      <c r="M78" s="25"/>
      <c r="N78" s="26"/>
      <c r="O78" s="26"/>
      <c r="P78" s="26"/>
      <c r="Q78" s="26"/>
      <c r="R78" s="26"/>
      <c r="S78" s="27"/>
      <c r="T78" s="24"/>
      <c r="U78" s="28"/>
      <c r="V78" s="25"/>
      <c r="W78" s="26"/>
      <c r="X78" s="26"/>
      <c r="Y78" s="26"/>
      <c r="Z78" s="26"/>
      <c r="AA78" s="26"/>
      <c r="AB78" s="27"/>
      <c r="AC78" s="24"/>
      <c r="AD78" s="28"/>
      <c r="AE78" s="25"/>
      <c r="AF78" s="26"/>
      <c r="AG78" s="26"/>
      <c r="AH78" s="26"/>
      <c r="AI78" s="26"/>
      <c r="AJ78" s="26"/>
      <c r="AK78" s="27"/>
      <c r="AL78" s="24"/>
      <c r="AM78" s="28"/>
      <c r="AN78" s="25"/>
      <c r="AO78" s="26"/>
      <c r="AP78" s="26"/>
      <c r="AQ78" s="26"/>
      <c r="AR78" s="26"/>
      <c r="AS78" s="26"/>
      <c r="AT78" s="27"/>
      <c r="AU78" s="24"/>
      <c r="AV78" s="28"/>
      <c r="AW78" s="25"/>
      <c r="AX78" s="26"/>
      <c r="AY78" s="26"/>
      <c r="AZ78" s="26"/>
      <c r="BA78" s="26"/>
      <c r="BB78" s="26"/>
      <c r="BC78" s="27"/>
      <c r="BD78" s="24"/>
      <c r="BE78" s="28"/>
      <c r="BF78" s="25"/>
      <c r="BG78" s="26"/>
      <c r="BH78" s="26"/>
      <c r="BI78" s="26"/>
      <c r="BJ78" s="26"/>
      <c r="BK78" s="26"/>
      <c r="BL78" s="27"/>
      <c r="BM78" s="24"/>
      <c r="BN78" s="28"/>
      <c r="BO78" s="25"/>
      <c r="BP78" s="26"/>
      <c r="BQ78" s="26"/>
      <c r="BR78" s="26"/>
      <c r="BS78" s="26"/>
      <c r="BT78" s="26"/>
      <c r="BU78" s="27"/>
    </row>
    <row r="79" spans="1:73" s="10" customFormat="1" ht="20.45" customHeight="1">
      <c r="A79" s="23"/>
      <c r="B79" s="24"/>
      <c r="C79" s="28"/>
      <c r="D79" s="75"/>
      <c r="E79" s="14"/>
      <c r="F79" s="14"/>
      <c r="G79" s="14"/>
      <c r="H79" s="14"/>
      <c r="I79" s="14"/>
      <c r="J79" s="54"/>
      <c r="K79" s="24"/>
      <c r="L79" s="28"/>
      <c r="M79" s="25"/>
      <c r="N79" s="26"/>
      <c r="O79" s="26"/>
      <c r="P79" s="26"/>
      <c r="Q79" s="26"/>
      <c r="R79" s="26"/>
      <c r="S79" s="27"/>
      <c r="T79" s="24"/>
      <c r="U79" s="28"/>
      <c r="V79" s="25"/>
      <c r="W79" s="26"/>
      <c r="X79" s="26"/>
      <c r="Y79" s="26"/>
      <c r="Z79" s="26"/>
      <c r="AA79" s="26"/>
      <c r="AB79" s="27"/>
      <c r="AC79" s="24"/>
      <c r="AD79" s="28"/>
      <c r="AE79" s="25"/>
      <c r="AF79" s="26"/>
      <c r="AG79" s="26"/>
      <c r="AH79" s="26"/>
      <c r="AI79" s="26"/>
      <c r="AJ79" s="26"/>
      <c r="AK79" s="27"/>
      <c r="AL79" s="24"/>
      <c r="AM79" s="28"/>
      <c r="AN79" s="25"/>
      <c r="AO79" s="26"/>
      <c r="AP79" s="26"/>
      <c r="AQ79" s="26"/>
      <c r="AR79" s="26"/>
      <c r="AS79" s="26"/>
      <c r="AT79" s="27"/>
      <c r="AU79" s="24"/>
      <c r="AV79" s="28"/>
      <c r="AW79" s="25"/>
      <c r="AX79" s="26"/>
      <c r="AY79" s="26"/>
      <c r="AZ79" s="26"/>
      <c r="BA79" s="26"/>
      <c r="BB79" s="26"/>
      <c r="BC79" s="27"/>
      <c r="BD79" s="24"/>
      <c r="BE79" s="28"/>
      <c r="BF79" s="25"/>
      <c r="BG79" s="26"/>
      <c r="BH79" s="26"/>
      <c r="BI79" s="26"/>
      <c r="BJ79" s="26"/>
      <c r="BK79" s="26"/>
      <c r="BL79" s="27"/>
      <c r="BM79" s="24"/>
      <c r="BN79" s="28"/>
      <c r="BO79" s="25"/>
      <c r="BP79" s="26"/>
      <c r="BQ79" s="26"/>
      <c r="BR79" s="26"/>
      <c r="BS79" s="26"/>
      <c r="BT79" s="26"/>
      <c r="BU79" s="27"/>
    </row>
    <row r="80" spans="1:73" s="10" customFormat="1" ht="20.45" customHeight="1">
      <c r="A80" s="23"/>
      <c r="B80" s="24"/>
      <c r="C80" s="28"/>
      <c r="D80" s="75"/>
      <c r="E80" s="14"/>
      <c r="F80" s="14"/>
      <c r="G80" s="14"/>
      <c r="H80" s="14"/>
      <c r="I80" s="14"/>
      <c r="J80" s="54"/>
      <c r="K80" s="24"/>
      <c r="L80" s="28"/>
      <c r="M80" s="25"/>
      <c r="N80" s="26"/>
      <c r="O80" s="26"/>
      <c r="P80" s="26"/>
      <c r="Q80" s="26"/>
      <c r="R80" s="26"/>
      <c r="S80" s="27"/>
      <c r="T80" s="24"/>
      <c r="U80" s="28"/>
      <c r="V80" s="25"/>
      <c r="W80" s="26"/>
      <c r="X80" s="26"/>
      <c r="Y80" s="26"/>
      <c r="Z80" s="26"/>
      <c r="AA80" s="26"/>
      <c r="AB80" s="27"/>
      <c r="AC80" s="24"/>
      <c r="AD80" s="28"/>
      <c r="AE80" s="25"/>
      <c r="AF80" s="26"/>
      <c r="AG80" s="26"/>
      <c r="AH80" s="26"/>
      <c r="AI80" s="26"/>
      <c r="AJ80" s="26"/>
      <c r="AK80" s="27"/>
      <c r="AL80" s="24"/>
      <c r="AM80" s="28"/>
      <c r="AN80" s="25"/>
      <c r="AO80" s="26"/>
      <c r="AP80" s="26"/>
      <c r="AQ80" s="26"/>
      <c r="AR80" s="26"/>
      <c r="AS80" s="26"/>
      <c r="AT80" s="27"/>
      <c r="AU80" s="24"/>
      <c r="AV80" s="28"/>
      <c r="AW80" s="25"/>
      <c r="AX80" s="26"/>
      <c r="AY80" s="26"/>
      <c r="AZ80" s="26"/>
      <c r="BA80" s="26"/>
      <c r="BB80" s="26"/>
      <c r="BC80" s="27"/>
      <c r="BD80" s="24"/>
      <c r="BE80" s="28"/>
      <c r="BF80" s="25"/>
      <c r="BG80" s="26"/>
      <c r="BH80" s="26"/>
      <c r="BI80" s="26"/>
      <c r="BJ80" s="26"/>
      <c r="BK80" s="26"/>
      <c r="BL80" s="27"/>
      <c r="BM80" s="24"/>
      <c r="BN80" s="28"/>
      <c r="BO80" s="25"/>
      <c r="BP80" s="26"/>
      <c r="BQ80" s="26"/>
      <c r="BR80" s="26"/>
      <c r="BS80" s="26"/>
      <c r="BT80" s="26"/>
      <c r="BU80" s="27"/>
    </row>
    <row r="81" spans="4:10" ht="20.45" customHeight="1">
      <c r="D81" s="75"/>
      <c r="E81" s="14"/>
      <c r="F81" s="14"/>
      <c r="G81" s="14"/>
      <c r="H81" s="14"/>
      <c r="I81" s="14"/>
      <c r="J81" s="54"/>
    </row>
    <row r="82" spans="4:10" ht="20.45" customHeight="1">
      <c r="D82" s="75"/>
      <c r="E82" s="14"/>
      <c r="F82" s="14"/>
      <c r="G82" s="14"/>
      <c r="H82" s="14"/>
      <c r="I82" s="14"/>
      <c r="J82" s="54"/>
    </row>
    <row r="83" spans="4:10" ht="20.45" customHeight="1">
      <c r="D83" s="75"/>
      <c r="E83" s="14"/>
      <c r="F83" s="14"/>
      <c r="G83" s="14"/>
      <c r="H83" s="14"/>
      <c r="I83" s="14"/>
      <c r="J83" s="54"/>
    </row>
    <row r="84" spans="4:10" ht="20.45" customHeight="1">
      <c r="D84" s="75"/>
      <c r="E84" s="14"/>
      <c r="F84" s="14"/>
      <c r="G84" s="14"/>
      <c r="H84" s="14"/>
      <c r="I84" s="14"/>
      <c r="J84" s="54"/>
    </row>
    <row r="85" spans="4:10" ht="20.45" customHeight="1">
      <c r="D85" s="75"/>
      <c r="E85" s="14"/>
      <c r="F85" s="14"/>
      <c r="G85" s="14"/>
      <c r="H85" s="14"/>
      <c r="I85" s="14"/>
      <c r="J85" s="54"/>
    </row>
    <row r="86" spans="4:10" ht="20.45" customHeight="1">
      <c r="D86" s="75"/>
      <c r="E86" s="14"/>
      <c r="F86" s="14"/>
      <c r="G86" s="14"/>
      <c r="H86" s="14"/>
      <c r="I86" s="14"/>
      <c r="J86" s="54"/>
    </row>
    <row r="87" spans="4:10" ht="20.45" customHeight="1">
      <c r="D87" s="75"/>
      <c r="E87" s="14"/>
      <c r="F87" s="14"/>
      <c r="G87" s="14"/>
      <c r="H87" s="14"/>
      <c r="I87" s="14"/>
      <c r="J87" s="54"/>
    </row>
    <row r="88" spans="4:10" ht="20.45" customHeight="1">
      <c r="D88" s="75"/>
      <c r="E88" s="14"/>
      <c r="F88" s="14"/>
      <c r="G88" s="14"/>
      <c r="H88" s="14"/>
      <c r="I88" s="14"/>
      <c r="J88" s="54"/>
    </row>
    <row r="89" spans="4:10" ht="20.45" customHeight="1">
      <c r="D89" s="75"/>
      <c r="E89" s="14"/>
      <c r="F89" s="14"/>
      <c r="G89" s="14"/>
      <c r="H89" s="14"/>
      <c r="I89" s="14"/>
      <c r="J89" s="54"/>
    </row>
    <row r="90" spans="4:10" ht="20.45" customHeight="1">
      <c r="D90" s="75"/>
      <c r="E90" s="14"/>
      <c r="F90" s="14"/>
      <c r="G90" s="14"/>
      <c r="H90" s="14"/>
      <c r="I90" s="14"/>
      <c r="J90" s="54"/>
    </row>
    <row r="91" spans="4:10" ht="20.45" customHeight="1">
      <c r="D91" s="75"/>
      <c r="E91" s="14"/>
      <c r="F91" s="14"/>
      <c r="G91" s="14"/>
      <c r="H91" s="14"/>
      <c r="I91" s="14"/>
      <c r="J91" s="54"/>
    </row>
    <row r="92" spans="4:10" ht="20.45" customHeight="1">
      <c r="D92" s="75"/>
      <c r="E92" s="14"/>
      <c r="F92" s="14"/>
      <c r="G92" s="14"/>
      <c r="H92" s="14"/>
      <c r="I92" s="14"/>
      <c r="J92" s="54"/>
    </row>
    <row r="93" spans="4:10" ht="20.45" customHeight="1">
      <c r="D93" s="75"/>
      <c r="E93" s="14"/>
      <c r="F93" s="14"/>
      <c r="G93" s="14"/>
      <c r="H93" s="14"/>
      <c r="I93" s="14"/>
      <c r="J93" s="54"/>
    </row>
    <row r="94" spans="4:10" ht="20.45" customHeight="1">
      <c r="D94" s="75"/>
      <c r="E94" s="14"/>
      <c r="F94" s="14"/>
      <c r="G94" s="14"/>
      <c r="H94" s="14"/>
      <c r="I94" s="14"/>
      <c r="J94" s="54"/>
    </row>
    <row r="95" spans="4:10" ht="20.45" customHeight="1">
      <c r="D95" s="75"/>
      <c r="E95" s="14"/>
      <c r="F95" s="14"/>
      <c r="G95" s="14"/>
      <c r="H95" s="14"/>
      <c r="I95" s="14"/>
      <c r="J95" s="54"/>
    </row>
    <row r="96" spans="4:10" ht="20.45" customHeight="1">
      <c r="D96" s="75"/>
      <c r="E96" s="14"/>
      <c r="F96" s="14"/>
      <c r="G96" s="14"/>
      <c r="H96" s="14"/>
      <c r="I96" s="14"/>
      <c r="J96" s="54"/>
    </row>
    <row r="97" spans="4:10" ht="20.45" customHeight="1">
      <c r="D97" s="75"/>
      <c r="E97" s="14"/>
      <c r="F97" s="14"/>
      <c r="G97" s="14"/>
      <c r="H97" s="14"/>
      <c r="I97" s="14"/>
      <c r="J97" s="54"/>
    </row>
    <row r="98" spans="4:10" ht="20.45" customHeight="1">
      <c r="D98" s="75"/>
      <c r="E98" s="14"/>
      <c r="F98" s="14"/>
      <c r="G98" s="14"/>
      <c r="H98" s="14"/>
      <c r="I98" s="14"/>
      <c r="J98" s="54"/>
    </row>
    <row r="99" spans="4:10" ht="20.45" customHeight="1">
      <c r="D99" s="75"/>
      <c r="E99" s="14"/>
      <c r="F99" s="14"/>
      <c r="G99" s="14"/>
      <c r="H99" s="14"/>
      <c r="I99" s="14"/>
      <c r="J99" s="54"/>
    </row>
    <row r="100" spans="4:10" ht="20.45" customHeight="1">
      <c r="D100" s="75"/>
      <c r="E100" s="14"/>
      <c r="F100" s="14"/>
      <c r="G100" s="14"/>
      <c r="H100" s="14"/>
      <c r="I100" s="14"/>
      <c r="J100" s="54"/>
    </row>
    <row r="101" spans="4:10" ht="20.45" customHeight="1">
      <c r="D101" s="75"/>
      <c r="E101" s="14"/>
      <c r="F101" s="14"/>
      <c r="G101" s="14"/>
      <c r="H101" s="14"/>
      <c r="I101" s="14"/>
      <c r="J101" s="54"/>
    </row>
    <row r="102" spans="4:10" ht="20.45" customHeight="1">
      <c r="D102" s="75"/>
      <c r="E102" s="14"/>
      <c r="F102" s="14"/>
      <c r="G102" s="14"/>
      <c r="H102" s="14"/>
      <c r="I102" s="14"/>
      <c r="J102" s="54"/>
    </row>
    <row r="103" spans="4:10" ht="20.45" customHeight="1">
      <c r="D103" s="75"/>
      <c r="E103" s="14"/>
      <c r="F103" s="14"/>
      <c r="G103" s="14"/>
      <c r="H103" s="14"/>
      <c r="I103" s="14"/>
      <c r="J103" s="54"/>
    </row>
    <row r="104" spans="4:10" ht="20.45" customHeight="1">
      <c r="D104" s="75"/>
      <c r="E104" s="14"/>
      <c r="F104" s="14"/>
      <c r="G104" s="14"/>
      <c r="H104" s="14"/>
      <c r="I104" s="14"/>
      <c r="J104" s="54"/>
    </row>
    <row r="105" spans="4:10" ht="20.45" customHeight="1">
      <c r="D105" s="75"/>
      <c r="E105" s="14"/>
      <c r="F105" s="14"/>
      <c r="G105" s="14"/>
      <c r="H105" s="14"/>
      <c r="I105" s="14"/>
      <c r="J105" s="54"/>
    </row>
    <row r="106" spans="4:10" ht="20.45" customHeight="1">
      <c r="D106" s="75"/>
      <c r="E106" s="14"/>
      <c r="F106" s="14"/>
      <c r="G106" s="14"/>
      <c r="H106" s="14"/>
      <c r="I106" s="14"/>
      <c r="J106" s="54"/>
    </row>
    <row r="107" spans="4:10" ht="20.45" customHeight="1">
      <c r="D107" s="75"/>
      <c r="E107" s="14"/>
      <c r="F107" s="14"/>
      <c r="G107" s="14"/>
      <c r="H107" s="14"/>
      <c r="I107" s="14"/>
      <c r="J107" s="54"/>
    </row>
    <row r="108" spans="4:10" ht="20.45" customHeight="1">
      <c r="D108" s="75"/>
      <c r="E108" s="14"/>
      <c r="F108" s="14"/>
      <c r="G108" s="14"/>
      <c r="H108" s="14"/>
      <c r="I108" s="14"/>
      <c r="J108" s="54"/>
    </row>
  </sheetData>
  <conditionalFormatting sqref="AB4:AB70 AB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{92583BFF-CC7D-401B-9865-D8B7CB03736A}</x14:id>
        </ext>
      </extLst>
    </cfRule>
  </conditionalFormatting>
  <conditionalFormatting sqref="W4:AA70 W73:AA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{528727B8-CEBD-459D-9EBE-1CC1943E8D3A}</x14:id>
        </ext>
      </extLst>
    </cfRule>
  </conditionalFormatting>
  <conditionalFormatting sqref="X4:AA70 X73:AA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J4:J35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{BADB4CF1-E406-4136-B954-5A031F4FB6BE}</x14:id>
        </ext>
      </extLst>
    </cfRule>
  </conditionalFormatting>
  <conditionalFormatting sqref="AB74:AB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{BF654043-DE9F-45FF-B131-55A0BF1B6A6E}</x14:id>
        </ext>
      </extLst>
    </cfRule>
  </conditionalFormatting>
  <conditionalFormatting sqref="AK74:AK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{7BBB8B76-495C-469B-8A30-A0351E1B0EA2}</x14:id>
        </ext>
      </extLst>
    </cfRule>
  </conditionalFormatting>
  <conditionalFormatting sqref="BU7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{D8EE660F-FE62-406F-ADA6-B164594DA318}</x14:id>
        </ext>
      </extLst>
    </cfRule>
  </conditionalFormatting>
  <conditionalFormatting sqref="W74:W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{ECDAF5F6-3295-499C-9FEB-DBB5FA01B0A4}</x14:id>
        </ext>
      </extLst>
    </cfRule>
  </conditionalFormatting>
  <conditionalFormatting sqref="W74:AA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{3853718A-0407-45AB-ABB4-B5AFA957E7B4}</x14:id>
        </ext>
      </extLst>
    </cfRule>
  </conditionalFormatting>
  <conditionalFormatting sqref="X74:AA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{81911D02-E88D-46CA-9D42-3617B5F31BE1}</x14:id>
        </ext>
      </extLst>
    </cfRule>
  </conditionalFormatting>
  <conditionalFormatting sqref="AF74:AF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{10130797-A7BE-46E6-A069-905AB6C01BE9}</x14:id>
        </ext>
      </extLst>
    </cfRule>
  </conditionalFormatting>
  <conditionalFormatting sqref="AF74:AJ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{B3CB12B7-0E8C-49FB-93B2-143762772D88}</x14:id>
        </ext>
      </extLst>
    </cfRule>
  </conditionalFormatting>
  <conditionalFormatting sqref="AG74:AJ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{020DBE80-27AB-41BE-8C97-E79C6512405C}</x14:id>
        </ext>
      </extLst>
    </cfRule>
  </conditionalFormatting>
  <conditionalFormatting sqref="AO74:AO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{2C547EFA-5E5B-4DA6-9718-FCD5F3E01D7C}</x14:id>
        </ext>
      </extLst>
    </cfRule>
  </conditionalFormatting>
  <conditionalFormatting sqref="AO74:AS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{152AE80C-F0FF-4378-A238-8E921089E8CB}</x14:id>
        </ext>
      </extLst>
    </cfRule>
  </conditionalFormatting>
  <conditionalFormatting sqref="AP74:AS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{0366B0CD-C8C2-4ADA-9D19-75A543AA62C2}</x14:id>
        </ext>
      </extLst>
    </cfRule>
  </conditionalFormatting>
  <conditionalFormatting sqref="BP74:BP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{E76125C2-7407-450C-9A23-EA8A484D9757}</x14:id>
        </ext>
      </extLst>
    </cfRule>
  </conditionalFormatting>
  <conditionalFormatting sqref="BP74:BT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{3CD80AE5-6105-4CD7-8DF7-8DA6BAA790E8}</x14:id>
        </ext>
      </extLst>
    </cfRule>
  </conditionalFormatting>
  <conditionalFormatting sqref="BQ74:BT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{8E46E0D5-5433-4D24-B19B-DAB9BA1B58C3}</x14:id>
        </ext>
      </extLst>
    </cfRule>
  </conditionalFormatting>
  <conditionalFormatting sqref="N74:N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{A578BA9D-F603-44A7-BB03-3A4D1EC4950A}</x14:id>
        </ext>
      </extLst>
    </cfRule>
  </conditionalFormatting>
  <conditionalFormatting sqref="N74:R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{977CAC95-8E5A-4E24-82AA-94DD6F5E5E2E}</x14:id>
        </ext>
      </extLst>
    </cfRule>
  </conditionalFormatting>
  <conditionalFormatting sqref="O74:R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{27ED911D-AB7D-44C4-B5DB-F75546F6C424}</x14:id>
        </ext>
      </extLst>
    </cfRule>
  </conditionalFormatting>
  <conditionalFormatting sqref="S74:S76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{7DC873AC-BE05-43D2-9B7F-6AF3AB2DD4F6}</x14:id>
        </ext>
      </extLst>
    </cfRule>
  </conditionalFormatting>
  <conditionalFormatting sqref="AT74:AT76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{FC50E778-1136-49CD-94D7-9662A43A3C61}</x14:id>
        </ext>
      </extLst>
    </cfRule>
  </conditionalFormatting>
  <conditionalFormatting sqref="BL74:BL76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{19DF1C5D-7A13-442B-8100-6A6A3C9C9C5C}</x14:id>
        </ext>
      </extLst>
    </cfRule>
  </conditionalFormatting>
  <conditionalFormatting sqref="BG74:BG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{F3D82E39-E7D2-40BD-8628-397CE508209A}</x14:id>
        </ext>
      </extLst>
    </cfRule>
  </conditionalFormatting>
  <conditionalFormatting sqref="BG74:BK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{BD90CE36-E537-45B1-8726-BE74CCCC101F}</x14:id>
        </ext>
      </extLst>
    </cfRule>
  </conditionalFormatting>
  <conditionalFormatting sqref="BH74:BK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{8BECAAEA-C89E-4034-A194-8CEBC22E809A}</x14:id>
        </ext>
      </extLst>
    </cfRule>
  </conditionalFormatting>
  <conditionalFormatting sqref="BC74:BC7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{3BACE64E-E736-4AB0-8DD4-C177A145C484}</x14:id>
        </ext>
      </extLst>
    </cfRule>
  </conditionalFormatting>
  <conditionalFormatting sqref="AX74:AX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{A9E2C055-2567-4677-A208-CBF5A1ADFDAA}</x14:id>
        </ext>
      </extLst>
    </cfRule>
  </conditionalFormatting>
  <conditionalFormatting sqref="AX74:BB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{21B6945A-C27A-4E1D-B637-5E5197759C8B}</x14:id>
        </ext>
      </extLst>
    </cfRule>
  </conditionalFormatting>
  <conditionalFormatting sqref="AY74:BB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{240FA644-48F0-4DAF-8DEB-FD511E7575AA}</x14:id>
        </ext>
      </extLst>
    </cfRule>
  </conditionalFormatting>
  <conditionalFormatting sqref="AB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{3F64701B-80D9-4B08-ABED-4C058685487D}</x14:id>
        </ext>
      </extLst>
    </cfRule>
  </conditionalFormatting>
  <conditionalFormatting sqref="AK71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{A6F01B12-3D1A-46CC-8595-E1D560DDEE35}</x14:id>
        </ext>
      </extLst>
    </cfRule>
  </conditionalFormatting>
  <conditionalFormatting sqref="BU7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{655BF400-4C7B-429F-8B2C-35EA34375CE2}</x14:id>
        </ext>
      </extLst>
    </cfRule>
  </conditionalFormatting>
  <conditionalFormatting sqref="W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{4DBF1A03-DFC9-42E5-94AE-99FDAEC75022}</x14:id>
        </ext>
      </extLst>
    </cfRule>
  </conditionalFormatting>
  <conditionalFormatting sqref="W71:AA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{6C57D5AF-E6D1-4FD1-9FD4-A2CC8725EE31}</x14:id>
        </ext>
      </extLst>
    </cfRule>
  </conditionalFormatting>
  <conditionalFormatting sqref="X71:AA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{09761ACE-D635-4FC1-A864-2D5BF3638C6B}</x14:id>
        </ext>
      </extLst>
    </cfRule>
  </conditionalFormatting>
  <conditionalFormatting sqref="AF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{D7A3DCC6-ED9E-4157-9407-4C348C5805A9}</x14:id>
        </ext>
      </extLst>
    </cfRule>
  </conditionalFormatting>
  <conditionalFormatting sqref="AF71:AJ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{F2CC086F-ED48-47E7-B94A-2F6E4954B1CA}</x14:id>
        </ext>
      </extLst>
    </cfRule>
  </conditionalFormatting>
  <conditionalFormatting sqref="AG71:AJ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{5824874F-15DB-45FA-8EFD-C4A2A3D22EB6}</x14:id>
        </ext>
      </extLst>
    </cfRule>
  </conditionalFormatting>
  <conditionalFormatting sqref="AO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{BD3A68FD-B5D9-4FC4-9EC0-EC92AB42917A}</x14:id>
        </ext>
      </extLst>
    </cfRule>
  </conditionalFormatting>
  <conditionalFormatting sqref="AO71:AS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{AC5B5855-38D8-4E6B-A39F-5A2F9BFC0A36}</x14:id>
        </ext>
      </extLst>
    </cfRule>
  </conditionalFormatting>
  <conditionalFormatting sqref="AP71:AS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{35EB751D-F45F-4048-8DC2-EC6FFC65669F}</x14:id>
        </ext>
      </extLst>
    </cfRule>
  </conditionalFormatting>
  <conditionalFormatting sqref="BP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{ADA6B699-B98B-401D-8269-9A90EB0B01AA}</x14:id>
        </ext>
      </extLst>
    </cfRule>
  </conditionalFormatting>
  <conditionalFormatting sqref="BP71:BT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{FF0B62B6-94B0-4528-8BCD-E5B9EFC97975}</x14:id>
        </ext>
      </extLst>
    </cfRule>
  </conditionalFormatting>
  <conditionalFormatting sqref="BQ71:BT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{04B51AD6-4181-4DC4-85C8-5BA481C18D98}</x14:id>
        </ext>
      </extLst>
    </cfRule>
  </conditionalFormatting>
  <conditionalFormatting sqref="N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{53DEC3EE-73D9-4F65-9476-71CB530BEE4B}</x14:id>
        </ext>
      </extLst>
    </cfRule>
  </conditionalFormatting>
  <conditionalFormatting sqref="N71:R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{72C58829-48E4-4175-B5B8-41AC102E370B}</x14:id>
        </ext>
      </extLst>
    </cfRule>
  </conditionalFormatting>
  <conditionalFormatting sqref="O71:R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{45FC109A-2FF0-4FF0-A7F4-6AD3A5CBB446}</x14:id>
        </ext>
      </extLst>
    </cfRule>
  </conditionalFormatting>
  <conditionalFormatting sqref="S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{104AF3A3-6BEC-40FB-B173-BE990A8F1FBE}</x14:id>
        </ext>
      </extLst>
    </cfRule>
  </conditionalFormatting>
  <conditionalFormatting sqref="AT7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{FE40E109-E60A-4A84-95B2-C28DB13A17B6}</x14:id>
        </ext>
      </extLst>
    </cfRule>
  </conditionalFormatting>
  <conditionalFormatting sqref="BL7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{6AE851A7-D07C-46A3-83DC-60F111B36C86}</x14:id>
        </ext>
      </extLst>
    </cfRule>
  </conditionalFormatting>
  <conditionalFormatting sqref="BG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{E5AB3171-A241-49B3-BD18-74626D6E7829}</x14:id>
        </ext>
      </extLst>
    </cfRule>
  </conditionalFormatting>
  <conditionalFormatting sqref="BG71:BK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{07BF8FE8-B4AB-42E6-964E-D61E935C17CE}</x14:id>
        </ext>
      </extLst>
    </cfRule>
  </conditionalFormatting>
  <conditionalFormatting sqref="BH71:BK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{DAED5DFC-A582-415E-8BE3-014ED561E51D}</x14:id>
        </ext>
      </extLst>
    </cfRule>
  </conditionalFormatting>
  <conditionalFormatting sqref="BC7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{12BD94D0-FBFF-412F-9A4B-51A9BE572941}</x14:id>
        </ext>
      </extLst>
    </cfRule>
  </conditionalFormatting>
  <conditionalFormatting sqref="AX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{90752263-CF49-4D18-B7FA-17352D84F936}</x14:id>
        </ext>
      </extLst>
    </cfRule>
  </conditionalFormatting>
  <conditionalFormatting sqref="AX71:BB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{65716580-36E8-42F0-9013-30F67CE2F80E}</x14:id>
        </ext>
      </extLst>
    </cfRule>
  </conditionalFormatting>
  <conditionalFormatting sqref="AY71:BB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{34D47BAC-34CE-4E5B-893A-4DCAB90B115D}</x14:id>
        </ext>
      </extLst>
    </cfRule>
  </conditionalFormatting>
  <conditionalFormatting sqref="AB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{3FC4154A-E11B-4E95-AFB5-63F405296D75}</x14:id>
        </ext>
      </extLst>
    </cfRule>
  </conditionalFormatting>
  <conditionalFormatting sqref="AK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{52A6ACBF-CE29-497A-ACE1-F8FE9D3CE898}</x14:id>
        </ext>
      </extLst>
    </cfRule>
  </conditionalFormatting>
  <conditionalFormatting sqref="BU72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{322F7AC7-C481-4FE5-8EF1-CDA130E0E4AC}</x14:id>
        </ext>
      </extLst>
    </cfRule>
  </conditionalFormatting>
  <conditionalFormatting sqref="W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{82880936-453F-42AD-89BA-D77E1967AFA7}</x14:id>
        </ext>
      </extLst>
    </cfRule>
  </conditionalFormatting>
  <conditionalFormatting sqref="W72:AA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{D1C0357D-6876-4086-BC0A-EA62FEEF3F72}</x14:id>
        </ext>
      </extLst>
    </cfRule>
  </conditionalFormatting>
  <conditionalFormatting sqref="X72:AA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{0696F8FA-F88B-451E-AC05-63C35F7CB29A}</x14:id>
        </ext>
      </extLst>
    </cfRule>
  </conditionalFormatting>
  <conditionalFormatting sqref="AF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{FD7BA23F-7E88-4A4F-B151-4FC69B3C527A}</x14:id>
        </ext>
      </extLst>
    </cfRule>
  </conditionalFormatting>
  <conditionalFormatting sqref="AF72:AJ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{BE64BDC2-6739-47AD-AD4F-CF09E7DD8DBF}</x14:id>
        </ext>
      </extLst>
    </cfRule>
  </conditionalFormatting>
  <conditionalFormatting sqref="AG72:AJ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{C9C86974-990E-4124-81D9-65430159D933}</x14:id>
        </ext>
      </extLst>
    </cfRule>
  </conditionalFormatting>
  <conditionalFormatting sqref="AO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{BD180185-6A59-4471-B357-DBEAF17F7BA3}</x14:id>
        </ext>
      </extLst>
    </cfRule>
  </conditionalFormatting>
  <conditionalFormatting sqref="AO72:AS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{1C49B47D-FEE8-4D09-8AA6-A26011BD22A4}</x14:id>
        </ext>
      </extLst>
    </cfRule>
  </conditionalFormatting>
  <conditionalFormatting sqref="AP72:AS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{84B41FCB-0405-40C8-8EE8-1580716479AF}</x14:id>
        </ext>
      </extLst>
    </cfRule>
  </conditionalFormatting>
  <conditionalFormatting sqref="BP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{D86E7728-2A64-4CB3-ACCC-40C46E95A471}</x14:id>
        </ext>
      </extLst>
    </cfRule>
  </conditionalFormatting>
  <conditionalFormatting sqref="BP72:BT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{D346A226-A4CD-4A3D-BEA3-69AF90042B62}</x14:id>
        </ext>
      </extLst>
    </cfRule>
  </conditionalFormatting>
  <conditionalFormatting sqref="BQ72:BT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{7EAF2FF4-F75E-43E8-8C77-648872211C56}</x14:id>
        </ext>
      </extLst>
    </cfRule>
  </conditionalFormatting>
  <conditionalFormatting sqref="N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{9228E156-FDD3-4C7B-9178-3255F6BF6F3E}</x14:id>
        </ext>
      </extLst>
    </cfRule>
  </conditionalFormatting>
  <conditionalFormatting sqref="N72:R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{88921B3A-7408-4578-9547-9239B7FB07C1}</x14:id>
        </ext>
      </extLst>
    </cfRule>
  </conditionalFormatting>
  <conditionalFormatting sqref="O72:R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{CD158719-E9F3-4319-9C1E-1E3F69BD8C0E}</x14:id>
        </ext>
      </extLst>
    </cfRule>
  </conditionalFormatting>
  <conditionalFormatting sqref="S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{2DCFC677-0B1B-4C3D-8CB4-3352AB684FE7}</x14:id>
        </ext>
      </extLst>
    </cfRule>
  </conditionalFormatting>
  <conditionalFormatting sqref="AT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{00C71F1A-2CED-4158-B4FD-680E08759EBC}</x14:id>
        </ext>
      </extLst>
    </cfRule>
  </conditionalFormatting>
  <conditionalFormatting sqref="BL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{AC130767-207E-476C-B1E4-1EE88CCF7D4F}</x14:id>
        </ext>
      </extLst>
    </cfRule>
  </conditionalFormatting>
  <conditionalFormatting sqref="BG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{9A060695-23C3-4283-ACC5-DDA625449671}</x14:id>
        </ext>
      </extLst>
    </cfRule>
  </conditionalFormatting>
  <conditionalFormatting sqref="BG72:BK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{576094AC-474B-403D-BDFC-4DBDBE42D99A}</x14:id>
        </ext>
      </extLst>
    </cfRule>
  </conditionalFormatting>
  <conditionalFormatting sqref="BH72:BK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{ABB4A6D4-8EFC-41D6-B7E8-49F716C7CF97}</x14:id>
        </ext>
      </extLst>
    </cfRule>
  </conditionalFormatting>
  <conditionalFormatting sqref="BC7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{23F06525-FF6B-4D2D-8DDD-808342649FE9}</x14:id>
        </ext>
      </extLst>
    </cfRule>
  </conditionalFormatting>
  <conditionalFormatting sqref="AX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{641947A2-8882-4CEA-BE39-0FBD44614EB8}</x14:id>
        </ext>
      </extLst>
    </cfRule>
  </conditionalFormatting>
  <conditionalFormatting sqref="AX72:BB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{4B4A5EFD-FEE7-4C2C-88A7-1D1ED3BB1BC5}</x14:id>
        </ext>
      </extLst>
    </cfRule>
  </conditionalFormatting>
  <conditionalFormatting sqref="AY72:BB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{CD26BB68-DB36-4C3F-987C-AA4C13C5C6D4}</x14:id>
        </ext>
      </extLst>
    </cfRule>
  </conditionalFormatting>
  <conditionalFormatting sqref="J36:J104 J107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{978CADC7-146D-4360-A531-69EE48D4EF3E}</x14:id>
        </ext>
      </extLst>
    </cfRule>
  </conditionalFormatting>
  <conditionalFormatting sqref="E36:E104 E107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{4AAD2B2A-2113-443E-94D2-7C0668DCAC34}</x14:id>
        </ext>
      </extLst>
    </cfRule>
  </conditionalFormatting>
  <conditionalFormatting sqref="E36:I104 E107:I107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{DBDAB7AC-2BD6-45C0-8312-FD761C2AEA62}</x14:id>
        </ext>
      </extLst>
    </cfRule>
  </conditionalFormatting>
  <conditionalFormatting sqref="F36:I104 F107:I10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{7D3B4F58-D517-43BF-A761-AC50408EAABB}</x14:id>
        </ext>
      </extLst>
    </cfRule>
  </conditionalFormatting>
  <conditionalFormatting sqref="J108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{B448298F-79FA-46DA-9CC4-CAE11029965C}</x14:id>
        </ext>
      </extLst>
    </cfRule>
  </conditionalFormatting>
  <conditionalFormatting sqref="E108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{A6A4CBDA-F196-4594-98EC-DC49B8C27620}</x14:id>
        </ext>
      </extLst>
    </cfRule>
  </conditionalFormatting>
  <conditionalFormatting sqref="E108:I108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{7AC3127F-674A-4056-B0C3-4900EC9CA67D}</x14:id>
        </ext>
      </extLst>
    </cfRule>
  </conditionalFormatting>
  <conditionalFormatting sqref="F108:I108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{2491E997-119E-4202-9560-0E3359D5E257}</x14:id>
        </ext>
      </extLst>
    </cfRule>
  </conditionalFormatting>
  <conditionalFormatting sqref="J10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{7208335E-B70E-4445-BD15-CFB9D6FD1F82}</x14:id>
        </ext>
      </extLst>
    </cfRule>
  </conditionalFormatting>
  <conditionalFormatting sqref="E105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{F3A704D0-87F2-4990-B65A-38633A4278A3}</x14:id>
        </ext>
      </extLst>
    </cfRule>
  </conditionalFormatting>
  <conditionalFormatting sqref="E105:I105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{A81122F6-169C-43F2-814F-EFD455A23AD4}</x14:id>
        </ext>
      </extLst>
    </cfRule>
  </conditionalFormatting>
  <conditionalFormatting sqref="F105:I10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{64F8BEC2-7874-4952-BB49-BF79C91C39BC}</x14:id>
        </ext>
      </extLst>
    </cfRule>
  </conditionalFormatting>
  <conditionalFormatting sqref="J10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{00AF40B2-49B2-4CF3-8AF3-D3850C8CFD04}</x14:id>
        </ext>
      </extLst>
    </cfRule>
  </conditionalFormatting>
  <conditionalFormatting sqref="E106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{19354133-B067-49E0-9B79-B4A221F0CD37}</x14:id>
        </ext>
      </extLst>
    </cfRule>
  </conditionalFormatting>
  <conditionalFormatting sqref="E106:I106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{D9140D89-E0A5-43E7-B99F-541D29247C15}</x14:id>
        </ext>
      </extLst>
    </cfRule>
  </conditionalFormatting>
  <conditionalFormatting sqref="F106:I10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{368A5237-C965-4F08-8F3B-2A8D3BD87C5F}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2583BFF-CC7D-401B-9865-D8B7CB037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28727B8-CEBD-459D-9EBE-1CC1943E8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ADB4CF1-E406-4136-B954-5A031F4FB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J4:J35</xm:sqref>
        </x14:conditionalFormatting>
        <x14:conditionalFormatting xmlns:xm="http://schemas.microsoft.com/office/excel/2006/main">
          <x14:cfRule type="dataBar" id="{BF654043-DE9F-45FF-B131-55A0BF1B6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BBB8B76-495C-469B-8A30-A0351E1B0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8EE660F-FE62-406F-ADA6-B164594DA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CDAF5F6-3295-499C-9FEB-DBB5FA01B0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3853718A-0407-45AB-ABB4-B5AFA957E7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1911D02-E88D-46CA-9D42-3617B5F31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0130797-A7BE-46E6-A069-905AB6C01B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3CB12B7-0E8C-49FB-93B2-143762772D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20DBE80-27AB-41BE-8C97-E79C65124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C547EFA-5E5B-4DA6-9718-FCD5F3E01D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52AE80C-F0FF-4378-A238-8E921089E8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366B0CD-C8C2-4ADA-9D19-75A543AA6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76125C2-7407-450C-9A23-EA8A484D97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CD80AE5-6105-4CD7-8DF7-8DA6BAA790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8E46E0D5-5433-4D24-B19B-DAB9BA1B5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578BA9D-F603-44A7-BB03-3A4D1EC495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77CAC95-8E5A-4E24-82AA-94DD6F5E5E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7ED911D-AB7D-44C4-B5DB-F75546F6C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DC873AC-BE05-43D2-9B7F-6AF3AB2DD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C50E778-1136-49CD-94D7-9662A43A3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9DF1C5D-7A13-442B-8100-6A6A3C9C9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3D82E39-E7D2-40BD-8628-397CE5082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D90CE36-E537-45B1-8726-BE74CCCC10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BECAAEA-C89E-4034-A194-8CEBC22E8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BACE64E-E736-4AB0-8DD4-C177A145C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9E2C055-2567-4677-A208-CBF5A1ADFD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1B6945A-C27A-4E1D-B637-5E5197759C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40FA644-48F0-4DAF-8DEB-FD511E757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F64701B-80D9-4B08-ABED-4C0586854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6F01B12-3D1A-46CC-8595-E1D560DD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55BF400-4C7B-429F-8B2C-35EA34375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DBF1A03-DFC9-42E5-94AE-99FDAEC750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C57D5AF-E6D1-4FD1-9FD4-A2CC8725EE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9761ACE-D635-4FC1-A864-2D5BF3638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7A3DCC6-ED9E-4157-9407-4C348C5805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2CC086F-ED48-47E7-B94A-2F6E4954B1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824874F-15DB-45FA-8EFD-C4A2A3D22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D3A68FD-B5D9-4FC4-9EC0-EC92AB4291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C5B5855-38D8-4E6B-A39F-5A2F9BFC0A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5EB751D-F45F-4048-8DC2-EC6FFC656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DA6B699-B98B-401D-8269-9A90EB0B01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F0B62B6-94B0-4528-8BCD-E5B9EFC979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4B51AD6-4181-4DC4-85C8-5BA481C18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3DEC3EE-73D9-4F65-9476-71CB530BEE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2C58829-48E4-4175-B5B8-41AC102E37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5FC109A-2FF0-4FF0-A7F4-6AD3A5CBB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04AF3A3-6BEC-40FB-B173-BE990A8F1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E40E109-E60A-4A84-95B2-C28DB13A1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AE851A7-D07C-46A3-83DC-60F111B36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5AB3171-A241-49B3-BD18-74626D6E78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7BF8FE8-B4AB-42E6-964E-D61E935C17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AED5DFC-A582-415E-8BE3-014ED561E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2BD94D0-FBFF-412F-9A4B-51A9BE572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0752263-CF49-4D18-B7FA-17352D84F9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5716580-36E8-42F0-9013-30F67CE2F8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4D47BAC-34CE-4E5B-893A-4DCAB90B1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FC4154A-E11B-4E95-AFB5-63F405296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2A6ACBF-CE29-497A-ACE1-F8FE9D3CE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22F7AC7-C481-4FE5-8EF1-CDA130E0E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2880936-453F-42AD-89BA-D77E1967AF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1C0357D-6876-4086-BC0A-EA62FEEF3F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696F8FA-F88B-451E-AC05-63C35F7CB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D7BA23F-7E88-4A4F-B151-4FC69B3C52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E64BDC2-6739-47AD-AD4F-CF09E7DD8D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9C86974-990E-4124-81D9-65430159D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D180185-6A59-4471-B357-DBEAF17F7B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C49B47D-FEE8-4D09-8AA6-A26011BD22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4B41FCB-0405-40C8-8EE8-158071647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86E7728-2A64-4CB3-ACCC-40C46E95A4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346A226-A4CD-4A3D-BEA3-69AF90042B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EAF2FF4-F75E-43E8-8C77-648872211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228E156-FDD3-4C7B-9178-3255F6BF6F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8921B3A-7408-4578-9547-9239B7FB07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D158719-E9F3-4319-9C1E-1E3F69BD8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DCFC677-0B1B-4C3D-8CB4-3352AB684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0C71F1A-2CED-4158-B4FD-680E0875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C130767-207E-476C-B1E4-1EE88CCF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A060695-23C3-4283-ACC5-DDA6254496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76094AC-474B-403D-BDFC-4DBDBE42D9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BB4A6D4-8EFC-41D6-B7E8-49F716C7C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3F06525-FF6B-4D2D-8DDD-808342649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41947A2-8882-4CEA-BE39-0FBD44614E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B4A5EFD-FEE7-4C2C-88A7-1D1ED3BB1B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D26BB68-DB36-4C3F-987C-AA4C13C5C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78CADC7-146D-4360-A531-69EE48D4E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J36:J104 J107</xm:sqref>
        </x14:conditionalFormatting>
        <x14:conditionalFormatting xmlns:xm="http://schemas.microsoft.com/office/excel/2006/main">
          <x14:cfRule type="dataBar" id="{4AAD2B2A-2113-443E-94D2-7C0668DCAC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E36:E104 E107</xm:sqref>
        </x14:conditionalFormatting>
        <x14:conditionalFormatting xmlns:xm="http://schemas.microsoft.com/office/excel/2006/main">
          <x14:cfRule type="dataBar" id="{DBDAB7AC-2BD6-45C0-8312-FD761C2AEA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E36:I104 E107:I107</xm:sqref>
        </x14:conditionalFormatting>
        <x14:conditionalFormatting xmlns:xm="http://schemas.microsoft.com/office/excel/2006/main">
          <x14:cfRule type="dataBar" id="{7D3B4F58-D517-43BF-A761-AC50408EA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F36:I104 F107:I107</xm:sqref>
        </x14:conditionalFormatting>
        <x14:conditionalFormatting xmlns:xm="http://schemas.microsoft.com/office/excel/2006/main">
          <x14:cfRule type="dataBar" id="{B448298F-79FA-46DA-9CC4-CAE110299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J108</xm:sqref>
        </x14:conditionalFormatting>
        <x14:conditionalFormatting xmlns:xm="http://schemas.microsoft.com/office/excel/2006/main">
          <x14:cfRule type="dataBar" id="{A6A4CBDA-F196-4594-98EC-DC49B8C276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7AC3127F-674A-4056-B0C3-4900EC9CA6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E108:I108</xm:sqref>
        </x14:conditionalFormatting>
        <x14:conditionalFormatting xmlns:xm="http://schemas.microsoft.com/office/excel/2006/main">
          <x14:cfRule type="dataBar" id="{2491E997-119E-4202-9560-0E3359D5E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F108:I108</xm:sqref>
        </x14:conditionalFormatting>
        <x14:conditionalFormatting xmlns:xm="http://schemas.microsoft.com/office/excel/2006/main">
          <x14:cfRule type="dataBar" id="{7208335E-B70E-4445-BD15-CFB9D6FD1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J105</xm:sqref>
        </x14:conditionalFormatting>
        <x14:conditionalFormatting xmlns:xm="http://schemas.microsoft.com/office/excel/2006/main">
          <x14:cfRule type="dataBar" id="{F3A704D0-87F2-4990-B65A-38633A427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A81122F6-169C-43F2-814F-EFD455A23A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E105:I105</xm:sqref>
        </x14:conditionalFormatting>
        <x14:conditionalFormatting xmlns:xm="http://schemas.microsoft.com/office/excel/2006/main">
          <x14:cfRule type="dataBar" id="{64F8BEC2-7874-4952-BB49-BF79C91C3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F105:I105</xm:sqref>
        </x14:conditionalFormatting>
        <x14:conditionalFormatting xmlns:xm="http://schemas.microsoft.com/office/excel/2006/main">
          <x14:cfRule type="dataBar" id="{00AF40B2-49B2-4CF3-8AF3-D3850C8CF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J106</xm:sqref>
        </x14:conditionalFormatting>
        <x14:conditionalFormatting xmlns:xm="http://schemas.microsoft.com/office/excel/2006/main">
          <x14:cfRule type="dataBar" id="{19354133-B067-49E0-9B79-B4A221F0CD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E106</xm:sqref>
        </x14:conditionalFormatting>
        <x14:conditionalFormatting xmlns:xm="http://schemas.microsoft.com/office/excel/2006/main">
          <x14:cfRule type="dataBar" id="{D9140D89-E0A5-43E7-B99F-541D29247C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E106:I106</xm:sqref>
        </x14:conditionalFormatting>
        <x14:conditionalFormatting xmlns:xm="http://schemas.microsoft.com/office/excel/2006/main">
          <x14:cfRule type="dataBar" id="{368A5237-C965-4F08-8F3B-2A8D3BD87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F106:I106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 t="e">
        <f>'CBags-PackColl'!C4+'CBags-PackColl'!#REF!</f>
        <v>#REF!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'CBags-MSW'!L4+'CBags-PackColl'!L4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'CBags-MSW'!U4+'CBags-PackColl'!U4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'CBags-MSW'!AD4+'CBags-PackColl'!AD4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'CBags-MSW'!AM4+'CBags-PackColl'!AM4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'CBags-MSW'!AV4+'CBags-PackColl'!AV4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'CBags-MSW'!BE4+'CBags-PackColl'!BE4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'CBags-MSW'!BN4+'CBags-PackColl'!BN4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 t="e">
        <f>'CBags-PackColl'!C5+'CBags-PackColl'!#REF!</f>
        <v>#REF!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'CBags-MSW'!L5+'CBags-PackColl'!L5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'CBags-MSW'!U5+'CBags-PackColl'!U5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'CBags-MSW'!AD5+'CBags-PackColl'!AD5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'CBags-MSW'!AM5+'CBags-PackColl'!AM5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'CBags-MSW'!AV5+'CBags-PackColl'!AV5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'CBags-MSW'!BE5+'CBags-PackColl'!BE5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'CBags-MSW'!BN5+'CBags-PackColl'!BN5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 t="e">
        <f>'CBags-PackColl'!C6+'CBags-PackColl'!#REF!</f>
        <v>#REF!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'CBags-MSW'!L6+'CBags-PackColl'!L6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'CBags-MSW'!U6+'CBags-PackColl'!U6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'CBags-MSW'!AD6+'CBags-PackColl'!AD6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'CBags-MSW'!AM6+'CBags-PackColl'!AM6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'CBags-MSW'!AV6+'CBags-PackColl'!AV6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'CBags-MSW'!BE6+'CBags-PackColl'!BE6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'CBags-MSW'!BN6+'CBags-PackColl'!BN6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 t="e">
        <f>'CBags-PackColl'!C7+'CBags-PackColl'!#REF!</f>
        <v>#REF!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'CBags-MSW'!L7+'CBags-PackColl'!L7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'CBags-MSW'!U7+'CBags-PackColl'!U7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'CBags-MSW'!AD7+'CBags-PackColl'!AD7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'CBags-MSW'!AM7+'CBags-PackColl'!AM7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'CBags-MSW'!AV7+'CBags-PackColl'!AV7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'CBags-MSW'!BE7+'CBags-PackColl'!BE7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'CBags-MSW'!BN7+'CBags-PackColl'!BN7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 t="e">
        <f>'CBags-PackColl'!C8+'CBags-PackColl'!#REF!</f>
        <v>#REF!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'CBags-MSW'!L8+'CBags-PackColl'!L8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'CBags-MSW'!U8+'CBags-PackColl'!U8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'CBags-MSW'!AD8+'CBags-PackColl'!AD8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'CBags-MSW'!AM8+'CBags-PackColl'!AM8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'CBags-MSW'!AV8+'CBags-PackColl'!AV8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'CBags-MSW'!BE8+'CBags-PackColl'!BE8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'CBags-MSW'!BN8+'CBags-PackColl'!BN8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 t="e">
        <f>'CBags-PackColl'!C9+'CBags-PackColl'!#REF!</f>
        <v>#REF!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'CBags-MSW'!L9+'CBags-PackColl'!L9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'CBags-MSW'!U9+'CBags-PackColl'!U9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'CBags-MSW'!AD9+'CBags-PackColl'!AD9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'CBags-MSW'!AM9+'CBags-PackColl'!AM9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'CBags-MSW'!AV9+'CBags-PackColl'!AV9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'CBags-MSW'!BE9+'CBags-PackColl'!BE9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'CBags-MSW'!BN9+'CBags-PackColl'!BN9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 t="e">
        <f>'CBags-PackColl'!C10+'CBags-PackColl'!#REF!</f>
        <v>#REF!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'CBags-MSW'!L10+'CBags-PackColl'!L10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'CBags-MSW'!U10+'CBags-PackColl'!U10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'CBags-MSW'!AD10+'CBags-PackColl'!AD10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'CBags-MSW'!AM10+'CBags-PackColl'!AM10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'CBags-MSW'!AV10+'CBags-PackColl'!AV10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'CBags-MSW'!BE10+'CBags-PackColl'!BE10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'CBags-MSW'!BN10+'CBags-PackColl'!BN10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 t="e">
        <f>'CBags-PackColl'!C11+'CBags-PackColl'!#REF!</f>
        <v>#REF!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'CBags-MSW'!L11+'CBags-PackColl'!L11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'CBags-MSW'!U11+'CBags-PackColl'!U11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'CBags-MSW'!AD11+'CBags-PackColl'!AD11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'CBags-MSW'!AM11+'CBags-PackColl'!AM11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'CBags-MSW'!AV11+'CBags-PackColl'!AV11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'CBags-MSW'!BE11+'CBags-PackColl'!BE11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'CBags-MSW'!BN11+'CBags-PackColl'!BN11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 t="e">
        <f>'CBags-PackColl'!C12+'CBags-PackColl'!#REF!</f>
        <v>#REF!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'CBags-MSW'!L12+'CBags-PackColl'!L12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'CBags-MSW'!U12+'CBags-PackColl'!U12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'CBags-MSW'!AD12+'CBags-PackColl'!AD12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'CBags-MSW'!AM12+'CBags-PackColl'!AM12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'CBags-MSW'!AV12+'CBags-PackColl'!AV12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'CBags-MSW'!BE12+'CBags-PackColl'!BE12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'CBags-MSW'!BN12+'CBags-PackColl'!BN12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 t="e">
        <f>'CBags-PackColl'!C13+'CBags-PackColl'!#REF!</f>
        <v>#REF!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'CBags-MSW'!L13+'CBags-PackColl'!L13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'CBags-MSW'!U13+'CBags-PackColl'!U13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'CBags-MSW'!AD13+'CBags-PackColl'!AD13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'CBags-MSW'!AM13+'CBags-PackColl'!AM13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'CBags-MSW'!AV13+'CBags-PackColl'!AV13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'CBags-MSW'!BE13+'CBags-PackColl'!BE13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'CBags-MSW'!BN13+'CBags-PackColl'!BN13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 t="e">
        <f>'CBags-PackColl'!C14+'CBags-PackColl'!#REF!</f>
        <v>#REF!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'CBags-MSW'!L14+'CBags-PackColl'!L14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'CBags-MSW'!U14+'CBags-PackColl'!U14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'CBags-MSW'!AD14+'CBags-PackColl'!AD14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'CBags-MSW'!AM14+'CBags-PackColl'!AM14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'CBags-MSW'!AV14+'CBags-PackColl'!AV14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'CBags-MSW'!BE14+'CBags-PackColl'!BE14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'CBags-MSW'!BN14+'CBags-PackColl'!BN14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 t="e">
        <f>'CBags-PackColl'!C15+'CBags-PackColl'!#REF!</f>
        <v>#REF!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'CBags-MSW'!L15+'CBags-PackColl'!L15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'CBags-MSW'!U15+'CBags-PackColl'!U15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'CBags-MSW'!AD15+'CBags-PackColl'!AD15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'CBags-MSW'!AM15+'CBags-PackColl'!AM15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'CBags-MSW'!AV15+'CBags-PackColl'!AV15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'CBags-MSW'!BE15+'CBags-PackColl'!BE15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'CBags-MSW'!BN15+'CBags-PackColl'!BN15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 t="e">
        <f>'CBags-PackColl'!C16+'CBags-PackColl'!#REF!</f>
        <v>#REF!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'CBags-MSW'!L16+'CBags-PackColl'!L16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'CBags-MSW'!U16+'CBags-PackColl'!U16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'CBags-MSW'!AD16+'CBags-PackColl'!AD16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'CBags-MSW'!AM16+'CBags-PackColl'!AM16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'CBags-MSW'!AV16+'CBags-PackColl'!AV16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'CBags-MSW'!BE16+'CBags-PackColl'!BE16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'CBags-MSW'!BN16+'CBags-PackColl'!BN16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 t="e">
        <f>'CBags-PackColl'!C17+'CBags-PackColl'!#REF!</f>
        <v>#REF!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'CBags-MSW'!L17+'CBags-PackColl'!L17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'CBags-MSW'!U17+'CBags-PackColl'!U17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'CBags-MSW'!AD17+'CBags-PackColl'!AD17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'CBags-MSW'!AM17+'CBags-PackColl'!AM17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'CBags-MSW'!AV17+'CBags-PackColl'!AV17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'CBags-MSW'!BE17+'CBags-PackColl'!BE17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'CBags-MSW'!BN17+'CBags-PackColl'!BN17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 t="e">
        <f>'CBags-PackColl'!C18+'CBags-PackColl'!#REF!</f>
        <v>#REF!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'CBags-MSW'!L18+'CBags-PackColl'!L18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'CBags-MSW'!U18+'CBags-PackColl'!U18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'CBags-MSW'!AD18+'CBags-PackColl'!AD18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'CBags-MSW'!AM18+'CBags-PackColl'!AM18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'CBags-MSW'!AV18+'CBags-PackColl'!AV18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'CBags-MSW'!BE18+'CBags-PackColl'!BE18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'CBags-MSW'!BN18+'CBags-PackColl'!BN18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 t="e">
        <f>'CBags-PackColl'!C19+'CBags-PackColl'!#REF!</f>
        <v>#REF!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'CBags-MSW'!L19+'CBags-PackColl'!L19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'CBags-MSW'!U19+'CBags-PackColl'!U19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'CBags-MSW'!AD19+'CBags-PackColl'!AD19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'CBags-MSW'!AM19+'CBags-PackColl'!AM19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'CBags-MSW'!AV19+'CBags-PackColl'!AV19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'CBags-MSW'!BE19+'CBags-PackColl'!BE19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'CBags-MSW'!BN19+'CBags-PackColl'!BN19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 t="e">
        <f>'CBags-PackColl'!C20+'CBags-PackColl'!#REF!</f>
        <v>#REF!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'CBags-MSW'!L20+'CBags-PackColl'!L20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'CBags-MSW'!U20+'CBags-PackColl'!U20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'CBags-MSW'!AD20+'CBags-PackColl'!AD20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'CBags-MSW'!AM20+'CBags-PackColl'!AM20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'CBags-MSW'!AV20+'CBags-PackColl'!AV20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'CBags-MSW'!BE20+'CBags-PackColl'!BE20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'CBags-MSW'!BN20+'CBags-PackColl'!BN20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 t="e">
        <f>'CBags-PackColl'!C21+'CBags-PackColl'!#REF!</f>
        <v>#REF!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'CBags-MSW'!L21+'CBags-PackColl'!L21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'CBags-MSW'!U21+'CBags-PackColl'!U21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'CBags-MSW'!AD21+'CBags-PackColl'!AD21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'CBags-MSW'!AM21+'CBags-PackColl'!AM21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'CBags-MSW'!AV21+'CBags-PackColl'!AV21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'CBags-MSW'!BE21+'CBags-PackColl'!BE21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'CBags-MSW'!BN21+'CBags-PackColl'!BN21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 t="e">
        <f>'CBags-PackColl'!C22+'CBags-PackColl'!#REF!</f>
        <v>#REF!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'CBags-MSW'!L22+'CBags-PackColl'!L22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'CBags-MSW'!U22+'CBags-PackColl'!U22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'CBags-MSW'!AD22+'CBags-PackColl'!AD22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'CBags-MSW'!AM22+'CBags-PackColl'!AM22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'CBags-MSW'!AV22+'CBags-PackColl'!AV22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'CBags-MSW'!BE22+'CBags-PackColl'!BE22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'CBags-MSW'!BN22+'CBags-PackColl'!BN22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 t="e">
        <f>'CBags-PackColl'!C23+'CBags-PackColl'!#REF!</f>
        <v>#REF!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'CBags-MSW'!L23+'CBags-PackColl'!L23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'CBags-MSW'!U23+'CBags-PackColl'!U23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'CBags-MSW'!AD23+'CBags-PackColl'!AD23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'CBags-MSW'!AM23+'CBags-PackColl'!AM23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'CBags-MSW'!AV23+'CBags-PackColl'!AV23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'CBags-MSW'!BE23+'CBags-PackColl'!BE23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'CBags-MSW'!BN23+'CBags-PackColl'!BN23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 t="e">
        <f>'CBags-PackColl'!C24+'CBags-PackColl'!#REF!</f>
        <v>#REF!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'CBags-MSW'!L24+'CBags-PackColl'!L24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'CBags-MSW'!U24+'CBags-PackColl'!U24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'CBags-MSW'!AD24+'CBags-PackColl'!AD24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'CBags-MSW'!AM24+'CBags-PackColl'!AM24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'CBags-MSW'!AV24+'CBags-PackColl'!AV24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'CBags-MSW'!BE24+'CBags-PackColl'!BE24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'CBags-MSW'!BN24+'CBags-PackColl'!BN24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 t="e">
        <f>'CBags-PackColl'!C25+'CBags-PackColl'!#REF!</f>
        <v>#REF!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'CBags-MSW'!L25+'CBags-PackColl'!L25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'CBags-MSW'!U25+'CBags-PackColl'!U25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'CBags-MSW'!AD25+'CBags-PackColl'!AD25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'CBags-MSW'!AM25+'CBags-PackColl'!AM25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'CBags-MSW'!AV25+'CBags-PackColl'!AV25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'CBags-MSW'!BE25+'CBags-PackColl'!BE25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'CBags-MSW'!BN25+'CBags-PackColl'!BN25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 t="e">
        <f>'CBags-PackColl'!C26+'CBags-PackColl'!#REF!</f>
        <v>#REF!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'CBags-MSW'!L26+'CBags-PackColl'!L26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'CBags-MSW'!U26+'CBags-PackColl'!U26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'CBags-MSW'!AD26+'CBags-PackColl'!AD26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'CBags-MSW'!AM26+'CBags-PackColl'!AM26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'CBags-MSW'!AV26+'CBags-PackColl'!AV26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'CBags-MSW'!BE26+'CBags-PackColl'!BE26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'CBags-MSW'!BN26+'CBags-PackColl'!BN26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 t="e">
        <f>'CBags-PackColl'!C27+'CBags-PackColl'!#REF!</f>
        <v>#REF!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'CBags-MSW'!L27+'CBags-PackColl'!L27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'CBags-MSW'!U27+'CBags-PackColl'!U27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'CBags-MSW'!AD27+'CBags-PackColl'!AD27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'CBags-MSW'!AM27+'CBags-PackColl'!AM27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'CBags-MSW'!AV27+'CBags-PackColl'!AV27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'CBags-MSW'!BE27+'CBags-PackColl'!BE27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'CBags-MSW'!BN27+'CBags-PackColl'!BN27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 t="e">
        <f>'CBags-PackColl'!C28+'CBags-PackColl'!#REF!</f>
        <v>#REF!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'CBags-MSW'!L28+'CBags-PackColl'!L28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'CBags-MSW'!U28+'CBags-PackColl'!U28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'CBags-MSW'!AD28+'CBags-PackColl'!AD28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'CBags-MSW'!AM28+'CBags-PackColl'!AM28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'CBags-MSW'!AV28+'CBags-PackColl'!AV28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'CBags-MSW'!BE28+'CBags-PackColl'!BE28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'CBags-MSW'!BN28+'CBags-PackColl'!BN28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 t="e">
        <f>'CBags-PackColl'!C29+'CBags-PackColl'!#REF!</f>
        <v>#REF!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'CBags-MSW'!L29+'CBags-PackColl'!L29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'CBags-MSW'!U29+'CBags-PackColl'!U29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'CBags-MSW'!AD29+'CBags-PackColl'!AD29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'CBags-MSW'!AM29+'CBags-PackColl'!AM29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'CBags-MSW'!AV29+'CBags-PackColl'!AV29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'CBags-MSW'!BE29+'CBags-PackColl'!BE29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'CBags-MSW'!BN29+'CBags-PackColl'!BN29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 t="e">
        <f>'CBags-PackColl'!C30+'CBags-PackColl'!#REF!</f>
        <v>#REF!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'CBags-MSW'!L30+'CBags-PackColl'!L30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'CBags-MSW'!U30+'CBags-PackColl'!U30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'CBags-MSW'!AD30+'CBags-PackColl'!AD30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'CBags-MSW'!AM30+'CBags-PackColl'!AM30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'CBags-MSW'!AV30+'CBags-PackColl'!AV30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'CBags-MSW'!BE30+'CBags-PackColl'!BE30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'CBags-MSW'!BN30+'CBags-PackColl'!BN30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 t="e">
        <f>'CBags-PackColl'!C31+'CBags-PackColl'!#REF!</f>
        <v>#REF!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'CBags-MSW'!L31+'CBags-PackColl'!L31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'CBags-MSW'!U31+'CBags-PackColl'!U31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'CBags-MSW'!AD31+'CBags-PackColl'!AD31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'CBags-MSW'!AM31+'CBags-PackColl'!AM31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'CBags-MSW'!AV31+'CBags-PackColl'!AV31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'CBags-MSW'!BE31+'CBags-PackColl'!BE31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'CBags-MSW'!BN31+'CBags-PackColl'!BN31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 t="e">
        <f>'CBags-PackColl'!C32+'CBags-PackColl'!#REF!</f>
        <v>#REF!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'CBags-MSW'!L32+'CBags-PackColl'!L32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'CBags-MSW'!U32+'CBags-PackColl'!U32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'CBags-MSW'!AD32+'CBags-PackColl'!AD32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'CBags-MSW'!AM32+'CBags-PackColl'!AM32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'CBags-MSW'!AV32+'CBags-PackColl'!AV32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'CBags-MSW'!BE32+'CBags-PackColl'!BE32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'CBags-MSW'!BN32+'CBags-PackColl'!BN32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 t="e">
        <f>'CBags-PackColl'!C33+'CBags-PackColl'!#REF!</f>
        <v>#REF!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'CBags-MSW'!L33+'CBags-PackColl'!L33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'CBags-MSW'!U33+'CBags-PackColl'!U33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'CBags-MSW'!AD33+'CBags-PackColl'!AD33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'CBags-MSW'!AM33+'CBags-PackColl'!AM33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'CBags-MSW'!AV33+'CBags-PackColl'!AV33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'CBags-MSW'!BE33+'CBags-PackColl'!BE33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'CBags-MSW'!BN33+'CBags-PackColl'!BN33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 t="e">
        <f>'CBags-PackColl'!C34+'CBags-PackColl'!#REF!</f>
        <v>#REF!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'CBags-MSW'!L34+'CBags-PackColl'!L34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'CBags-MSW'!U34+'CBags-PackColl'!U34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'CBags-MSW'!AD34+'CBags-PackColl'!AD34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'CBags-MSW'!AM34+'CBags-PackColl'!AM34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'CBags-MSW'!AV34+'CBags-PackColl'!AV34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'CBags-MSW'!BE34+'CBags-PackColl'!BE34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'CBags-MSW'!BN34+'CBags-PackColl'!BN34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 t="e">
        <f>'CBags-PackColl'!C35+'CBags-PackColl'!#REF!</f>
        <v>#REF!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'CBags-MSW'!L35+'CBags-PackColl'!L35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'CBags-MSW'!U35+'CBags-PackColl'!U35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'CBags-MSW'!AD35+'CBags-PackColl'!AD35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'CBags-MSW'!AM35+'CBags-PackColl'!AM35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'CBags-MSW'!AV35+'CBags-PackColl'!AV35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'CBags-MSW'!BE35+'CBags-PackColl'!BE35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'CBags-MSW'!BN35+'CBags-PackColl'!BN35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 t="e">
        <f>'CBags-PackColl'!C36+'CBags-PackColl'!#REF!</f>
        <v>#REF!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'CBags-MSW'!L36+'CBags-PackColl'!L36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'CBags-MSW'!U36+'CBags-PackColl'!U36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'CBags-MSW'!AD36+'CBags-PackColl'!AD36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'CBags-MSW'!AM36+'CBags-PackColl'!AM36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'CBags-MSW'!AV36+'CBags-PackColl'!AV36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'CBags-MSW'!BE36+'CBags-PackColl'!BE36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'CBags-MSW'!BN36+'CBags-PackColl'!BN36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 t="e">
        <f>'CBags-PackColl'!C37+'CBags-PackColl'!#REF!</f>
        <v>#REF!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'CBags-MSW'!L37+'CBags-PackColl'!L37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'CBags-MSW'!U37+'CBags-PackColl'!U37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'CBags-MSW'!AD37+'CBags-PackColl'!AD37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'CBags-MSW'!AM37+'CBags-PackColl'!AM37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'CBags-MSW'!AV37+'CBags-PackColl'!AV37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'CBags-MSW'!BE37+'CBags-PackColl'!BE37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'CBags-MSW'!BN37+'CBags-PackColl'!BN37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 t="e">
        <f>'CBags-PackColl'!C38+'CBags-PackColl'!#REF!</f>
        <v>#REF!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'CBags-MSW'!L38+'CBags-PackColl'!L38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'CBags-MSW'!U38+'CBags-PackColl'!U38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'CBags-MSW'!AD38+'CBags-PackColl'!AD38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'CBags-MSW'!AM38+'CBags-PackColl'!AM38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'CBags-MSW'!AV38+'CBags-PackColl'!AV38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'CBags-MSW'!BE38+'CBags-PackColl'!BE38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'CBags-MSW'!BN38+'CBags-PackColl'!BN38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 t="e">
        <f>'CBags-PackColl'!C39+'CBags-PackColl'!#REF!</f>
        <v>#REF!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'CBags-MSW'!L39+'CBags-PackColl'!L39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'CBags-MSW'!U39+'CBags-PackColl'!U39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'CBags-MSW'!AD39+'CBags-PackColl'!AD39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'CBags-MSW'!AM39+'CBags-PackColl'!AM39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'CBags-MSW'!AV39+'CBags-PackColl'!AV39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'CBags-MSW'!BE39+'CBags-PackColl'!BE39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'CBags-MSW'!BN39+'CBags-PackColl'!BN39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 t="e">
        <f>'CBags-PackColl'!C40+'CBags-PackColl'!#REF!</f>
        <v>#REF!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'CBags-MSW'!L40+'CBags-PackColl'!L40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'CBags-MSW'!U40+'CBags-PackColl'!U40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'CBags-MSW'!AD40+'CBags-PackColl'!AD40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'CBags-MSW'!AM40+'CBags-PackColl'!AM40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'CBags-MSW'!AV40+'CBags-PackColl'!AV40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'CBags-MSW'!BE40+'CBags-PackColl'!BE40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'CBags-MSW'!BN40+'CBags-PackColl'!BN40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 t="e">
        <f>'CBags-PackColl'!C41+'CBags-PackColl'!#REF!</f>
        <v>#REF!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'CBags-MSW'!L41+'CBags-PackColl'!L41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'CBags-MSW'!U41+'CBags-PackColl'!U41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'CBags-MSW'!AD41+'CBags-PackColl'!AD41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'CBags-MSW'!AM41+'CBags-PackColl'!AM41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'CBags-MSW'!AV41+'CBags-PackColl'!AV41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'CBags-MSW'!BE41+'CBags-PackColl'!BE41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'CBags-MSW'!BN41+'CBags-PackColl'!BN41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 t="e">
        <f>'CBags-PackColl'!C42+'CBags-PackColl'!#REF!</f>
        <v>#REF!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'CBags-MSW'!L42+'CBags-PackColl'!L42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'CBags-MSW'!U42+'CBags-PackColl'!U42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'CBags-MSW'!AD42+'CBags-PackColl'!AD42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'CBags-MSW'!AM42+'CBags-PackColl'!AM42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'CBags-MSW'!AV42+'CBags-PackColl'!AV42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'CBags-MSW'!BE42+'CBags-PackColl'!BE42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'CBags-MSW'!BN42+'CBags-PackColl'!BN42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 t="e">
        <f>'CBags-PackColl'!C43+'CBags-PackColl'!#REF!</f>
        <v>#REF!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'CBags-MSW'!L43+'CBags-PackColl'!L43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'CBags-MSW'!U43+'CBags-PackColl'!U43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'CBags-MSW'!AD43+'CBags-PackColl'!AD43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'CBags-MSW'!AM43+'CBags-PackColl'!AM43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'CBags-MSW'!AV43+'CBags-PackColl'!AV43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'CBags-MSW'!BE43+'CBags-PackColl'!BE43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'CBags-MSW'!BN43+'CBags-PackColl'!BN43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 t="e">
        <f>'CBags-PackColl'!C44+'CBags-PackColl'!#REF!</f>
        <v>#REF!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'CBags-MSW'!L44+'CBags-PackColl'!L44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'CBags-MSW'!U44+'CBags-PackColl'!U44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'CBags-MSW'!AD44+'CBags-PackColl'!AD44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'CBags-MSW'!AM44+'CBags-PackColl'!AM44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'CBags-MSW'!AV44+'CBags-PackColl'!AV44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'CBags-MSW'!BE44+'CBags-PackColl'!BE44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'CBags-MSW'!BN44+'CBags-PackColl'!BN44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 t="e">
        <f>'CBags-PackColl'!C45+'CBags-PackColl'!#REF!</f>
        <v>#REF!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'CBags-MSW'!L45+'CBags-PackColl'!L45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'CBags-MSW'!U45+'CBags-PackColl'!U45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'CBags-MSW'!AD45+'CBags-PackColl'!AD45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'CBags-MSW'!AM45+'CBags-PackColl'!AM45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'CBags-MSW'!AV45+'CBags-PackColl'!AV45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'CBags-MSW'!BE45+'CBags-PackColl'!BE45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'CBags-MSW'!BN45+'CBags-PackColl'!BN45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 t="e">
        <f>'CBags-PackColl'!C46+'CBags-PackColl'!#REF!</f>
        <v>#REF!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'CBags-MSW'!L46+'CBags-PackColl'!L46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'CBags-MSW'!U46+'CBags-PackColl'!U46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'CBags-MSW'!AD46+'CBags-PackColl'!AD46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'CBags-MSW'!AM46+'CBags-PackColl'!AM46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'CBags-MSW'!AV46+'CBags-PackColl'!AV46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'CBags-MSW'!BE46+'CBags-PackColl'!BE46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'CBags-MSW'!BN46+'CBags-PackColl'!BN46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 t="e">
        <f>'CBags-PackColl'!C47+'CBags-PackColl'!#REF!</f>
        <v>#REF!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'CBags-MSW'!L47+'CBags-PackColl'!L47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'CBags-MSW'!U47+'CBags-PackColl'!U47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'CBags-MSW'!AD47+'CBags-PackColl'!AD47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'CBags-MSW'!AM47+'CBags-PackColl'!AM47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'CBags-MSW'!AV47+'CBags-PackColl'!AV47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'CBags-MSW'!BE47+'CBags-PackColl'!BE47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'CBags-MSW'!BN47+'CBags-PackColl'!BN47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 t="e">
        <f>'CBags-PackColl'!C48+'CBags-PackColl'!#REF!</f>
        <v>#REF!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'CBags-MSW'!L48+'CBags-PackColl'!L48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'CBags-MSW'!U48+'CBags-PackColl'!U48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'CBags-MSW'!AD48+'CBags-PackColl'!AD48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'CBags-MSW'!AM48+'CBags-PackColl'!AM48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'CBags-MSW'!AV48+'CBags-PackColl'!AV48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'CBags-MSW'!BE48+'CBags-PackColl'!BE48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'CBags-MSW'!BN48+'CBags-PackColl'!BN48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 t="e">
        <f>'CBags-PackColl'!C49+'CBags-PackColl'!#REF!</f>
        <v>#REF!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'CBags-MSW'!L49+'CBags-PackColl'!L49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'CBags-MSW'!U49+'CBags-PackColl'!U49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'CBags-MSW'!AD49+'CBags-PackColl'!AD49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'CBags-MSW'!AM49+'CBags-PackColl'!AM49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'CBags-MSW'!AV49+'CBags-PackColl'!AV49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'CBags-MSW'!BE49+'CBags-PackColl'!BE49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'CBags-MSW'!BN49+'CBags-PackColl'!BN49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 t="e">
        <f>'CBags-PackColl'!C50+'CBags-PackColl'!#REF!</f>
        <v>#REF!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'CBags-MSW'!L50+'CBags-PackColl'!L50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'CBags-MSW'!U50+'CBags-PackColl'!U50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'CBags-MSW'!AD50+'CBags-PackColl'!AD50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'CBags-MSW'!AM50+'CBags-PackColl'!AM50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'CBags-MSW'!AV50+'CBags-PackColl'!AV50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'CBags-MSW'!BE50+'CBags-PackColl'!BE50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'CBags-MSW'!BN50+'CBags-PackColl'!BN50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 t="e">
        <f>'CBags-PackColl'!C51+'CBags-PackColl'!#REF!</f>
        <v>#REF!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'CBags-MSW'!L51+'CBags-PackColl'!L51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'CBags-MSW'!U51+'CBags-PackColl'!U51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'CBags-MSW'!AD51+'CBags-PackColl'!AD51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'CBags-MSW'!AM51+'CBags-PackColl'!AM51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'CBags-MSW'!AV51+'CBags-PackColl'!AV51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'CBags-MSW'!BE51+'CBags-PackColl'!BE51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'CBags-MSW'!BN51+'CBags-PackColl'!BN51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 t="e">
        <f>'CBags-PackColl'!C52+'CBags-PackColl'!#REF!</f>
        <v>#REF!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'CBags-MSW'!L52+'CBags-PackColl'!L52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'CBags-MSW'!U52+'CBags-PackColl'!U52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'CBags-MSW'!AD52+'CBags-PackColl'!AD52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'CBags-MSW'!AM52+'CBags-PackColl'!AM52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'CBags-MSW'!AV52+'CBags-PackColl'!AV52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'CBags-MSW'!BE52+'CBags-PackColl'!BE52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'CBags-MSW'!BN52+'CBags-PackColl'!BN52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 t="e">
        <f>'CBags-PackColl'!C53+'CBags-PackColl'!#REF!</f>
        <v>#REF!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'CBags-MSW'!L53+'CBags-PackColl'!L53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'CBags-MSW'!U53+'CBags-PackColl'!U53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'CBags-MSW'!AD53+'CBags-PackColl'!AD53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'CBags-MSW'!AM53+'CBags-PackColl'!AM53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'CBags-MSW'!AV53+'CBags-PackColl'!AV53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'CBags-MSW'!BE53+'CBags-PackColl'!BE53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'CBags-MSW'!BN53+'CBags-PackColl'!BN53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 t="e">
        <f>'CBags-PackColl'!C54+'CBags-PackColl'!#REF!</f>
        <v>#REF!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'CBags-MSW'!L54+'CBags-PackColl'!L54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'CBags-MSW'!U54+'CBags-PackColl'!U54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'CBags-MSW'!AD54+'CBags-PackColl'!AD54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'CBags-MSW'!AM54+'CBags-PackColl'!AM54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'CBags-MSW'!AV54+'CBags-PackColl'!AV54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'CBags-MSW'!BE54+'CBags-PackColl'!BE54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'CBags-MSW'!BN54+'CBags-PackColl'!BN54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 t="e">
        <f>'CBags-PackColl'!C55+'CBags-PackColl'!#REF!</f>
        <v>#REF!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'CBags-MSW'!L55+'CBags-PackColl'!L55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'CBags-MSW'!U55+'CBags-PackColl'!U55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'CBags-MSW'!AD55+'CBags-PackColl'!AD55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'CBags-MSW'!AM55+'CBags-PackColl'!AM55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'CBags-MSW'!AV55+'CBags-PackColl'!AV55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'CBags-MSW'!BE55+'CBags-PackColl'!BE55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'CBags-MSW'!BN55+'CBags-PackColl'!BN55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 t="e">
        <f>'CBags-PackColl'!C56+'CBags-PackColl'!#REF!</f>
        <v>#REF!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'CBags-MSW'!L56+'CBags-PackColl'!L56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'CBags-MSW'!U56+'CBags-PackColl'!U56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'CBags-MSW'!AD56+'CBags-PackColl'!AD56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'CBags-MSW'!AM56+'CBags-PackColl'!AM56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'CBags-MSW'!AV56+'CBags-PackColl'!AV56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'CBags-MSW'!BE56+'CBags-PackColl'!BE56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'CBags-MSW'!BN56+'CBags-PackColl'!BN56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 t="e">
        <f>'CBags-PackColl'!C57+'CBags-PackColl'!#REF!</f>
        <v>#REF!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'CBags-MSW'!L57+'CBags-PackColl'!L57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'CBags-MSW'!U57+'CBags-PackColl'!U57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'CBags-MSW'!AD57+'CBags-PackColl'!AD57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'CBags-MSW'!AM57+'CBags-PackColl'!AM57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'CBags-MSW'!AV57+'CBags-PackColl'!AV57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'CBags-MSW'!BE57+'CBags-PackColl'!BE57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'CBags-MSW'!BN57+'CBags-PackColl'!BN57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 t="e">
        <f>'CBags-PackColl'!C58+'CBags-PackColl'!#REF!</f>
        <v>#REF!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'CBags-MSW'!L58+'CBags-PackColl'!L58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'CBags-MSW'!U58+'CBags-PackColl'!U58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'CBags-MSW'!AD58+'CBags-PackColl'!AD58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'CBags-MSW'!AM58+'CBags-PackColl'!AM58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'CBags-MSW'!AV58+'CBags-PackColl'!AV58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'CBags-MSW'!BE58+'CBags-PackColl'!BE58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'CBags-MSW'!BN58+'CBags-PackColl'!BN58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 t="e">
        <f>'CBags-PackColl'!C59+'CBags-PackColl'!#REF!</f>
        <v>#REF!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'CBags-MSW'!L59+'CBags-PackColl'!L59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'CBags-MSW'!U59+'CBags-PackColl'!U59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'CBags-MSW'!AD59+'CBags-PackColl'!AD59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'CBags-MSW'!AM59+'CBags-PackColl'!AM59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'CBags-MSW'!AV59+'CBags-PackColl'!AV59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'CBags-MSW'!BE59+'CBags-PackColl'!BE59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'CBags-MSW'!BN59+'CBags-PackColl'!BN59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 t="e">
        <f>'CBags-PackColl'!C60+'CBags-PackColl'!#REF!</f>
        <v>#REF!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'CBags-MSW'!L60+'CBags-PackColl'!L60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'CBags-MSW'!U60+'CBags-PackColl'!U60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'CBags-MSW'!AD60+'CBags-PackColl'!AD60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'CBags-MSW'!AM60+'CBags-PackColl'!AM60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'CBags-MSW'!AV60+'CBags-PackColl'!AV60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'CBags-MSW'!BE60+'CBags-PackColl'!BE60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'CBags-MSW'!BN60+'CBags-PackColl'!BN60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 t="e">
        <f>'CBags-PackColl'!C61+'CBags-PackColl'!#REF!</f>
        <v>#REF!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'CBags-MSW'!L61+'CBags-PackColl'!L61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'CBags-MSW'!U61+'CBags-PackColl'!U61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'CBags-MSW'!AD61+'CBags-PackColl'!AD61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'CBags-MSW'!AM61+'CBags-PackColl'!AM61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'CBags-MSW'!AV61+'CBags-PackColl'!AV61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'CBags-MSW'!BE61+'CBags-PackColl'!BE61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'CBags-MSW'!BN61+'CBags-PackColl'!BN61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 t="e">
        <f>'CBags-PackColl'!C62+'CBags-PackColl'!#REF!</f>
        <v>#REF!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'CBags-MSW'!L62+'CBags-PackColl'!L62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'CBags-MSW'!U62+'CBags-PackColl'!U62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'CBags-MSW'!AD62+'CBags-PackColl'!AD62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'CBags-MSW'!AM62+'CBags-PackColl'!AM62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'CBags-MSW'!AV62+'CBags-PackColl'!AV62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'CBags-MSW'!BE62+'CBags-PackColl'!BE62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'CBags-MSW'!BN62+'CBags-PackColl'!BN62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 t="e">
        <f>'CBags-PackColl'!C63+'CBags-PackColl'!#REF!</f>
        <v>#REF!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'CBags-MSW'!L63+'CBags-PackColl'!L63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'CBags-MSW'!U63+'CBags-PackColl'!U63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'CBags-MSW'!AD63+'CBags-PackColl'!AD63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'CBags-MSW'!AM63+'CBags-PackColl'!AM63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'CBags-MSW'!AV63+'CBags-PackColl'!AV63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'CBags-MSW'!BE63+'CBags-PackColl'!BE63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'CBags-MSW'!BN63+'CBags-PackColl'!BN63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 t="e">
        <f>'CBags-PackColl'!C64+'CBags-PackColl'!#REF!</f>
        <v>#REF!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'CBags-MSW'!L64+'CBags-PackColl'!L64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'CBags-MSW'!U64+'CBags-PackColl'!U64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'CBags-MSW'!AD64+'CBags-PackColl'!AD64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'CBags-MSW'!AM64+'CBags-PackColl'!AM64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'CBags-MSW'!AV64+'CBags-PackColl'!AV64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'CBags-MSW'!BE64+'CBags-PackColl'!BE64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'CBags-MSW'!BN64+'CBags-PackColl'!BN64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 t="e">
        <f>'CBags-PackColl'!C65+'CBags-PackColl'!#REF!</f>
        <v>#REF!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'CBags-MSW'!L65+'CBags-PackColl'!L65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'CBags-MSW'!U65+'CBags-PackColl'!U65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'CBags-MSW'!AD65+'CBags-PackColl'!AD65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'CBags-MSW'!AM65+'CBags-PackColl'!AM65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'CBags-MSW'!AV65+'CBags-PackColl'!AV65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'CBags-MSW'!BE65+'CBags-PackColl'!BE65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'CBags-MSW'!BN65+'CBags-PackColl'!BN65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 t="e">
        <f>'CBags-PackColl'!C66+'CBags-PackColl'!#REF!</f>
        <v>#REF!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'CBags-MSW'!L66+'CBags-PackColl'!L66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'CBags-MSW'!U66+'CBags-PackColl'!U66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'CBags-MSW'!AD66+'CBags-PackColl'!AD66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'CBags-MSW'!AM66+'CBags-PackColl'!AM66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'CBags-MSW'!AV66+'CBags-PackColl'!AV66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'CBags-MSW'!BE66+'CBags-PackColl'!BE66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'CBags-MSW'!BN66+'CBags-PackColl'!BN66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 t="e">
        <f>'CBags-PackColl'!C67+'CBags-PackColl'!#REF!</f>
        <v>#REF!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'CBags-MSW'!L67+'CBags-PackColl'!L67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'CBags-MSW'!U67+'CBags-PackColl'!U67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'CBags-MSW'!AD67+'CBags-PackColl'!AD67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'CBags-MSW'!AM67+'CBags-PackColl'!AM67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'CBags-MSW'!AV67+'CBags-PackColl'!AV67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'CBags-MSW'!BE67+'CBags-PackColl'!BE67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'CBags-MSW'!BN67+'CBags-PackColl'!BN67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 t="e">
        <f>'CBags-PackColl'!C68+'CBags-PackColl'!#REF!</f>
        <v>#REF!</v>
      </c>
      <c r="D68" s="13"/>
      <c r="E68" s="14"/>
      <c r="F68" s="14"/>
      <c r="G68" s="14"/>
      <c r="H68" s="14"/>
      <c r="I68" s="14"/>
      <c r="J68" s="54">
        <f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'CBags-MSW'!L68+'CBags-PackColl'!L68</f>
        <v>0</v>
      </c>
      <c r="M68" s="13"/>
      <c r="N68" s="14"/>
      <c r="O68" s="14"/>
      <c r="P68" s="14"/>
      <c r="Q68" s="14"/>
      <c r="R68" s="14"/>
      <c r="S68" s="54">
        <f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'CBags-MSW'!U68+'CBags-PackColl'!U68</f>
        <v>0</v>
      </c>
      <c r="V68" s="13"/>
      <c r="W68" s="14"/>
      <c r="X68" s="14"/>
      <c r="Y68" s="14"/>
      <c r="Z68" s="14"/>
      <c r="AA68" s="14"/>
      <c r="AB68" s="54">
        <f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'CBags-MSW'!AD68+'CBags-PackColl'!AD68</f>
        <v>0</v>
      </c>
      <c r="AE68" s="13"/>
      <c r="AF68" s="14"/>
      <c r="AG68" s="14"/>
      <c r="AH68" s="14"/>
      <c r="AI68" s="14"/>
      <c r="AJ68" s="14"/>
      <c r="AK68" s="54">
        <f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'CBags-MSW'!AM68+'CBags-PackColl'!AM68</f>
        <v>0</v>
      </c>
      <c r="AN68" s="13"/>
      <c r="AO68" s="14"/>
      <c r="AP68" s="14"/>
      <c r="AQ68" s="14"/>
      <c r="AR68" s="14"/>
      <c r="AS68" s="14"/>
      <c r="AT68" s="54">
        <f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'CBags-MSW'!AV68+'CBags-PackColl'!AV68</f>
        <v>0</v>
      </c>
      <c r="AW68" s="13"/>
      <c r="AX68" s="14"/>
      <c r="AY68" s="14"/>
      <c r="AZ68" s="14"/>
      <c r="BA68" s="14"/>
      <c r="BB68" s="14"/>
      <c r="BC68" s="54">
        <f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'CBags-MSW'!BE68+'CBags-PackColl'!BE68</f>
        <v>0</v>
      </c>
      <c r="BF68" s="13"/>
      <c r="BG68" s="14"/>
      <c r="BH68" s="14"/>
      <c r="BI68" s="14"/>
      <c r="BJ68" s="14"/>
      <c r="BK68" s="14"/>
      <c r="BL68" s="54">
        <f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'CBags-MSW'!BN68+'CBags-PackColl'!BN68</f>
        <v>0</v>
      </c>
      <c r="BO68" s="13"/>
      <c r="BP68" s="14"/>
      <c r="BQ68" s="14"/>
      <c r="BR68" s="14"/>
      <c r="BS68" s="14"/>
      <c r="BT68" s="14"/>
      <c r="BU68" s="54">
        <f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 t="e">
        <f>'CBags-PackColl'!C69+'CBags-PackColl'!#REF!</f>
        <v>#REF!</v>
      </c>
      <c r="D69" s="13"/>
      <c r="E69" s="14"/>
      <c r="F69" s="14"/>
      <c r="G69" s="14"/>
      <c r="H69" s="14"/>
      <c r="I69" s="14"/>
      <c r="J69" s="54">
        <f>SQRT((1.5*EXP(1.105*I69))^2+(1.5*EXP(1.105*(E69-1)))^2+(1.5*EXP(1.105*(F69-1)))^2+(1.5*EXP(1.105*(G69-1)))^2+(1.5*EXP(1.105*(H69-1)))^2)/100*2.45</f>
        <v>4.4081660908397297E-2</v>
      </c>
      <c r="K69" s="47" t="s">
        <v>10</v>
      </c>
      <c r="L69" s="45">
        <f>'CBags-MSW'!L69+'CBags-PackColl'!L69</f>
        <v>0</v>
      </c>
      <c r="M69" s="13"/>
      <c r="N69" s="14"/>
      <c r="O69" s="14"/>
      <c r="P69" s="14"/>
      <c r="Q69" s="14"/>
      <c r="R69" s="14"/>
      <c r="S69" s="54">
        <f>SQRT((1.5*EXP(1.105*R69))^2+(1.5*EXP(1.105*(N69-1)))^2+(1.5*EXP(1.105*(O69-1)))^2+(1.5*EXP(1.105*(P69-1)))^2+(1.5*EXP(1.105*(Q69-1)))^2)/100*2.45</f>
        <v>4.4081660908397297E-2</v>
      </c>
      <c r="T69" s="48" t="s">
        <v>11</v>
      </c>
      <c r="U69" s="45">
        <f>'CBags-MSW'!U69+'CBags-PackColl'!U69</f>
        <v>0</v>
      </c>
      <c r="V69" s="13"/>
      <c r="W69" s="14"/>
      <c r="X69" s="14"/>
      <c r="Y69" s="14"/>
      <c r="Z69" s="14"/>
      <c r="AA69" s="14"/>
      <c r="AB69" s="54">
        <f>SQRT((1.5*EXP(1.105*AA69))^2+(1.5*EXP(1.105*(W69-1)))^2+(1.5*EXP(1.105*(X69-1)))^2+(1.5*EXP(1.105*(Y69-1)))^2+(1.5*EXP(1.105*(Z69-1)))^2)/100*2.45</f>
        <v>4.4081660908397297E-2</v>
      </c>
      <c r="AC69" s="49" t="s">
        <v>12</v>
      </c>
      <c r="AD69" s="45">
        <f>'CBags-MSW'!AD69+'CBags-PackColl'!AD69</f>
        <v>0</v>
      </c>
      <c r="AE69" s="13"/>
      <c r="AF69" s="14"/>
      <c r="AG69" s="14"/>
      <c r="AH69" s="14"/>
      <c r="AI69" s="14"/>
      <c r="AJ69" s="14"/>
      <c r="AK69" s="54">
        <f>SQRT((1.5*EXP(1.105*AJ69))^2+(1.5*EXP(1.105*(AF69-1)))^2+(1.5*EXP(1.105*(AG69-1)))^2+(1.5*EXP(1.105*(AH69-1)))^2+(1.5*EXP(1.105*(AI69-1)))^2)/100*2.45</f>
        <v>4.4081660908397297E-2</v>
      </c>
      <c r="AL69" s="50" t="s">
        <v>13</v>
      </c>
      <c r="AM69" s="45">
        <f>'CBags-MSW'!AM69+'CBags-PackColl'!AM69</f>
        <v>0</v>
      </c>
      <c r="AN69" s="13"/>
      <c r="AO69" s="14"/>
      <c r="AP69" s="14"/>
      <c r="AQ69" s="14"/>
      <c r="AR69" s="14"/>
      <c r="AS69" s="14"/>
      <c r="AT69" s="54">
        <f>SQRT((1.5*EXP(1.105*AS69))^2+(1.5*EXP(1.105*(AO69-1)))^2+(1.5*EXP(1.105*(AP69-1)))^2+(1.5*EXP(1.105*(AQ69-1)))^2+(1.5*EXP(1.105*(AR69-1)))^2)/100*2.45</f>
        <v>4.4081660908397297E-2</v>
      </c>
      <c r="AU69" s="51" t="s">
        <v>14</v>
      </c>
      <c r="AV69" s="45">
        <f>'CBags-MSW'!AV69+'CBags-PackColl'!AV69</f>
        <v>0</v>
      </c>
      <c r="AW69" s="13"/>
      <c r="AX69" s="14"/>
      <c r="AY69" s="14"/>
      <c r="AZ69" s="14"/>
      <c r="BA69" s="14"/>
      <c r="BB69" s="14"/>
      <c r="BC69" s="54">
        <f>SQRT((1.5*EXP(1.105*BB69))^2+(1.5*EXP(1.105*(AX69-1)))^2+(1.5*EXP(1.105*(AY69-1)))^2+(1.5*EXP(1.105*(AZ69-1)))^2+(1.5*EXP(1.105*(BA69-1)))^2)/100*2.45</f>
        <v>4.4081660908397297E-2</v>
      </c>
      <c r="BD69" s="52" t="s">
        <v>15</v>
      </c>
      <c r="BE69" s="45">
        <f>'CBags-MSW'!BE69+'CBags-PackColl'!BE69</f>
        <v>0</v>
      </c>
      <c r="BF69" s="13"/>
      <c r="BG69" s="14"/>
      <c r="BH69" s="14"/>
      <c r="BI69" s="14"/>
      <c r="BJ69" s="14"/>
      <c r="BK69" s="14"/>
      <c r="BL69" s="54">
        <f>SQRT((1.5*EXP(1.105*BK69))^2+(1.5*EXP(1.105*(BG69-1)))^2+(1.5*EXP(1.105*(BH69-1)))^2+(1.5*EXP(1.105*(BI69-1)))^2+(1.5*EXP(1.105*(BJ69-1)))^2)/100*2.45</f>
        <v>4.4081660908397297E-2</v>
      </c>
      <c r="BM69" s="53" t="s">
        <v>16</v>
      </c>
      <c r="BN69" s="45">
        <f>'CBags-MSW'!BN69+'CBags-PackColl'!BN69</f>
        <v>0</v>
      </c>
      <c r="BO69" s="13"/>
      <c r="BP69" s="14"/>
      <c r="BQ69" s="14"/>
      <c r="BR69" s="14"/>
      <c r="BS69" s="14"/>
      <c r="BT69" s="14"/>
      <c r="BU69" s="54">
        <f>SQRT((1.5*EXP(1.105*BT69))^2+(1.5*EXP(1.105*(BP69-1)))^2+(1.5*EXP(1.105*(BQ69-1)))^2+(1.5*EXP(1.105*(BR69-1)))^2+(1.5*EXP(1.105*(BS69-1)))^2)/100*2.45</f>
        <v>4.4081660908397297E-2</v>
      </c>
    </row>
    <row r="70" spans="1:73">
      <c r="A70" s="11">
        <v>2016</v>
      </c>
      <c r="B70" s="44" t="s">
        <v>17</v>
      </c>
      <c r="C70" s="45" t="e">
        <f>'CBags-PackColl'!C70+'CBags-PackColl'!#REF!</f>
        <v>#REF!</v>
      </c>
      <c r="D70" s="13"/>
      <c r="E70" s="14"/>
      <c r="F70" s="14"/>
      <c r="G70" s="14"/>
      <c r="H70" s="14"/>
      <c r="I70" s="14"/>
      <c r="J70" s="54">
        <f>SQRT((1.5*EXP(1.105*I70))^2+(1.5*EXP(1.105*(E70-1)))^2+(1.5*EXP(1.105*(F70-1)))^2+(1.5*EXP(1.105*(G70-1)))^2+(1.5*EXP(1.105*(H70-1)))^2)/100*2.45</f>
        <v>4.4081660908397297E-2</v>
      </c>
      <c r="K70" s="47" t="s">
        <v>10</v>
      </c>
      <c r="L70" s="45">
        <f>'CBags-MSW'!L70+'CBags-PackColl'!L70</f>
        <v>0</v>
      </c>
      <c r="M70" s="13"/>
      <c r="N70" s="14"/>
      <c r="O70" s="14"/>
      <c r="P70" s="14"/>
      <c r="Q70" s="14"/>
      <c r="R70" s="14"/>
      <c r="S70" s="54">
        <f>SQRT((1.5*EXP(1.105*R70))^2+(1.5*EXP(1.105*(N70-1)))^2+(1.5*EXP(1.105*(O70-1)))^2+(1.5*EXP(1.105*(P70-1)))^2+(1.5*EXP(1.105*(Q70-1)))^2)/100*2.45</f>
        <v>4.4081660908397297E-2</v>
      </c>
      <c r="T70" s="48" t="s">
        <v>11</v>
      </c>
      <c r="U70" s="45">
        <f>'CBags-MSW'!U70+'CBags-PackColl'!U70</f>
        <v>0</v>
      </c>
      <c r="V70" s="13"/>
      <c r="W70" s="14"/>
      <c r="X70" s="14"/>
      <c r="Y70" s="14"/>
      <c r="Z70" s="14"/>
      <c r="AA70" s="14"/>
      <c r="AB70" s="54">
        <f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>
        <f>'CBags-MSW'!AD70+'CBags-PackColl'!AD70</f>
        <v>0</v>
      </c>
      <c r="AE70" s="13"/>
      <c r="AF70" s="14"/>
      <c r="AG70" s="14"/>
      <c r="AH70" s="14"/>
      <c r="AI70" s="14"/>
      <c r="AJ70" s="14"/>
      <c r="AK70" s="54">
        <f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>
        <f>'CBags-MSW'!AM70+'CBags-PackColl'!AM70</f>
        <v>0</v>
      </c>
      <c r="AN70" s="13"/>
      <c r="AO70" s="14"/>
      <c r="AP70" s="14"/>
      <c r="AQ70" s="14"/>
      <c r="AR70" s="14"/>
      <c r="AS70" s="14"/>
      <c r="AT70" s="54">
        <f>SQRT((1.5*EXP(1.105*AS70))^2+(1.5*EXP(1.105*(AO70-1)))^2+(1.5*EXP(1.105*(AP70-1)))^2+(1.5*EXP(1.105*(AQ70-1)))^2+(1.5*EXP(1.105*(AR70-1)))^2)/100*2.45</f>
        <v>4.4081660908397297E-2</v>
      </c>
      <c r="AU70" s="51" t="s">
        <v>14</v>
      </c>
      <c r="AV70" s="45">
        <f>'CBags-MSW'!AV70+'CBags-PackColl'!AV70</f>
        <v>0</v>
      </c>
      <c r="AW70" s="13"/>
      <c r="AX70" s="14"/>
      <c r="AY70" s="14"/>
      <c r="AZ70" s="14"/>
      <c r="BA70" s="14"/>
      <c r="BB70" s="14"/>
      <c r="BC70" s="54">
        <f>SQRT((1.5*EXP(1.105*BB70))^2+(1.5*EXP(1.105*(AX70-1)))^2+(1.5*EXP(1.105*(AY70-1)))^2+(1.5*EXP(1.105*(AZ70-1)))^2+(1.5*EXP(1.105*(BA70-1)))^2)/100*2.45</f>
        <v>4.4081660908397297E-2</v>
      </c>
      <c r="BD70" s="52" t="s">
        <v>15</v>
      </c>
      <c r="BE70" s="45">
        <f>'CBags-MSW'!BE70+'CBags-PackColl'!BE70</f>
        <v>0</v>
      </c>
      <c r="BF70" s="13"/>
      <c r="BG70" s="14"/>
      <c r="BH70" s="14"/>
      <c r="BI70" s="14"/>
      <c r="BJ70" s="14"/>
      <c r="BK70" s="14"/>
      <c r="BL70" s="54">
        <f>SQRT((1.5*EXP(1.105*BK70))^2+(1.5*EXP(1.105*(BG70-1)))^2+(1.5*EXP(1.105*(BH70-1)))^2+(1.5*EXP(1.105*(BI70-1)))^2+(1.5*EXP(1.105*(BJ70-1)))^2)/100*2.45</f>
        <v>4.4081660908397297E-2</v>
      </c>
      <c r="BM70" s="53" t="s">
        <v>16</v>
      </c>
      <c r="BN70" s="45">
        <f>'CBags-MSW'!BN70+'CBags-PackColl'!BN70</f>
        <v>0</v>
      </c>
      <c r="BO70" s="13"/>
      <c r="BP70" s="14"/>
      <c r="BQ70" s="14"/>
      <c r="BR70" s="14"/>
      <c r="BS70" s="14"/>
      <c r="BT70" s="14"/>
      <c r="BU70" s="54">
        <f>SQRT((1.5*EXP(1.105*BT70))^2+(1.5*EXP(1.105*(BP70-1)))^2+(1.5*EXP(1.105*(BQ70-1)))^2+(1.5*EXP(1.105*(BR70-1)))^2+(1.5*EXP(1.105*(BS70-1)))^2)/100*2.45</f>
        <v>4.4081660908397297E-2</v>
      </c>
    </row>
    <row r="71" spans="1:73" s="43" customFormat="1">
      <c r="A71" s="11">
        <v>2017</v>
      </c>
      <c r="B71" s="44" t="s">
        <v>17</v>
      </c>
      <c r="C71" s="45" t="e">
        <f>'CBags-PackColl'!C73+'CBags-PackColl'!#REF!</f>
        <v>#REF!</v>
      </c>
      <c r="D71" s="13"/>
      <c r="E71" s="14"/>
      <c r="F71" s="14"/>
      <c r="G71" s="14"/>
      <c r="H71" s="14"/>
      <c r="I71" s="14"/>
      <c r="J71" s="54">
        <f>SQRT((1.5*EXP(1.105*I71))^2+(1.5*EXP(1.105*(E71-1)))^2+(1.5*EXP(1.105*(F71-1)))^2+(1.5*EXP(1.105*(G71-1)))^2+(1.5*EXP(1.105*(H71-1)))^2)/100*2.45</f>
        <v>4.4081660908397297E-2</v>
      </c>
      <c r="K71" s="47" t="s">
        <v>10</v>
      </c>
      <c r="L71" s="45">
        <f>'CBags-MSW'!L73+'CBags-PackColl'!L73</f>
        <v>0</v>
      </c>
      <c r="M71" s="13"/>
      <c r="N71" s="14"/>
      <c r="O71" s="14"/>
      <c r="P71" s="14"/>
      <c r="Q71" s="14"/>
      <c r="R71" s="14"/>
      <c r="S71" s="54">
        <f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>
        <f>'CBags-MSW'!U73+'CBags-PackColl'!U73</f>
        <v>0</v>
      </c>
      <c r="V71" s="13"/>
      <c r="W71" s="14"/>
      <c r="X71" s="14"/>
      <c r="Y71" s="14"/>
      <c r="Z71" s="14"/>
      <c r="AA71" s="14"/>
      <c r="AB71" s="54">
        <f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>
        <f>'CBags-MSW'!AD73+'CBags-PackColl'!AD73</f>
        <v>0</v>
      </c>
      <c r="AE71" s="13"/>
      <c r="AF71" s="14"/>
      <c r="AG71" s="14"/>
      <c r="AH71" s="14"/>
      <c r="AI71" s="14"/>
      <c r="AJ71" s="14"/>
      <c r="AK71" s="54">
        <f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>
        <f>'CBags-MSW'!AM73+'CBags-PackColl'!AM73</f>
        <v>0</v>
      </c>
      <c r="AN71" s="13"/>
      <c r="AO71" s="14"/>
      <c r="AP71" s="14"/>
      <c r="AQ71" s="14"/>
      <c r="AR71" s="14"/>
      <c r="AS71" s="14"/>
      <c r="AT71" s="54">
        <f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>
        <f>'CBags-MSW'!AV73+'CBags-PackColl'!AV73</f>
        <v>0</v>
      </c>
      <c r="AW71" s="13"/>
      <c r="AX71" s="14"/>
      <c r="AY71" s="14"/>
      <c r="AZ71" s="14"/>
      <c r="BA71" s="14"/>
      <c r="BB71" s="14"/>
      <c r="BC71" s="54">
        <f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>
        <f>'CBags-MSW'!BE73+'CBags-PackColl'!BE73</f>
        <v>0</v>
      </c>
      <c r="BF71" s="13"/>
      <c r="BG71" s="14"/>
      <c r="BH71" s="14"/>
      <c r="BI71" s="14"/>
      <c r="BJ71" s="14"/>
      <c r="BK71" s="14"/>
      <c r="BL71" s="54">
        <f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>
        <f>'CBags-MSW'!BN73+'CBags-PackColl'!BN73</f>
        <v>0</v>
      </c>
      <c r="BO71" s="13"/>
      <c r="BP71" s="14"/>
      <c r="BQ71" s="14"/>
      <c r="BR71" s="14"/>
      <c r="BS71" s="14"/>
      <c r="BT71" s="14"/>
      <c r="BU71" s="54">
        <f>SQRT((1.5*EXP(1.105*BT71))^2+(1.5*EXP(1.105*(BP71-1)))^2+(1.5*EXP(1.105*(BQ71-1)))^2+(1.5*EXP(1.105*(BR71-1)))^2+(1.5*EXP(1.105*(BS71-1)))^2)/100*2.45</f>
        <v>4.4081660908397297E-2</v>
      </c>
    </row>
    <row r="72" spans="1:73" s="43" customFormat="1">
      <c r="A72" s="11">
        <v>2018</v>
      </c>
      <c r="B72" s="76" t="s">
        <v>17</v>
      </c>
      <c r="C72" s="45" t="e">
        <v>#REF!</v>
      </c>
      <c r="D72" s="13"/>
      <c r="E72" s="14"/>
      <c r="F72" s="14"/>
      <c r="G72" s="14"/>
      <c r="H72" s="14"/>
      <c r="I72" s="14"/>
      <c r="J72" s="54">
        <v>4.4081660908397297E-2</v>
      </c>
      <c r="K72" s="78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9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80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81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82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83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4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6" t="s">
        <v>17</v>
      </c>
      <c r="C73" s="45" t="e">
        <v>#REF!</v>
      </c>
      <c r="D73" s="13"/>
      <c r="E73" s="14"/>
      <c r="F73" s="14"/>
      <c r="G73" s="14"/>
      <c r="H73" s="14"/>
      <c r="I73" s="14"/>
      <c r="J73" s="54">
        <v>4.4081660908397297E-2</v>
      </c>
      <c r="K73" s="78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9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80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81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82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83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4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CBags-CompostCollLarge</vt:lpstr>
      <vt:lpstr>CBags-CompostCollSmall</vt:lpstr>
      <vt:lpstr>CBags-OnTheGo</vt:lpstr>
      <vt:lpstr>CBags-Dumping</vt:lpstr>
      <vt:lpstr>CBags-PackColl</vt:lpstr>
      <vt:lpstr>CBags-MSW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2023-12-21T14:18:43Z</dcterms:modified>
</cp:coreProperties>
</file>