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26C5A2D3-39C9-4A53-B80E-050E109C9EA8}" xr6:coauthVersionLast="47" xr6:coauthVersionMax="47" xr10:uidLastSave="{00000000-0000-0000-0000-000000000000}"/>
  <bookViews>
    <workbookView xWindow="-36555" yWindow="-2565" windowWidth="24795" windowHeight="17055" activeTab="1" xr2:uid="{00000000-000D-0000-FFFF-FFFF00000000}"/>
  </bookViews>
  <sheets>
    <sheet name="CBottles-CompostCollSmall" sheetId="24" r:id="rId1"/>
    <sheet name="CBottles-CompostCollLarge" sheetId="23" r:id="rId2"/>
    <sheet name="CBottles-OnTheGo" sheetId="22" r:id="rId3"/>
    <sheet name="CBottles-Dumping" sheetId="21" r:id="rId4"/>
    <sheet name="CBottles-PackColl" sheetId="17" r:id="rId5"/>
    <sheet name="CBottles-MSW" sheetId="16" r:id="rId6"/>
    <sheet name="test" sheetId="20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4" i="16" l="1"/>
  <c r="BL74" i="16"/>
  <c r="BE74" i="16"/>
  <c r="BC74" i="16"/>
  <c r="AV74" i="16"/>
  <c r="AT74" i="16"/>
  <c r="AM74" i="16"/>
  <c r="AK74" i="16"/>
  <c r="AD74" i="16"/>
  <c r="AB74" i="16"/>
  <c r="U74" i="16"/>
  <c r="S74" i="16"/>
  <c r="L74" i="16"/>
  <c r="J74" i="16"/>
  <c r="BC73" i="16"/>
  <c r="BC72" i="16"/>
  <c r="BC71" i="16"/>
  <c r="BC70" i="16"/>
  <c r="BC69" i="16"/>
  <c r="BC68" i="16"/>
  <c r="BC67" i="16"/>
  <c r="BC66" i="16"/>
  <c r="BC65" i="16"/>
  <c r="BC64" i="16"/>
  <c r="BC63" i="16"/>
  <c r="BC62" i="16"/>
  <c r="BC61" i="16"/>
  <c r="BC60" i="16"/>
  <c r="BC59" i="16"/>
  <c r="BC58" i="16"/>
  <c r="BC57" i="16"/>
  <c r="BC56" i="16"/>
  <c r="BC55" i="16"/>
  <c r="BC54" i="16"/>
  <c r="BC53" i="16"/>
  <c r="BC52" i="16"/>
  <c r="BC51" i="16"/>
  <c r="BC50" i="16"/>
  <c r="BC49" i="16"/>
  <c r="BC48" i="16"/>
  <c r="BC47" i="16"/>
  <c r="BC46" i="16"/>
  <c r="BC45" i="16"/>
  <c r="BC44" i="16"/>
  <c r="BC43" i="16"/>
  <c r="BC42" i="16"/>
  <c r="BC41" i="16"/>
  <c r="BC40" i="16"/>
  <c r="BC39" i="16"/>
  <c r="BC38" i="16"/>
  <c r="BC37" i="16"/>
  <c r="BC36" i="16"/>
  <c r="BC35" i="16"/>
  <c r="BC34" i="16"/>
  <c r="BC33" i="16"/>
  <c r="BC32" i="16"/>
  <c r="BC31" i="16"/>
  <c r="BC30" i="16"/>
  <c r="BC29" i="16"/>
  <c r="BC28" i="16"/>
  <c r="BC27" i="16"/>
  <c r="BC26" i="16"/>
  <c r="BC25" i="16"/>
  <c r="BC24" i="16"/>
  <c r="BC23" i="16"/>
  <c r="BC22" i="16"/>
  <c r="BC21" i="16"/>
  <c r="BC20" i="16"/>
  <c r="BC19" i="16"/>
  <c r="BC18" i="16"/>
  <c r="BC17" i="16"/>
  <c r="BC16" i="16"/>
  <c r="BC15" i="16"/>
  <c r="BC14" i="16"/>
  <c r="BC13" i="16"/>
  <c r="BC12" i="16"/>
  <c r="BC11" i="16"/>
  <c r="BC10" i="16"/>
  <c r="BC9" i="16"/>
  <c r="BC8" i="16"/>
  <c r="BC7" i="16"/>
  <c r="BC6" i="16"/>
  <c r="BC5" i="16"/>
  <c r="BC4" i="16"/>
  <c r="BU72" i="16"/>
  <c r="BL72" i="16"/>
  <c r="BE72" i="16"/>
  <c r="AV72" i="16"/>
  <c r="AT72" i="16"/>
  <c r="AM72" i="16"/>
  <c r="AK72" i="16"/>
  <c r="AD72" i="16"/>
  <c r="AB72" i="16"/>
  <c r="U72" i="16"/>
  <c r="S72" i="16"/>
  <c r="L72" i="16"/>
  <c r="J72" i="16"/>
  <c r="BU71" i="16"/>
  <c r="BL71" i="16"/>
  <c r="BE71" i="16"/>
  <c r="AV71" i="16"/>
  <c r="AT71" i="16"/>
  <c r="AM71" i="16"/>
  <c r="AK71" i="16"/>
  <c r="AD71" i="16"/>
  <c r="AB71" i="16"/>
  <c r="U71" i="16"/>
  <c r="S71" i="16"/>
  <c r="L71" i="16"/>
  <c r="J71" i="16"/>
  <c r="BU72" i="17"/>
  <c r="BL72" i="17"/>
  <c r="BC72" i="17"/>
  <c r="AT72" i="17"/>
  <c r="AK72" i="17"/>
  <c r="AB72" i="17"/>
  <c r="S72" i="17"/>
  <c r="BU71" i="17"/>
  <c r="BL71" i="17"/>
  <c r="BC71" i="17"/>
  <c r="AT71" i="17"/>
  <c r="AK71" i="17"/>
  <c r="AB71" i="17"/>
  <c r="S71" i="17"/>
  <c r="BU74" i="17"/>
  <c r="BL74" i="17"/>
  <c r="BC74" i="17"/>
  <c r="AT74" i="17"/>
  <c r="AK74" i="17"/>
  <c r="AB74" i="17"/>
  <c r="S74" i="17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3"/>
  <c r="BL72" i="23"/>
  <c r="BC72" i="23"/>
  <c r="AT72" i="23"/>
  <c r="AK72" i="23"/>
  <c r="AB72" i="23"/>
  <c r="S72" i="23"/>
  <c r="J72" i="23"/>
  <c r="BU71" i="23"/>
  <c r="BL71" i="23"/>
  <c r="BC71" i="23"/>
  <c r="AT71" i="23"/>
  <c r="AK71" i="23"/>
  <c r="AB71" i="23"/>
  <c r="S71" i="23"/>
  <c r="J71" i="23"/>
  <c r="BU74" i="23"/>
  <c r="BL74" i="23"/>
  <c r="BC74" i="23"/>
  <c r="AT74" i="23"/>
  <c r="AK74" i="23"/>
  <c r="AB74" i="23"/>
  <c r="S74" i="23"/>
  <c r="J74" i="23"/>
  <c r="BU72" i="24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BU73" i="24"/>
  <c r="BL73" i="24"/>
  <c r="BC73" i="24"/>
  <c r="AT73" i="24"/>
  <c r="AK73" i="24"/>
  <c r="AB73" i="24"/>
  <c r="S73" i="24"/>
  <c r="J73" i="24"/>
  <c r="BU70" i="24"/>
  <c r="BL70" i="24"/>
  <c r="BC70" i="24"/>
  <c r="AT70" i="24"/>
  <c r="AK70" i="24"/>
  <c r="AB70" i="24"/>
  <c r="S70" i="24"/>
  <c r="J70" i="24"/>
  <c r="BU69" i="24"/>
  <c r="BL69" i="24"/>
  <c r="BC69" i="24"/>
  <c r="AT69" i="24"/>
  <c r="AK69" i="24"/>
  <c r="AB69" i="24"/>
  <c r="S69" i="24"/>
  <c r="J69" i="24"/>
  <c r="BU68" i="24"/>
  <c r="BL68" i="24"/>
  <c r="BC68" i="24"/>
  <c r="AT68" i="24"/>
  <c r="AK68" i="24"/>
  <c r="AB68" i="24"/>
  <c r="S68" i="24"/>
  <c r="J68" i="24"/>
  <c r="BU67" i="24"/>
  <c r="BL67" i="24"/>
  <c r="BC67" i="24"/>
  <c r="AT67" i="24"/>
  <c r="AK67" i="24"/>
  <c r="AB67" i="24"/>
  <c r="S67" i="24"/>
  <c r="J67" i="24"/>
  <c r="BU66" i="24"/>
  <c r="BL66" i="24"/>
  <c r="BC66" i="24"/>
  <c r="AT66" i="24"/>
  <c r="AK66" i="24"/>
  <c r="AB66" i="24"/>
  <c r="S66" i="24"/>
  <c r="J66" i="24"/>
  <c r="BU65" i="24"/>
  <c r="BL65" i="24"/>
  <c r="BC65" i="24"/>
  <c r="AT65" i="24"/>
  <c r="AK65" i="24"/>
  <c r="AB65" i="24"/>
  <c r="S65" i="24"/>
  <c r="J65" i="24"/>
  <c r="BU64" i="24"/>
  <c r="BL64" i="24"/>
  <c r="BC64" i="24"/>
  <c r="AT64" i="24"/>
  <c r="AK64" i="24"/>
  <c r="AB64" i="24"/>
  <c r="S64" i="24"/>
  <c r="J64" i="24"/>
  <c r="BU63" i="24"/>
  <c r="BL63" i="24"/>
  <c r="BC63" i="24"/>
  <c r="AT63" i="24"/>
  <c r="AK63" i="24"/>
  <c r="AB63" i="24"/>
  <c r="S63" i="24"/>
  <c r="J63" i="24"/>
  <c r="BU62" i="24"/>
  <c r="BL62" i="24"/>
  <c r="BC62" i="24"/>
  <c r="AT62" i="24"/>
  <c r="AK62" i="24"/>
  <c r="AB62" i="24"/>
  <c r="S62" i="24"/>
  <c r="J62" i="24"/>
  <c r="BU61" i="24"/>
  <c r="BL61" i="24"/>
  <c r="BC61" i="24"/>
  <c r="AT61" i="24"/>
  <c r="AK61" i="24"/>
  <c r="AB61" i="24"/>
  <c r="S61" i="24"/>
  <c r="J61" i="24"/>
  <c r="BU60" i="24"/>
  <c r="BL60" i="24"/>
  <c r="BC60" i="24"/>
  <c r="AT60" i="24"/>
  <c r="AK60" i="24"/>
  <c r="AB60" i="24"/>
  <c r="S60" i="24"/>
  <c r="J60" i="24"/>
  <c r="BU59" i="24"/>
  <c r="BL59" i="24"/>
  <c r="BC59" i="24"/>
  <c r="AT59" i="24"/>
  <c r="AK59" i="24"/>
  <c r="AB59" i="24"/>
  <c r="S59" i="24"/>
  <c r="J59" i="24"/>
  <c r="BU58" i="24"/>
  <c r="BL58" i="24"/>
  <c r="BC58" i="24"/>
  <c r="AT58" i="24"/>
  <c r="AK58" i="24"/>
  <c r="AB58" i="24"/>
  <c r="S58" i="24"/>
  <c r="J58" i="24"/>
  <c r="BU57" i="24"/>
  <c r="BL57" i="24"/>
  <c r="BC57" i="24"/>
  <c r="AT57" i="24"/>
  <c r="AK57" i="24"/>
  <c r="AB57" i="24"/>
  <c r="S57" i="24"/>
  <c r="J57" i="24"/>
  <c r="BU56" i="24"/>
  <c r="BL56" i="24"/>
  <c r="BC56" i="24"/>
  <c r="AT56" i="24"/>
  <c r="AK56" i="24"/>
  <c r="AB56" i="24"/>
  <c r="S56" i="24"/>
  <c r="J56" i="24"/>
  <c r="BU55" i="24"/>
  <c r="BL55" i="24"/>
  <c r="BC55" i="24"/>
  <c r="AT55" i="24"/>
  <c r="AK55" i="24"/>
  <c r="AB55" i="24"/>
  <c r="S55" i="24"/>
  <c r="J55" i="24"/>
  <c r="BU54" i="24"/>
  <c r="BL54" i="24"/>
  <c r="BC54" i="24"/>
  <c r="AT54" i="24"/>
  <c r="AK54" i="24"/>
  <c r="AB54" i="24"/>
  <c r="S54" i="24"/>
  <c r="J54" i="24"/>
  <c r="BU53" i="24"/>
  <c r="BL53" i="24"/>
  <c r="BC53" i="24"/>
  <c r="AT53" i="24"/>
  <c r="AK53" i="24"/>
  <c r="AB53" i="24"/>
  <c r="S53" i="24"/>
  <c r="J53" i="24"/>
  <c r="BU52" i="24"/>
  <c r="BL52" i="24"/>
  <c r="BC52" i="24"/>
  <c r="AT52" i="24"/>
  <c r="AK52" i="24"/>
  <c r="AB52" i="24"/>
  <c r="S52" i="24"/>
  <c r="J52" i="24"/>
  <c r="BU51" i="24"/>
  <c r="BL51" i="24"/>
  <c r="BC51" i="24"/>
  <c r="AT51" i="24"/>
  <c r="AK51" i="24"/>
  <c r="AB51" i="24"/>
  <c r="S51" i="24"/>
  <c r="J51" i="24"/>
  <c r="BU50" i="24"/>
  <c r="BL50" i="24"/>
  <c r="BC50" i="24"/>
  <c r="AT50" i="24"/>
  <c r="AK50" i="24"/>
  <c r="AB50" i="24"/>
  <c r="S50" i="24"/>
  <c r="J50" i="24"/>
  <c r="BU49" i="24"/>
  <c r="BL49" i="24"/>
  <c r="BC49" i="24"/>
  <c r="AT49" i="24"/>
  <c r="AK49" i="24"/>
  <c r="AB49" i="24"/>
  <c r="S49" i="24"/>
  <c r="J49" i="24"/>
  <c r="BU48" i="24"/>
  <c r="BL48" i="24"/>
  <c r="BC48" i="24"/>
  <c r="AT48" i="24"/>
  <c r="AK48" i="24"/>
  <c r="AB48" i="24"/>
  <c r="S48" i="24"/>
  <c r="J48" i="24"/>
  <c r="BU47" i="24"/>
  <c r="BL47" i="24"/>
  <c r="BC47" i="24"/>
  <c r="AT47" i="24"/>
  <c r="AK47" i="24"/>
  <c r="AB47" i="24"/>
  <c r="S47" i="24"/>
  <c r="J47" i="24"/>
  <c r="BU46" i="24"/>
  <c r="BL46" i="24"/>
  <c r="BC46" i="24"/>
  <c r="AT46" i="24"/>
  <c r="AK46" i="24"/>
  <c r="AB46" i="24"/>
  <c r="S46" i="24"/>
  <c r="J46" i="24"/>
  <c r="BU45" i="24"/>
  <c r="BL45" i="24"/>
  <c r="BC45" i="24"/>
  <c r="AT45" i="24"/>
  <c r="AK45" i="24"/>
  <c r="AB45" i="24"/>
  <c r="S45" i="24"/>
  <c r="J45" i="24"/>
  <c r="BU44" i="24"/>
  <c r="BL44" i="24"/>
  <c r="BC44" i="24"/>
  <c r="AT44" i="24"/>
  <c r="AK44" i="24"/>
  <c r="AB44" i="24"/>
  <c r="S44" i="24"/>
  <c r="J44" i="24"/>
  <c r="BU43" i="24"/>
  <c r="BL43" i="24"/>
  <c r="BC43" i="24"/>
  <c r="AT43" i="24"/>
  <c r="AK43" i="24"/>
  <c r="AB43" i="24"/>
  <c r="S43" i="24"/>
  <c r="J43" i="24"/>
  <c r="BU42" i="24"/>
  <c r="BL42" i="24"/>
  <c r="BC42" i="24"/>
  <c r="AT42" i="24"/>
  <c r="AK42" i="24"/>
  <c r="AB42" i="24"/>
  <c r="S42" i="24"/>
  <c r="J42" i="24"/>
  <c r="BU41" i="24"/>
  <c r="BL41" i="24"/>
  <c r="BC41" i="24"/>
  <c r="AT41" i="24"/>
  <c r="AK41" i="24"/>
  <c r="AB41" i="24"/>
  <c r="S41" i="24"/>
  <c r="J41" i="24"/>
  <c r="BU40" i="24"/>
  <c r="BL40" i="24"/>
  <c r="BC40" i="24"/>
  <c r="AT40" i="24"/>
  <c r="AK40" i="24"/>
  <c r="AB40" i="24"/>
  <c r="S40" i="24"/>
  <c r="J40" i="24"/>
  <c r="BU39" i="24"/>
  <c r="BL39" i="24"/>
  <c r="BC39" i="24"/>
  <c r="AT39" i="24"/>
  <c r="AK39" i="24"/>
  <c r="AB39" i="24"/>
  <c r="S39" i="24"/>
  <c r="J39" i="24"/>
  <c r="BU38" i="24"/>
  <c r="BL38" i="24"/>
  <c r="BC38" i="24"/>
  <c r="AT38" i="24"/>
  <c r="AK38" i="24"/>
  <c r="AB38" i="24"/>
  <c r="S38" i="24"/>
  <c r="J38" i="24"/>
  <c r="BU37" i="24"/>
  <c r="BL37" i="24"/>
  <c r="BC37" i="24"/>
  <c r="AT37" i="24"/>
  <c r="AK37" i="24"/>
  <c r="AB37" i="24"/>
  <c r="S37" i="24"/>
  <c r="J37" i="24"/>
  <c r="BU36" i="24"/>
  <c r="BL36" i="24"/>
  <c r="BC36" i="24"/>
  <c r="AT36" i="24"/>
  <c r="AK36" i="24"/>
  <c r="AB36" i="24"/>
  <c r="S36" i="24"/>
  <c r="J36" i="24"/>
  <c r="BU35" i="24"/>
  <c r="BL35" i="24"/>
  <c r="BC35" i="24"/>
  <c r="AT35" i="24"/>
  <c r="AK35" i="24"/>
  <c r="AB35" i="24"/>
  <c r="S35" i="24"/>
  <c r="J35" i="24"/>
  <c r="BU34" i="24"/>
  <c r="BL34" i="24"/>
  <c r="BC34" i="24"/>
  <c r="AT34" i="24"/>
  <c r="AK34" i="24"/>
  <c r="AB34" i="24"/>
  <c r="S34" i="24"/>
  <c r="J34" i="24"/>
  <c r="BU33" i="24"/>
  <c r="BL33" i="24"/>
  <c r="BC33" i="24"/>
  <c r="AT33" i="24"/>
  <c r="AK33" i="24"/>
  <c r="AB33" i="24"/>
  <c r="S33" i="24"/>
  <c r="J33" i="24"/>
  <c r="BU32" i="24"/>
  <c r="BL32" i="24"/>
  <c r="BC32" i="24"/>
  <c r="AT32" i="24"/>
  <c r="AK32" i="24"/>
  <c r="AB32" i="24"/>
  <c r="S32" i="24"/>
  <c r="J32" i="24"/>
  <c r="BU31" i="24"/>
  <c r="BL31" i="24"/>
  <c r="BC31" i="24"/>
  <c r="AT31" i="24"/>
  <c r="AK31" i="24"/>
  <c r="AB31" i="24"/>
  <c r="S31" i="24"/>
  <c r="J31" i="24"/>
  <c r="BU30" i="24"/>
  <c r="BL30" i="24"/>
  <c r="BC30" i="24"/>
  <c r="AT30" i="24"/>
  <c r="AK30" i="24"/>
  <c r="AB30" i="24"/>
  <c r="S30" i="24"/>
  <c r="J30" i="24"/>
  <c r="BU29" i="24"/>
  <c r="BL29" i="24"/>
  <c r="BC29" i="24"/>
  <c r="AT29" i="24"/>
  <c r="AK29" i="24"/>
  <c r="AB29" i="24"/>
  <c r="S29" i="24"/>
  <c r="J29" i="24"/>
  <c r="BU28" i="24"/>
  <c r="BL28" i="24"/>
  <c r="BC28" i="24"/>
  <c r="AT28" i="24"/>
  <c r="AK28" i="24"/>
  <c r="AB28" i="24"/>
  <c r="S28" i="24"/>
  <c r="J28" i="24"/>
  <c r="BU27" i="24"/>
  <c r="BL27" i="24"/>
  <c r="BC27" i="24"/>
  <c r="AT27" i="24"/>
  <c r="AK27" i="24"/>
  <c r="AB27" i="24"/>
  <c r="S27" i="24"/>
  <c r="J27" i="24"/>
  <c r="BU26" i="24"/>
  <c r="BL26" i="24"/>
  <c r="BC26" i="24"/>
  <c r="AT26" i="24"/>
  <c r="AK26" i="24"/>
  <c r="AB26" i="24"/>
  <c r="S26" i="24"/>
  <c r="J26" i="24"/>
  <c r="BU25" i="24"/>
  <c r="BL25" i="24"/>
  <c r="BC25" i="24"/>
  <c r="AT25" i="24"/>
  <c r="AK25" i="24"/>
  <c r="AB25" i="24"/>
  <c r="S25" i="24"/>
  <c r="J25" i="24"/>
  <c r="BU24" i="24"/>
  <c r="BL24" i="24"/>
  <c r="BC24" i="24"/>
  <c r="AT24" i="24"/>
  <c r="AK24" i="24"/>
  <c r="AB24" i="24"/>
  <c r="S24" i="24"/>
  <c r="J24" i="24"/>
  <c r="BU23" i="24"/>
  <c r="BL23" i="24"/>
  <c r="BC23" i="24"/>
  <c r="AT23" i="24"/>
  <c r="AK23" i="24"/>
  <c r="AB23" i="24"/>
  <c r="S23" i="24"/>
  <c r="J23" i="24"/>
  <c r="BU22" i="24"/>
  <c r="BL22" i="24"/>
  <c r="BC22" i="24"/>
  <c r="AT22" i="24"/>
  <c r="AK22" i="24"/>
  <c r="AB22" i="24"/>
  <c r="S22" i="24"/>
  <c r="J22" i="24"/>
  <c r="BU21" i="24"/>
  <c r="BL21" i="24"/>
  <c r="BC21" i="24"/>
  <c r="AT21" i="24"/>
  <c r="AK21" i="24"/>
  <c r="AB21" i="24"/>
  <c r="S21" i="24"/>
  <c r="J21" i="24"/>
  <c r="BU20" i="24"/>
  <c r="BL20" i="24"/>
  <c r="BC20" i="24"/>
  <c r="AT20" i="24"/>
  <c r="AK20" i="24"/>
  <c r="AB20" i="24"/>
  <c r="S20" i="24"/>
  <c r="J20" i="24"/>
  <c r="BU19" i="24"/>
  <c r="BL19" i="24"/>
  <c r="BC19" i="24"/>
  <c r="AT19" i="24"/>
  <c r="AK19" i="24"/>
  <c r="AB19" i="24"/>
  <c r="S19" i="24"/>
  <c r="J19" i="24"/>
  <c r="BU18" i="24"/>
  <c r="BL18" i="24"/>
  <c r="BC18" i="24"/>
  <c r="AT18" i="24"/>
  <c r="AK18" i="24"/>
  <c r="AB18" i="24"/>
  <c r="S18" i="24"/>
  <c r="J18" i="24"/>
  <c r="BU17" i="24"/>
  <c r="BL17" i="24"/>
  <c r="BC17" i="24"/>
  <c r="AT17" i="24"/>
  <c r="AK17" i="24"/>
  <c r="AB17" i="24"/>
  <c r="S17" i="24"/>
  <c r="J17" i="24"/>
  <c r="BU16" i="24"/>
  <c r="BL16" i="24"/>
  <c r="BC16" i="24"/>
  <c r="AT16" i="24"/>
  <c r="AK16" i="24"/>
  <c r="AB16" i="24"/>
  <c r="S16" i="24"/>
  <c r="J16" i="24"/>
  <c r="BU15" i="24"/>
  <c r="BL15" i="24"/>
  <c r="BC15" i="24"/>
  <c r="AT15" i="24"/>
  <c r="AK15" i="24"/>
  <c r="AB15" i="24"/>
  <c r="S15" i="24"/>
  <c r="J15" i="24"/>
  <c r="BU14" i="24"/>
  <c r="BL14" i="24"/>
  <c r="BC14" i="24"/>
  <c r="AT14" i="24"/>
  <c r="AK14" i="24"/>
  <c r="AB14" i="24"/>
  <c r="S14" i="24"/>
  <c r="J14" i="24"/>
  <c r="BU13" i="24"/>
  <c r="BL13" i="24"/>
  <c r="BC13" i="24"/>
  <c r="AT13" i="24"/>
  <c r="AK13" i="24"/>
  <c r="AB13" i="24"/>
  <c r="S13" i="24"/>
  <c r="J13" i="24"/>
  <c r="BU12" i="24"/>
  <c r="BL12" i="24"/>
  <c r="BC12" i="24"/>
  <c r="AT12" i="24"/>
  <c r="AK12" i="24"/>
  <c r="AB12" i="24"/>
  <c r="S12" i="24"/>
  <c r="J12" i="24"/>
  <c r="BU11" i="24"/>
  <c r="BL11" i="24"/>
  <c r="BC11" i="24"/>
  <c r="AT11" i="24"/>
  <c r="AK11" i="24"/>
  <c r="AB11" i="24"/>
  <c r="S11" i="24"/>
  <c r="J11" i="24"/>
  <c r="BU10" i="24"/>
  <c r="BL10" i="24"/>
  <c r="BC10" i="24"/>
  <c r="AT10" i="24"/>
  <c r="AK10" i="24"/>
  <c r="AB10" i="24"/>
  <c r="S10" i="24"/>
  <c r="J10" i="24"/>
  <c r="BU9" i="24"/>
  <c r="BL9" i="24"/>
  <c r="BC9" i="24"/>
  <c r="AT9" i="24"/>
  <c r="AK9" i="24"/>
  <c r="AB9" i="24"/>
  <c r="S9" i="24"/>
  <c r="J9" i="24"/>
  <c r="BU8" i="24"/>
  <c r="BL8" i="24"/>
  <c r="BC8" i="24"/>
  <c r="AT8" i="24"/>
  <c r="AK8" i="24"/>
  <c r="AB8" i="24"/>
  <c r="S8" i="24"/>
  <c r="J8" i="24"/>
  <c r="BU7" i="24"/>
  <c r="BL7" i="24"/>
  <c r="BC7" i="24"/>
  <c r="AT7" i="24"/>
  <c r="AK7" i="24"/>
  <c r="AB7" i="24"/>
  <c r="S7" i="24"/>
  <c r="J7" i="24"/>
  <c r="BU6" i="24"/>
  <c r="BL6" i="24"/>
  <c r="BC6" i="24"/>
  <c r="AT6" i="24"/>
  <c r="AK6" i="24"/>
  <c r="AB6" i="24"/>
  <c r="S6" i="24"/>
  <c r="J6" i="24"/>
  <c r="BU5" i="24"/>
  <c r="BL5" i="24"/>
  <c r="BC5" i="24"/>
  <c r="AT5" i="24"/>
  <c r="AK5" i="24"/>
  <c r="AB5" i="24"/>
  <c r="S5" i="24"/>
  <c r="J5" i="24"/>
  <c r="BU4" i="24"/>
  <c r="BL4" i="24"/>
  <c r="BC4" i="24"/>
  <c r="AT4" i="24"/>
  <c r="AK4" i="24"/>
  <c r="AB4" i="24"/>
  <c r="S4" i="24"/>
  <c r="J4" i="24"/>
  <c r="BU73" i="23"/>
  <c r="BL73" i="23"/>
  <c r="BC73" i="23"/>
  <c r="AT73" i="23"/>
  <c r="AK73" i="23"/>
  <c r="AB73" i="23"/>
  <c r="S73" i="23"/>
  <c r="J73" i="23"/>
  <c r="BU70" i="23"/>
  <c r="BL70" i="23"/>
  <c r="BC70" i="23"/>
  <c r="AT70" i="23"/>
  <c r="AK70" i="23"/>
  <c r="AB70" i="23"/>
  <c r="S70" i="23"/>
  <c r="J70" i="23"/>
  <c r="BU69" i="23"/>
  <c r="BL69" i="23"/>
  <c r="BC69" i="23"/>
  <c r="AT69" i="23"/>
  <c r="AK69" i="23"/>
  <c r="AB69" i="23"/>
  <c r="S69" i="23"/>
  <c r="J69" i="23"/>
  <c r="BU68" i="23"/>
  <c r="BL68" i="23"/>
  <c r="BC68" i="23"/>
  <c r="AT68" i="23"/>
  <c r="AK68" i="23"/>
  <c r="AB68" i="23"/>
  <c r="S68" i="23"/>
  <c r="J68" i="23"/>
  <c r="BU67" i="23"/>
  <c r="BL67" i="23"/>
  <c r="BC67" i="23"/>
  <c r="AT67" i="23"/>
  <c r="AK67" i="23"/>
  <c r="AB67" i="23"/>
  <c r="S67" i="23"/>
  <c r="J67" i="23"/>
  <c r="BU66" i="23"/>
  <c r="BL66" i="23"/>
  <c r="BC66" i="23"/>
  <c r="AT66" i="23"/>
  <c r="AK66" i="23"/>
  <c r="AB66" i="23"/>
  <c r="S66" i="23"/>
  <c r="J66" i="23"/>
  <c r="BU65" i="23"/>
  <c r="BL65" i="23"/>
  <c r="BC65" i="23"/>
  <c r="AT65" i="23"/>
  <c r="AK65" i="23"/>
  <c r="AB65" i="23"/>
  <c r="S65" i="23"/>
  <c r="J65" i="23"/>
  <c r="BU64" i="23"/>
  <c r="BL64" i="23"/>
  <c r="BC64" i="23"/>
  <c r="AT64" i="23"/>
  <c r="AK64" i="23"/>
  <c r="AB64" i="23"/>
  <c r="S64" i="23"/>
  <c r="J64" i="23"/>
  <c r="BU63" i="23"/>
  <c r="BL63" i="23"/>
  <c r="BC63" i="23"/>
  <c r="AT63" i="23"/>
  <c r="AK63" i="23"/>
  <c r="AB63" i="23"/>
  <c r="S63" i="23"/>
  <c r="J63" i="23"/>
  <c r="BU62" i="23"/>
  <c r="BL62" i="23"/>
  <c r="BC62" i="23"/>
  <c r="AT62" i="23"/>
  <c r="AK62" i="23"/>
  <c r="AB62" i="23"/>
  <c r="S62" i="23"/>
  <c r="J62" i="23"/>
  <c r="BU61" i="23"/>
  <c r="BL61" i="23"/>
  <c r="BC61" i="23"/>
  <c r="AT61" i="23"/>
  <c r="AK61" i="23"/>
  <c r="AB61" i="23"/>
  <c r="S61" i="23"/>
  <c r="J61" i="23"/>
  <c r="BU60" i="23"/>
  <c r="BL60" i="23"/>
  <c r="BC60" i="23"/>
  <c r="AT60" i="23"/>
  <c r="AK60" i="23"/>
  <c r="AB60" i="23"/>
  <c r="S60" i="23"/>
  <c r="J60" i="23"/>
  <c r="BU59" i="23"/>
  <c r="BL59" i="23"/>
  <c r="BC59" i="23"/>
  <c r="AT59" i="23"/>
  <c r="AK59" i="23"/>
  <c r="AB59" i="23"/>
  <c r="S59" i="23"/>
  <c r="J59" i="23"/>
  <c r="BU58" i="23"/>
  <c r="BL58" i="23"/>
  <c r="BC58" i="23"/>
  <c r="AT58" i="23"/>
  <c r="AK58" i="23"/>
  <c r="AB58" i="23"/>
  <c r="S58" i="23"/>
  <c r="J58" i="23"/>
  <c r="BU57" i="23"/>
  <c r="BL57" i="23"/>
  <c r="BC57" i="23"/>
  <c r="AT57" i="23"/>
  <c r="AK57" i="23"/>
  <c r="AB57" i="23"/>
  <c r="S57" i="23"/>
  <c r="J57" i="23"/>
  <c r="BU56" i="23"/>
  <c r="BL56" i="23"/>
  <c r="BC56" i="23"/>
  <c r="AT56" i="23"/>
  <c r="AK56" i="23"/>
  <c r="AB56" i="23"/>
  <c r="S56" i="23"/>
  <c r="J56" i="23"/>
  <c r="BU55" i="23"/>
  <c r="BL55" i="23"/>
  <c r="BC55" i="23"/>
  <c r="AT55" i="23"/>
  <c r="AK55" i="23"/>
  <c r="AB55" i="23"/>
  <c r="S55" i="23"/>
  <c r="J55" i="23"/>
  <c r="BU54" i="23"/>
  <c r="BL54" i="23"/>
  <c r="BC54" i="23"/>
  <c r="AT54" i="23"/>
  <c r="AK54" i="23"/>
  <c r="AB54" i="23"/>
  <c r="S54" i="23"/>
  <c r="J54" i="23"/>
  <c r="BU53" i="23"/>
  <c r="BL53" i="23"/>
  <c r="BC53" i="23"/>
  <c r="AT53" i="23"/>
  <c r="AK53" i="23"/>
  <c r="AB53" i="23"/>
  <c r="S53" i="23"/>
  <c r="J53" i="23"/>
  <c r="BU52" i="23"/>
  <c r="BL52" i="23"/>
  <c r="BC52" i="23"/>
  <c r="AT52" i="23"/>
  <c r="AK52" i="23"/>
  <c r="AB52" i="23"/>
  <c r="S52" i="23"/>
  <c r="J52" i="23"/>
  <c r="BU51" i="23"/>
  <c r="BL51" i="23"/>
  <c r="BC51" i="23"/>
  <c r="AT51" i="23"/>
  <c r="AK51" i="23"/>
  <c r="AB51" i="23"/>
  <c r="S51" i="23"/>
  <c r="J51" i="23"/>
  <c r="BU50" i="23"/>
  <c r="BL50" i="23"/>
  <c r="BC50" i="23"/>
  <c r="AT50" i="23"/>
  <c r="AK50" i="23"/>
  <c r="AB50" i="23"/>
  <c r="S50" i="23"/>
  <c r="J50" i="23"/>
  <c r="BU49" i="23"/>
  <c r="BL49" i="23"/>
  <c r="BC49" i="23"/>
  <c r="AT49" i="23"/>
  <c r="AK49" i="23"/>
  <c r="AB49" i="23"/>
  <c r="S49" i="23"/>
  <c r="J49" i="23"/>
  <c r="BU48" i="23"/>
  <c r="BL48" i="23"/>
  <c r="BC48" i="23"/>
  <c r="AT48" i="23"/>
  <c r="AK48" i="23"/>
  <c r="AB48" i="23"/>
  <c r="S48" i="23"/>
  <c r="J48" i="23"/>
  <c r="BU47" i="23"/>
  <c r="BL47" i="23"/>
  <c r="BC47" i="23"/>
  <c r="AT47" i="23"/>
  <c r="AK47" i="23"/>
  <c r="AB47" i="23"/>
  <c r="S47" i="23"/>
  <c r="J47" i="23"/>
  <c r="BU46" i="23"/>
  <c r="BL46" i="23"/>
  <c r="BC46" i="23"/>
  <c r="AT46" i="23"/>
  <c r="AK46" i="23"/>
  <c r="AB46" i="23"/>
  <c r="S46" i="23"/>
  <c r="J46" i="23"/>
  <c r="BU45" i="23"/>
  <c r="BL45" i="23"/>
  <c r="BC45" i="23"/>
  <c r="AT45" i="23"/>
  <c r="AK45" i="23"/>
  <c r="AB45" i="23"/>
  <c r="S45" i="23"/>
  <c r="J45" i="23"/>
  <c r="BU44" i="23"/>
  <c r="BL44" i="23"/>
  <c r="BC44" i="23"/>
  <c r="AT44" i="23"/>
  <c r="AK44" i="23"/>
  <c r="AB44" i="23"/>
  <c r="S44" i="23"/>
  <c r="J44" i="23"/>
  <c r="BU43" i="23"/>
  <c r="BL43" i="23"/>
  <c r="BC43" i="23"/>
  <c r="AT43" i="23"/>
  <c r="AK43" i="23"/>
  <c r="AB43" i="23"/>
  <c r="S43" i="23"/>
  <c r="J43" i="23"/>
  <c r="BU42" i="23"/>
  <c r="BL42" i="23"/>
  <c r="BC42" i="23"/>
  <c r="AT42" i="23"/>
  <c r="AK42" i="23"/>
  <c r="AB42" i="23"/>
  <c r="S42" i="23"/>
  <c r="J42" i="23"/>
  <c r="BU41" i="23"/>
  <c r="BL41" i="23"/>
  <c r="BC41" i="23"/>
  <c r="AT41" i="23"/>
  <c r="AK41" i="23"/>
  <c r="AB41" i="23"/>
  <c r="S41" i="23"/>
  <c r="J41" i="23"/>
  <c r="BU40" i="23"/>
  <c r="BL40" i="23"/>
  <c r="BC40" i="23"/>
  <c r="AT40" i="23"/>
  <c r="AK40" i="23"/>
  <c r="AB40" i="23"/>
  <c r="S40" i="23"/>
  <c r="J40" i="23"/>
  <c r="BU39" i="23"/>
  <c r="BL39" i="23"/>
  <c r="BC39" i="23"/>
  <c r="AT39" i="23"/>
  <c r="AK39" i="23"/>
  <c r="AB39" i="23"/>
  <c r="S39" i="23"/>
  <c r="J39" i="23"/>
  <c r="BU38" i="23"/>
  <c r="BL38" i="23"/>
  <c r="BC38" i="23"/>
  <c r="AT38" i="23"/>
  <c r="AK38" i="23"/>
  <c r="AB38" i="23"/>
  <c r="S38" i="23"/>
  <c r="J38" i="23"/>
  <c r="BU37" i="23"/>
  <c r="BL37" i="23"/>
  <c r="BC37" i="23"/>
  <c r="AT37" i="23"/>
  <c r="AK37" i="23"/>
  <c r="AB37" i="23"/>
  <c r="S37" i="23"/>
  <c r="J37" i="23"/>
  <c r="BU36" i="23"/>
  <c r="BL36" i="23"/>
  <c r="BC36" i="23"/>
  <c r="AT36" i="23"/>
  <c r="AK36" i="23"/>
  <c r="AB36" i="23"/>
  <c r="S36" i="23"/>
  <c r="J36" i="23"/>
  <c r="BU35" i="23"/>
  <c r="BL35" i="23"/>
  <c r="BC35" i="23"/>
  <c r="AT35" i="23"/>
  <c r="AK35" i="23"/>
  <c r="AB35" i="23"/>
  <c r="S35" i="23"/>
  <c r="J35" i="23"/>
  <c r="BU34" i="23"/>
  <c r="BL34" i="23"/>
  <c r="BC34" i="23"/>
  <c r="AT34" i="23"/>
  <c r="AK34" i="23"/>
  <c r="AB34" i="23"/>
  <c r="S34" i="23"/>
  <c r="J34" i="23"/>
  <c r="BU33" i="23"/>
  <c r="BL33" i="23"/>
  <c r="BC33" i="23"/>
  <c r="AT33" i="23"/>
  <c r="AK33" i="23"/>
  <c r="AB33" i="23"/>
  <c r="S33" i="23"/>
  <c r="J33" i="23"/>
  <c r="BU32" i="23"/>
  <c r="BL32" i="23"/>
  <c r="BC32" i="23"/>
  <c r="AT32" i="23"/>
  <c r="AK32" i="23"/>
  <c r="AB32" i="23"/>
  <c r="S32" i="23"/>
  <c r="J32" i="23"/>
  <c r="BU31" i="23"/>
  <c r="BL31" i="23"/>
  <c r="BC31" i="23"/>
  <c r="AT31" i="23"/>
  <c r="AK31" i="23"/>
  <c r="AB31" i="23"/>
  <c r="S31" i="23"/>
  <c r="J31" i="23"/>
  <c r="BU30" i="23"/>
  <c r="BL30" i="23"/>
  <c r="BC30" i="23"/>
  <c r="AT30" i="23"/>
  <c r="AK30" i="23"/>
  <c r="AB30" i="23"/>
  <c r="S30" i="23"/>
  <c r="J30" i="23"/>
  <c r="BU29" i="23"/>
  <c r="BL29" i="23"/>
  <c r="BC29" i="23"/>
  <c r="AT29" i="23"/>
  <c r="AK29" i="23"/>
  <c r="AB29" i="23"/>
  <c r="S29" i="23"/>
  <c r="J29" i="23"/>
  <c r="BU28" i="23"/>
  <c r="BL28" i="23"/>
  <c r="BC28" i="23"/>
  <c r="AT28" i="23"/>
  <c r="AK28" i="23"/>
  <c r="AB28" i="23"/>
  <c r="S28" i="23"/>
  <c r="J28" i="23"/>
  <c r="BU27" i="23"/>
  <c r="BL27" i="23"/>
  <c r="BC27" i="23"/>
  <c r="AT27" i="23"/>
  <c r="AK27" i="23"/>
  <c r="AB27" i="23"/>
  <c r="S27" i="23"/>
  <c r="J27" i="23"/>
  <c r="BU26" i="23"/>
  <c r="BL26" i="23"/>
  <c r="BC26" i="23"/>
  <c r="AT26" i="23"/>
  <c r="AK26" i="23"/>
  <c r="AB26" i="23"/>
  <c r="S26" i="23"/>
  <c r="J26" i="23"/>
  <c r="BU25" i="23"/>
  <c r="BL25" i="23"/>
  <c r="BC25" i="23"/>
  <c r="AT25" i="23"/>
  <c r="AK25" i="23"/>
  <c r="AB25" i="23"/>
  <c r="S25" i="23"/>
  <c r="J25" i="23"/>
  <c r="BU24" i="23"/>
  <c r="BL24" i="23"/>
  <c r="BC24" i="23"/>
  <c r="AT24" i="23"/>
  <c r="AK24" i="23"/>
  <c r="AB24" i="23"/>
  <c r="S24" i="23"/>
  <c r="J24" i="23"/>
  <c r="BU23" i="23"/>
  <c r="BL23" i="23"/>
  <c r="BC23" i="23"/>
  <c r="AT23" i="23"/>
  <c r="AK23" i="23"/>
  <c r="AB23" i="23"/>
  <c r="S23" i="23"/>
  <c r="J23" i="23"/>
  <c r="BU22" i="23"/>
  <c r="BL22" i="23"/>
  <c r="BC22" i="23"/>
  <c r="AT22" i="23"/>
  <c r="AK22" i="23"/>
  <c r="AB22" i="23"/>
  <c r="S22" i="23"/>
  <c r="J22" i="23"/>
  <c r="BU21" i="23"/>
  <c r="BL21" i="23"/>
  <c r="BC21" i="23"/>
  <c r="AT21" i="23"/>
  <c r="AK21" i="23"/>
  <c r="AB21" i="23"/>
  <c r="S21" i="23"/>
  <c r="J21" i="23"/>
  <c r="BU20" i="23"/>
  <c r="BL20" i="23"/>
  <c r="BC20" i="23"/>
  <c r="AT20" i="23"/>
  <c r="AK20" i="23"/>
  <c r="AB20" i="23"/>
  <c r="S20" i="23"/>
  <c r="J20" i="23"/>
  <c r="BU19" i="23"/>
  <c r="BL19" i="23"/>
  <c r="BC19" i="23"/>
  <c r="AT19" i="23"/>
  <c r="AK19" i="23"/>
  <c r="AB19" i="23"/>
  <c r="S19" i="23"/>
  <c r="J19" i="23"/>
  <c r="BU18" i="23"/>
  <c r="BL18" i="23"/>
  <c r="BC18" i="23"/>
  <c r="AT18" i="23"/>
  <c r="AK18" i="23"/>
  <c r="AB18" i="23"/>
  <c r="S18" i="23"/>
  <c r="J18" i="23"/>
  <c r="BU17" i="23"/>
  <c r="BL17" i="23"/>
  <c r="BC17" i="23"/>
  <c r="AT17" i="23"/>
  <c r="AK17" i="23"/>
  <c r="AB17" i="23"/>
  <c r="S17" i="23"/>
  <c r="J17" i="23"/>
  <c r="BU16" i="23"/>
  <c r="BL16" i="23"/>
  <c r="BC16" i="23"/>
  <c r="AT16" i="23"/>
  <c r="AK16" i="23"/>
  <c r="AB16" i="23"/>
  <c r="S16" i="23"/>
  <c r="J16" i="23"/>
  <c r="BU15" i="23"/>
  <c r="BL15" i="23"/>
  <c r="BC15" i="23"/>
  <c r="AT15" i="23"/>
  <c r="AK15" i="23"/>
  <c r="AB15" i="23"/>
  <c r="S15" i="23"/>
  <c r="J15" i="23"/>
  <c r="BU14" i="23"/>
  <c r="BL14" i="23"/>
  <c r="BC14" i="23"/>
  <c r="AT14" i="23"/>
  <c r="AK14" i="23"/>
  <c r="AB14" i="23"/>
  <c r="S14" i="23"/>
  <c r="J14" i="23"/>
  <c r="BU13" i="23"/>
  <c r="BL13" i="23"/>
  <c r="BC13" i="23"/>
  <c r="AT13" i="23"/>
  <c r="AK13" i="23"/>
  <c r="AB13" i="23"/>
  <c r="S13" i="23"/>
  <c r="J13" i="23"/>
  <c r="BU12" i="23"/>
  <c r="BL12" i="23"/>
  <c r="BC12" i="23"/>
  <c r="AT12" i="23"/>
  <c r="AK12" i="23"/>
  <c r="AB12" i="23"/>
  <c r="S12" i="23"/>
  <c r="J12" i="23"/>
  <c r="BU11" i="23"/>
  <c r="BL11" i="23"/>
  <c r="BC11" i="23"/>
  <c r="AT11" i="23"/>
  <c r="AK11" i="23"/>
  <c r="AB11" i="23"/>
  <c r="S11" i="23"/>
  <c r="J11" i="23"/>
  <c r="BU10" i="23"/>
  <c r="BL10" i="23"/>
  <c r="BC10" i="23"/>
  <c r="AT10" i="23"/>
  <c r="AK10" i="23"/>
  <c r="AB10" i="23"/>
  <c r="S10" i="23"/>
  <c r="J10" i="23"/>
  <c r="BU9" i="23"/>
  <c r="BL9" i="23"/>
  <c r="BC9" i="23"/>
  <c r="AT9" i="23"/>
  <c r="AK9" i="23"/>
  <c r="AB9" i="23"/>
  <c r="S9" i="23"/>
  <c r="J9" i="23"/>
  <c r="BU8" i="23"/>
  <c r="BL8" i="23"/>
  <c r="BC8" i="23"/>
  <c r="AT8" i="23"/>
  <c r="AK8" i="23"/>
  <c r="AB8" i="23"/>
  <c r="S8" i="23"/>
  <c r="J8" i="23"/>
  <c r="BU7" i="23"/>
  <c r="BL7" i="23"/>
  <c r="BC7" i="23"/>
  <c r="AT7" i="23"/>
  <c r="AK7" i="23"/>
  <c r="AB7" i="23"/>
  <c r="S7" i="23"/>
  <c r="J7" i="23"/>
  <c r="BU6" i="23"/>
  <c r="BL6" i="23"/>
  <c r="BC6" i="23"/>
  <c r="AT6" i="23"/>
  <c r="AK6" i="23"/>
  <c r="AB6" i="23"/>
  <c r="S6" i="23"/>
  <c r="J6" i="23"/>
  <c r="BU5" i="23"/>
  <c r="BL5" i="23"/>
  <c r="BC5" i="23"/>
  <c r="AT5" i="23"/>
  <c r="AK5" i="23"/>
  <c r="AB5" i="23"/>
  <c r="S5" i="23"/>
  <c r="J5" i="23"/>
  <c r="BU4" i="23"/>
  <c r="BL4" i="23"/>
  <c r="BC4" i="23"/>
  <c r="AT4" i="23"/>
  <c r="AK4" i="23"/>
  <c r="AB4" i="23"/>
  <c r="S4" i="23"/>
  <c r="J4" i="23"/>
  <c r="BN4" i="16"/>
  <c r="BN5" i="16"/>
  <c r="BN6" i="16"/>
  <c r="BN7" i="16"/>
  <c r="BN8" i="16"/>
  <c r="BN9" i="16"/>
  <c r="BN10" i="16"/>
  <c r="BN11" i="16"/>
  <c r="BN12" i="16"/>
  <c r="BN13" i="16"/>
  <c r="BN14" i="16"/>
  <c r="BN15" i="16"/>
  <c r="BN16" i="16"/>
  <c r="BN17" i="16"/>
  <c r="BN18" i="16"/>
  <c r="BN19" i="16"/>
  <c r="BN20" i="16"/>
  <c r="BN21" i="16"/>
  <c r="BN22" i="16"/>
  <c r="BN23" i="16"/>
  <c r="BN24" i="16"/>
  <c r="BN25" i="16"/>
  <c r="BN26" i="16"/>
  <c r="BN27" i="16"/>
  <c r="BN28" i="16"/>
  <c r="BN29" i="16"/>
  <c r="BN30" i="16"/>
  <c r="BN31" i="16"/>
  <c r="BN32" i="16"/>
  <c r="BN33" i="16"/>
  <c r="BN34" i="16"/>
  <c r="BN35" i="16"/>
  <c r="BN36" i="16"/>
  <c r="BN37" i="16"/>
  <c r="BN38" i="16"/>
  <c r="BN39" i="16"/>
  <c r="BN40" i="16"/>
  <c r="BN41" i="16"/>
  <c r="BN42" i="16"/>
  <c r="BN43" i="16"/>
  <c r="BN44" i="16"/>
  <c r="BN45" i="16"/>
  <c r="BN46" i="16"/>
  <c r="AM5" i="16"/>
  <c r="BE5" i="16"/>
  <c r="BE6" i="16"/>
  <c r="BE7" i="16"/>
  <c r="BE8" i="16"/>
  <c r="BE9" i="16"/>
  <c r="BE10" i="16"/>
  <c r="BE11" i="16"/>
  <c r="BE12" i="16"/>
  <c r="BE13" i="16"/>
  <c r="BE14" i="16"/>
  <c r="BE15" i="16"/>
  <c r="BE16" i="16"/>
  <c r="BE17" i="16"/>
  <c r="BE18" i="16"/>
  <c r="BE19" i="16"/>
  <c r="BE20" i="16"/>
  <c r="BE21" i="16"/>
  <c r="BE22" i="16"/>
  <c r="BE23" i="16"/>
  <c r="BE24" i="16"/>
  <c r="BE25" i="16"/>
  <c r="BE26" i="16"/>
  <c r="BE27" i="16"/>
  <c r="BE28" i="16"/>
  <c r="BE29" i="16"/>
  <c r="BE30" i="16"/>
  <c r="BE31" i="16"/>
  <c r="BE32" i="16"/>
  <c r="BE33" i="16"/>
  <c r="BE34" i="16"/>
  <c r="BE35" i="16"/>
  <c r="BE36" i="16"/>
  <c r="BE37" i="16"/>
  <c r="BE38" i="16"/>
  <c r="BE39" i="16"/>
  <c r="BE40" i="16"/>
  <c r="BE41" i="16"/>
  <c r="BE42" i="16"/>
  <c r="BE43" i="16"/>
  <c r="BE44" i="16"/>
  <c r="BE45" i="16"/>
  <c r="BE64" i="17"/>
  <c r="BE63" i="17"/>
  <c r="BE62" i="17"/>
  <c r="BE61" i="17"/>
  <c r="BE60" i="17"/>
  <c r="BE59" i="17"/>
  <c r="BE58" i="17"/>
  <c r="BE57" i="17"/>
  <c r="BE56" i="17"/>
  <c r="BE55" i="17"/>
  <c r="BE54" i="17"/>
  <c r="BE53" i="17"/>
  <c r="BE52" i="17"/>
  <c r="BE51" i="17"/>
  <c r="BE50" i="17"/>
  <c r="BE49" i="17"/>
  <c r="BE48" i="17"/>
  <c r="BE47" i="17"/>
  <c r="BE46" i="17"/>
  <c r="BE46" i="16"/>
  <c r="BE47" i="16"/>
  <c r="BE48" i="16"/>
  <c r="BE49" i="16"/>
  <c r="BE50" i="16"/>
  <c r="BE51" i="16"/>
  <c r="BE52" i="16"/>
  <c r="BE53" i="16"/>
  <c r="BE54" i="16"/>
  <c r="BE55" i="16"/>
  <c r="BE56" i="16"/>
  <c r="BE57" i="16"/>
  <c r="BE58" i="16"/>
  <c r="BE59" i="16"/>
  <c r="BE60" i="16"/>
  <c r="BE61" i="16"/>
  <c r="BE62" i="16"/>
  <c r="BE63" i="16"/>
  <c r="BE64" i="16"/>
  <c r="BE65" i="16"/>
  <c r="BE66" i="16"/>
  <c r="BE67" i="16"/>
  <c r="BE68" i="16"/>
  <c r="BE69" i="16"/>
  <c r="BE70" i="16"/>
  <c r="BE73" i="16"/>
  <c r="BE4" i="16"/>
  <c r="AV5" i="16"/>
  <c r="AV6" i="16"/>
  <c r="AV7" i="16"/>
  <c r="AV8" i="16"/>
  <c r="AV9" i="16"/>
  <c r="AV10" i="16"/>
  <c r="AV11" i="16"/>
  <c r="AV12" i="16"/>
  <c r="AV13" i="16"/>
  <c r="AV14" i="16"/>
  <c r="AV15" i="16"/>
  <c r="AV16" i="16"/>
  <c r="AV17" i="16"/>
  <c r="AV18" i="16"/>
  <c r="AV19" i="16"/>
  <c r="AV20" i="16"/>
  <c r="AV21" i="16"/>
  <c r="AV22" i="16"/>
  <c r="AV23" i="16"/>
  <c r="AV24" i="16"/>
  <c r="AV25" i="16"/>
  <c r="AV26" i="16"/>
  <c r="AV27" i="16"/>
  <c r="AV28" i="16"/>
  <c r="AV29" i="16"/>
  <c r="AV30" i="16"/>
  <c r="AV31" i="16"/>
  <c r="AV32" i="16"/>
  <c r="AV33" i="16"/>
  <c r="AV34" i="16"/>
  <c r="AV35" i="16"/>
  <c r="AV36" i="16"/>
  <c r="AV37" i="16"/>
  <c r="AV38" i="16"/>
  <c r="AV39" i="16"/>
  <c r="AV40" i="16"/>
  <c r="AV41" i="16"/>
  <c r="AV42" i="16"/>
  <c r="AV43" i="16"/>
  <c r="AV44" i="16"/>
  <c r="AV45" i="16"/>
  <c r="AV64" i="17"/>
  <c r="AV63" i="17"/>
  <c r="AV62" i="17"/>
  <c r="AV61" i="17"/>
  <c r="AV60" i="17"/>
  <c r="AV59" i="17"/>
  <c r="AV58" i="17"/>
  <c r="AV57" i="17"/>
  <c r="AV56" i="17"/>
  <c r="AV55" i="17"/>
  <c r="AV54" i="17"/>
  <c r="AV53" i="17"/>
  <c r="AV52" i="17"/>
  <c r="AV51" i="17"/>
  <c r="AV50" i="17"/>
  <c r="AV49" i="17"/>
  <c r="AV48" i="17"/>
  <c r="AV47" i="17"/>
  <c r="AV46" i="17"/>
  <c r="AV46" i="16"/>
  <c r="AV47" i="16"/>
  <c r="AV48" i="16"/>
  <c r="AV49" i="16"/>
  <c r="AV50" i="16"/>
  <c r="AV51" i="16"/>
  <c r="AV52" i="16"/>
  <c r="AV53" i="16"/>
  <c r="AV54" i="16"/>
  <c r="AV55" i="16"/>
  <c r="AV56" i="16"/>
  <c r="AV57" i="16"/>
  <c r="AV58" i="16"/>
  <c r="AV59" i="16"/>
  <c r="AV60" i="16"/>
  <c r="AV61" i="16"/>
  <c r="AV62" i="16"/>
  <c r="AV63" i="16"/>
  <c r="AV64" i="16"/>
  <c r="AV65" i="16"/>
  <c r="AV66" i="16"/>
  <c r="AV67" i="16"/>
  <c r="AV68" i="16"/>
  <c r="AV69" i="16"/>
  <c r="AV70" i="16"/>
  <c r="AV73" i="16"/>
  <c r="AV4" i="16"/>
  <c r="AM4" i="16"/>
  <c r="AM6" i="16"/>
  <c r="AM7" i="16"/>
  <c r="AM8" i="16"/>
  <c r="AM9" i="16"/>
  <c r="AM10" i="16"/>
  <c r="AM11" i="16"/>
  <c r="AM12" i="16"/>
  <c r="AM13" i="16"/>
  <c r="AM14" i="16"/>
  <c r="AM15" i="16"/>
  <c r="AM16" i="16"/>
  <c r="AM17" i="16"/>
  <c r="AM18" i="16"/>
  <c r="AM19" i="16"/>
  <c r="AM20" i="16"/>
  <c r="AM21" i="16"/>
  <c r="AM22" i="16"/>
  <c r="AM23" i="16"/>
  <c r="AM24" i="16"/>
  <c r="AM25" i="16"/>
  <c r="AM26" i="16"/>
  <c r="AM27" i="16"/>
  <c r="AM28" i="16"/>
  <c r="AM29" i="16"/>
  <c r="AM30" i="16"/>
  <c r="AM31" i="16"/>
  <c r="AM32" i="16"/>
  <c r="AM33" i="16"/>
  <c r="AM34" i="16"/>
  <c r="AM35" i="16"/>
  <c r="AM36" i="16"/>
  <c r="AM37" i="16"/>
  <c r="AM38" i="16"/>
  <c r="AM39" i="16"/>
  <c r="AM40" i="16"/>
  <c r="AM41" i="16"/>
  <c r="AM42" i="16"/>
  <c r="AM43" i="16"/>
  <c r="AM44" i="16"/>
  <c r="AM45" i="16"/>
  <c r="AM64" i="17"/>
  <c r="AM63" i="17"/>
  <c r="AM62" i="17"/>
  <c r="AM61" i="17"/>
  <c r="AM60" i="17"/>
  <c r="AM59" i="17"/>
  <c r="AM58" i="17"/>
  <c r="AM57" i="17"/>
  <c r="AM56" i="17"/>
  <c r="AM55" i="17"/>
  <c r="AM54" i="17"/>
  <c r="AM53" i="17"/>
  <c r="AM52" i="17"/>
  <c r="AM51" i="17"/>
  <c r="AM50" i="17"/>
  <c r="AM49" i="17"/>
  <c r="AM48" i="17"/>
  <c r="AM47" i="17"/>
  <c r="AM46" i="17"/>
  <c r="AM46" i="16"/>
  <c r="AM47" i="16"/>
  <c r="AM48" i="16"/>
  <c r="AM49" i="16"/>
  <c r="AM50" i="16"/>
  <c r="AM51" i="16"/>
  <c r="AM52" i="16"/>
  <c r="AM53" i="16"/>
  <c r="AM54" i="16"/>
  <c r="AM55" i="16"/>
  <c r="AM56" i="16"/>
  <c r="AM57" i="16"/>
  <c r="AM58" i="16"/>
  <c r="AM59" i="16"/>
  <c r="AM60" i="16"/>
  <c r="AM61" i="16"/>
  <c r="AM62" i="16"/>
  <c r="AM63" i="16"/>
  <c r="AM64" i="16"/>
  <c r="AM65" i="16"/>
  <c r="AM66" i="16"/>
  <c r="AM67" i="16"/>
  <c r="AM68" i="16"/>
  <c r="AM69" i="16"/>
  <c r="AM70" i="16"/>
  <c r="AM73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64" i="17"/>
  <c r="AD63" i="17"/>
  <c r="AD62" i="17"/>
  <c r="AD61" i="17"/>
  <c r="AD60" i="17"/>
  <c r="AD59" i="17"/>
  <c r="AD58" i="17"/>
  <c r="AD57" i="17"/>
  <c r="AD56" i="17"/>
  <c r="AD55" i="17"/>
  <c r="AD54" i="17"/>
  <c r="AD53" i="17"/>
  <c r="AD52" i="17"/>
  <c r="AD51" i="17"/>
  <c r="AD50" i="17"/>
  <c r="AD49" i="17"/>
  <c r="AD48" i="17"/>
  <c r="AD47" i="17"/>
  <c r="AD46" i="17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3" i="16"/>
  <c r="AD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3" i="16"/>
  <c r="U4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3" i="16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U73" i="16"/>
  <c r="BU70" i="16"/>
  <c r="BU69" i="16"/>
  <c r="BU68" i="16"/>
  <c r="BU67" i="16"/>
  <c r="BU66" i="16"/>
  <c r="BU65" i="16"/>
  <c r="BU64" i="16"/>
  <c r="BU63" i="16"/>
  <c r="BU62" i="16"/>
  <c r="BU61" i="16"/>
  <c r="BU60" i="16"/>
  <c r="BU59" i="16"/>
  <c r="BU58" i="16"/>
  <c r="BU57" i="16"/>
  <c r="BU56" i="16"/>
  <c r="BU55" i="16"/>
  <c r="BU54" i="16"/>
  <c r="BU53" i="16"/>
  <c r="BU52" i="16"/>
  <c r="BU51" i="16"/>
  <c r="BU50" i="16"/>
  <c r="BU49" i="16"/>
  <c r="BU48" i="16"/>
  <c r="BU47" i="16"/>
  <c r="BU46" i="16"/>
  <c r="BU45" i="16"/>
  <c r="BU44" i="16"/>
  <c r="BU43" i="16"/>
  <c r="BU42" i="16"/>
  <c r="BU41" i="16"/>
  <c r="BU40" i="16"/>
  <c r="BU39" i="16"/>
  <c r="BU38" i="16"/>
  <c r="BU37" i="16"/>
  <c r="BU36" i="16"/>
  <c r="BU35" i="16"/>
  <c r="BU34" i="16"/>
  <c r="BU33" i="16"/>
  <c r="BU32" i="16"/>
  <c r="BU31" i="16"/>
  <c r="BU30" i="16"/>
  <c r="BU29" i="16"/>
  <c r="BU28" i="16"/>
  <c r="BU27" i="16"/>
  <c r="BU26" i="16"/>
  <c r="BU25" i="16"/>
  <c r="BU24" i="16"/>
  <c r="BU23" i="16"/>
  <c r="BU22" i="16"/>
  <c r="BU21" i="16"/>
  <c r="BU20" i="16"/>
  <c r="BU19" i="16"/>
  <c r="BU18" i="16"/>
  <c r="BU17" i="16"/>
  <c r="BU16" i="16"/>
  <c r="BU15" i="16"/>
  <c r="BU14" i="16"/>
  <c r="BU13" i="16"/>
  <c r="BU12" i="16"/>
  <c r="BU11" i="16"/>
  <c r="BU10" i="16"/>
  <c r="BU9" i="16"/>
  <c r="BU8" i="16"/>
  <c r="BU7" i="16"/>
  <c r="BU6" i="16"/>
  <c r="BU5" i="16"/>
  <c r="BU4" i="16"/>
  <c r="BL73" i="16"/>
  <c r="BL70" i="16"/>
  <c r="BL69" i="16"/>
  <c r="BL68" i="16"/>
  <c r="BL67" i="16"/>
  <c r="BL66" i="16"/>
  <c r="BL65" i="16"/>
  <c r="BL64" i="16"/>
  <c r="BL63" i="16"/>
  <c r="BL62" i="16"/>
  <c r="BL61" i="16"/>
  <c r="BL60" i="16"/>
  <c r="BL59" i="16"/>
  <c r="BL58" i="16"/>
  <c r="BL57" i="16"/>
  <c r="BL56" i="16"/>
  <c r="BL55" i="16"/>
  <c r="BL54" i="16"/>
  <c r="BL53" i="16"/>
  <c r="BL52" i="16"/>
  <c r="BL51" i="16"/>
  <c r="BL50" i="16"/>
  <c r="BL49" i="16"/>
  <c r="BL48" i="16"/>
  <c r="BL47" i="16"/>
  <c r="BL46" i="16"/>
  <c r="BL45" i="16"/>
  <c r="BL44" i="16"/>
  <c r="BL43" i="16"/>
  <c r="BL42" i="16"/>
  <c r="BL41" i="16"/>
  <c r="BL40" i="16"/>
  <c r="BL39" i="16"/>
  <c r="BL38" i="16"/>
  <c r="BL37" i="16"/>
  <c r="BL36" i="16"/>
  <c r="BL35" i="16"/>
  <c r="BL34" i="16"/>
  <c r="BL33" i="16"/>
  <c r="BL32" i="16"/>
  <c r="BL31" i="16"/>
  <c r="BL30" i="16"/>
  <c r="BL29" i="16"/>
  <c r="BL28" i="16"/>
  <c r="BL27" i="16"/>
  <c r="BL26" i="16"/>
  <c r="BL25" i="16"/>
  <c r="BL24" i="16"/>
  <c r="BL23" i="16"/>
  <c r="BL22" i="16"/>
  <c r="BL21" i="16"/>
  <c r="BL20" i="16"/>
  <c r="BL19" i="16"/>
  <c r="BL18" i="16"/>
  <c r="BL17" i="16"/>
  <c r="BL16" i="16"/>
  <c r="BL15" i="16"/>
  <c r="BL14" i="16"/>
  <c r="BL13" i="16"/>
  <c r="BL12" i="16"/>
  <c r="BL11" i="16"/>
  <c r="BL10" i="16"/>
  <c r="BL9" i="16"/>
  <c r="BL8" i="16"/>
  <c r="BL7" i="16"/>
  <c r="BL6" i="16"/>
  <c r="BL5" i="16"/>
  <c r="BL4" i="16"/>
  <c r="AT73" i="16"/>
  <c r="AT70" i="16"/>
  <c r="AT69" i="16"/>
  <c r="AT68" i="16"/>
  <c r="AT67" i="16"/>
  <c r="AT66" i="16"/>
  <c r="AT65" i="16"/>
  <c r="AT64" i="16"/>
  <c r="AT63" i="16"/>
  <c r="AT62" i="16"/>
  <c r="AT61" i="16"/>
  <c r="AT60" i="16"/>
  <c r="AT59" i="16"/>
  <c r="AT58" i="16"/>
  <c r="AT57" i="16"/>
  <c r="AT56" i="16"/>
  <c r="AT55" i="16"/>
  <c r="AT54" i="16"/>
  <c r="AT53" i="16"/>
  <c r="AT52" i="16"/>
  <c r="AT51" i="16"/>
  <c r="AT50" i="16"/>
  <c r="AT49" i="16"/>
  <c r="AT48" i="16"/>
  <c r="AT47" i="16"/>
  <c r="AT46" i="16"/>
  <c r="AT45" i="16"/>
  <c r="AT44" i="16"/>
  <c r="AT43" i="16"/>
  <c r="AT42" i="16"/>
  <c r="AT41" i="16"/>
  <c r="AT40" i="16"/>
  <c r="AT39" i="16"/>
  <c r="AT38" i="16"/>
  <c r="AT37" i="16"/>
  <c r="AT36" i="16"/>
  <c r="AT35" i="16"/>
  <c r="AT34" i="16"/>
  <c r="AT33" i="16"/>
  <c r="AT32" i="16"/>
  <c r="AT31" i="16"/>
  <c r="AT30" i="16"/>
  <c r="AT29" i="16"/>
  <c r="AT28" i="16"/>
  <c r="AT27" i="16"/>
  <c r="AT26" i="16"/>
  <c r="AT25" i="16"/>
  <c r="AT24" i="16"/>
  <c r="AT23" i="16"/>
  <c r="AT22" i="16"/>
  <c r="AT21" i="16"/>
  <c r="AT20" i="16"/>
  <c r="AT19" i="16"/>
  <c r="AT18" i="16"/>
  <c r="AT17" i="16"/>
  <c r="AT16" i="16"/>
  <c r="AT15" i="16"/>
  <c r="AT14" i="16"/>
  <c r="AT13" i="16"/>
  <c r="AT12" i="16"/>
  <c r="AT11" i="16"/>
  <c r="AT10" i="16"/>
  <c r="AT9" i="16"/>
  <c r="AT8" i="16"/>
  <c r="AT7" i="16"/>
  <c r="AT6" i="16"/>
  <c r="AT5" i="16"/>
  <c r="AT4" i="16"/>
  <c r="AK73" i="16"/>
  <c r="AK70" i="16"/>
  <c r="AK69" i="16"/>
  <c r="AK68" i="16"/>
  <c r="AK67" i="16"/>
  <c r="AK66" i="16"/>
  <c r="AK65" i="16"/>
  <c r="AK64" i="16"/>
  <c r="AK63" i="16"/>
  <c r="AK62" i="16"/>
  <c r="AK61" i="16"/>
  <c r="AK60" i="16"/>
  <c r="AK59" i="16"/>
  <c r="AK58" i="16"/>
  <c r="AK57" i="16"/>
  <c r="AK56" i="16"/>
  <c r="AK55" i="16"/>
  <c r="AK54" i="16"/>
  <c r="AK53" i="16"/>
  <c r="AK52" i="16"/>
  <c r="AK51" i="16"/>
  <c r="AK50" i="16"/>
  <c r="AK49" i="16"/>
  <c r="AK48" i="16"/>
  <c r="AK47" i="16"/>
  <c r="AK46" i="16"/>
  <c r="AK45" i="16"/>
  <c r="AK44" i="16"/>
  <c r="AK43" i="16"/>
  <c r="AK42" i="16"/>
  <c r="AK41" i="16"/>
  <c r="AK40" i="16"/>
  <c r="AK39" i="16"/>
  <c r="AK38" i="16"/>
  <c r="AK37" i="16"/>
  <c r="AK36" i="16"/>
  <c r="AK35" i="16"/>
  <c r="AK34" i="16"/>
  <c r="AK33" i="16"/>
  <c r="AK32" i="16"/>
  <c r="AK31" i="16"/>
  <c r="AK30" i="16"/>
  <c r="AK29" i="16"/>
  <c r="AK28" i="16"/>
  <c r="AK27" i="16"/>
  <c r="AK26" i="16"/>
  <c r="AK25" i="16"/>
  <c r="AK24" i="16"/>
  <c r="AK23" i="16"/>
  <c r="AK22" i="16"/>
  <c r="AK21" i="16"/>
  <c r="AK20" i="16"/>
  <c r="AK19" i="16"/>
  <c r="AK18" i="16"/>
  <c r="AK17" i="16"/>
  <c r="AK16" i="16"/>
  <c r="AK15" i="16"/>
  <c r="AK14" i="16"/>
  <c r="AK13" i="16"/>
  <c r="AK12" i="16"/>
  <c r="AK11" i="16"/>
  <c r="AK10" i="16"/>
  <c r="AK9" i="16"/>
  <c r="AK8" i="16"/>
  <c r="AK7" i="16"/>
  <c r="AK6" i="16"/>
  <c r="AK5" i="16"/>
  <c r="AK4" i="16"/>
  <c r="AB73" i="16"/>
  <c r="AB70" i="16"/>
  <c r="AB69" i="16"/>
  <c r="AB68" i="16"/>
  <c r="AB67" i="16"/>
  <c r="AB66" i="16"/>
  <c r="AB65" i="16"/>
  <c r="AB64" i="16"/>
  <c r="AB63" i="16"/>
  <c r="AB62" i="16"/>
  <c r="AB61" i="16"/>
  <c r="AB60" i="16"/>
  <c r="AB59" i="16"/>
  <c r="AB58" i="16"/>
  <c r="AB57" i="16"/>
  <c r="AB56" i="16"/>
  <c r="AB55" i="16"/>
  <c r="AB54" i="16"/>
  <c r="AB53" i="16"/>
  <c r="AB52" i="16"/>
  <c r="AB51" i="16"/>
  <c r="AB50" i="16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S73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J73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C73" i="17"/>
  <c r="BC70" i="17"/>
  <c r="BC69" i="17"/>
  <c r="BC68" i="17"/>
  <c r="BC67" i="17"/>
  <c r="BC66" i="17"/>
  <c r="BC65" i="17"/>
  <c r="BC64" i="17"/>
  <c r="BC63" i="17"/>
  <c r="BC62" i="17"/>
  <c r="BC61" i="17"/>
  <c r="BC60" i="17"/>
  <c r="BC59" i="17"/>
  <c r="BC58" i="17"/>
  <c r="BC57" i="17"/>
  <c r="BC56" i="17"/>
  <c r="BC55" i="17"/>
  <c r="BC54" i="17"/>
  <c r="BC53" i="17"/>
  <c r="BC52" i="17"/>
  <c r="BC51" i="17"/>
  <c r="BC50" i="17"/>
  <c r="BC49" i="17"/>
  <c r="BC48" i="17"/>
  <c r="BC47" i="17"/>
  <c r="BC46" i="17"/>
  <c r="BL73" i="17"/>
  <c r="BL70" i="17"/>
  <c r="BL69" i="17"/>
  <c r="BL68" i="17"/>
  <c r="BL67" i="17"/>
  <c r="BL66" i="17"/>
  <c r="BL65" i="17"/>
  <c r="BL64" i="17"/>
  <c r="BL63" i="17"/>
  <c r="BL62" i="17"/>
  <c r="BL61" i="17"/>
  <c r="BL60" i="17"/>
  <c r="BL59" i="17"/>
  <c r="BL58" i="17"/>
  <c r="BL57" i="17"/>
  <c r="BL56" i="17"/>
  <c r="BL55" i="17"/>
  <c r="BL54" i="17"/>
  <c r="BL53" i="17"/>
  <c r="BL52" i="17"/>
  <c r="BL51" i="17"/>
  <c r="BL50" i="17"/>
  <c r="BL49" i="17"/>
  <c r="BL48" i="17"/>
  <c r="BL47" i="17"/>
  <c r="BL46" i="17"/>
  <c r="AT73" i="17"/>
  <c r="AT70" i="17"/>
  <c r="AT69" i="17"/>
  <c r="AT68" i="17"/>
  <c r="AT67" i="17"/>
  <c r="AT66" i="17"/>
  <c r="AT65" i="17"/>
  <c r="AT64" i="17"/>
  <c r="AT63" i="17"/>
  <c r="AT62" i="17"/>
  <c r="AT61" i="17"/>
  <c r="AT60" i="17"/>
  <c r="AT59" i="17"/>
  <c r="AT58" i="17"/>
  <c r="AT57" i="17"/>
  <c r="AT56" i="17"/>
  <c r="AT55" i="17"/>
  <c r="AT54" i="17"/>
  <c r="AT53" i="17"/>
  <c r="AT52" i="17"/>
  <c r="AT51" i="17"/>
  <c r="AT50" i="17"/>
  <c r="AT49" i="17"/>
  <c r="AT48" i="17"/>
  <c r="AT47" i="17"/>
  <c r="AT46" i="17"/>
  <c r="S73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BU73" i="17"/>
  <c r="AK73" i="17"/>
  <c r="AB73" i="17"/>
  <c r="BU70" i="17"/>
  <c r="AK70" i="17"/>
  <c r="AB70" i="17"/>
  <c r="BU69" i="17"/>
  <c r="AK69" i="17"/>
  <c r="AB69" i="17"/>
  <c r="BU68" i="17"/>
  <c r="AK68" i="17"/>
  <c r="AB68" i="17"/>
  <c r="BU67" i="17"/>
  <c r="AK67" i="17"/>
  <c r="AB67" i="17"/>
  <c r="BU66" i="17"/>
  <c r="AK66" i="17"/>
  <c r="AB66" i="17"/>
  <c r="BU65" i="17"/>
  <c r="AK65" i="17"/>
  <c r="AB65" i="17"/>
  <c r="BU64" i="17"/>
  <c r="AK64" i="17"/>
  <c r="AB64" i="17"/>
  <c r="BU63" i="17"/>
  <c r="AK63" i="17"/>
  <c r="AB63" i="17"/>
  <c r="BU62" i="17"/>
  <c r="AK62" i="17"/>
  <c r="AB62" i="17"/>
  <c r="BU61" i="17"/>
  <c r="AK61" i="17"/>
  <c r="AB61" i="17"/>
  <c r="BU60" i="17"/>
  <c r="AK60" i="17"/>
  <c r="AB60" i="17"/>
  <c r="BU59" i="17"/>
  <c r="AK59" i="17"/>
  <c r="AB59" i="17"/>
  <c r="BU58" i="17"/>
  <c r="AK58" i="17"/>
  <c r="AB58" i="17"/>
  <c r="BU57" i="17"/>
  <c r="AK57" i="17"/>
  <c r="AB57" i="17"/>
  <c r="BU56" i="17"/>
  <c r="AK56" i="17"/>
  <c r="AB56" i="17"/>
  <c r="BU55" i="17"/>
  <c r="AK55" i="17"/>
  <c r="AB55" i="17"/>
  <c r="BU54" i="17"/>
  <c r="AK54" i="17"/>
  <c r="AB54" i="17"/>
  <c r="BU53" i="17"/>
  <c r="AK53" i="17"/>
  <c r="AB53" i="17"/>
  <c r="BU52" i="17"/>
  <c r="AK52" i="17"/>
  <c r="AB52" i="17"/>
  <c r="BU51" i="17"/>
  <c r="AK51" i="17"/>
  <c r="AB51" i="17"/>
  <c r="BU50" i="17"/>
  <c r="AK50" i="17"/>
  <c r="AB50" i="17"/>
  <c r="BU49" i="17"/>
  <c r="AK49" i="17"/>
  <c r="AB49" i="17"/>
  <c r="BU48" i="17"/>
  <c r="AK48" i="17"/>
  <c r="AB48" i="17"/>
  <c r="BU47" i="17"/>
  <c r="AK47" i="17"/>
  <c r="AB47" i="17"/>
  <c r="BU46" i="17"/>
  <c r="AK46" i="17"/>
  <c r="AB46" i="17"/>
  <c r="BU45" i="17"/>
</calcChain>
</file>

<file path=xl/sharedStrings.xml><?xml version="1.0" encoding="utf-8"?>
<sst xmlns="http://schemas.openxmlformats.org/spreadsheetml/2006/main" count="6341" uniqueCount="38">
  <si>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</si>
  <si>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</si>
  <si>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</si>
  <si>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</si>
  <si>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</si>
  <si>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</si>
  <si>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</si>
  <si>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</si>
  <si>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</si>
  <si>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</si>
  <si>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</si>
  <si>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</si>
  <si>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</si>
  <si>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</si>
  <si>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</si>
  <si>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</si>
  <si>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</si>
  <si>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</si>
  <si>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</si>
  <si>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</si>
  <si>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</si>
  <si>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guess</t>
  </si>
  <si>
    <t>5%-est.</t>
  </si>
  <si>
    <t>Schelker, Raymond, and Patrik Geisselhardt, Welche Fraktionen - Hauptkunststoffe, 2011</t>
  </si>
  <si>
    <t>equal</t>
  </si>
  <si>
    <t>SwissRecycling 2014, Kunsstoffsammlung Faktenblatt</t>
  </si>
  <si>
    <t>Rest</t>
  </si>
  <si>
    <t>Consumer Bottles to Packaging Collection</t>
  </si>
  <si>
    <t>Consumer Bottles to Mixed Waste Collection</t>
  </si>
  <si>
    <t>BAFU, Verwertung von Getraenkeverpackungen 2017 + PETRecycling Schweiz, Entwicklung der PET-Verwertungsmenge in der Schweiz</t>
  </si>
  <si>
    <t>See description in SI</t>
  </si>
  <si>
    <t>Consumer Bottles to Dumping</t>
  </si>
  <si>
    <t>WRAP. Report: Plastic packaging Composition 2011. (2013).</t>
  </si>
  <si>
    <t>Based on Schleiss, K. Bericht Zur Analyse von Fremdstoffen in Kompost Und Festem Gärgut Der Kompostier- Und Vergärungsanlagen in Der Schweiz Gemäss ChemRRV; 2017 AND Faure, F.; De Alencastro, L. F. Recherche de fragments de plastique dans les composts et digestats industriels; 2016.</t>
  </si>
  <si>
    <t>Consumer Bottles to On-the-go consumption</t>
  </si>
  <si>
    <t>rest</t>
  </si>
  <si>
    <t>Consumer Bottles to Compost collection (1mm+)</t>
  </si>
  <si>
    <t>Consumer Bottles to Compost collection (1mm-)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</si>
</sst>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96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0" fontId="21" fillId="5" borderId="10" xfId="0" applyFont="1" applyFill="1" applyBorder="1" applyAlignment="1">
      <alignment vertical="center"/>
    </xf>
    <xf numFmtId="164" fontId="4" fillId="5" borderId="2" xfId="3" applyNumberFormat="1" applyFont="1" applyFill="1" applyBorder="1"/>
    <xf numFmtId="0" fontId="22" fillId="0" borderId="11" xfId="0" applyNumberFormat="1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2" fontId="22" fillId="0" borderId="12" xfId="0" applyNumberFormat="1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2" fontId="22" fillId="0" borderId="10" xfId="0" applyNumberFormat="1" applyFont="1" applyFill="1" applyBorder="1" applyAlignment="1">
      <alignment vertical="center"/>
    </xf>
    <xf numFmtId="0" fontId="21" fillId="0" borderId="0" xfId="0" applyFont="1" applyFill="1" applyBorder="1"/>
    <xf numFmtId="0" fontId="22" fillId="0" borderId="13" xfId="0" applyFont="1" applyFill="1" applyBorder="1" applyAlignment="1">
      <alignment vertical="center"/>
    </xf>
    <xf numFmtId="2" fontId="0" fillId="0" borderId="13" xfId="0" applyNumberFormat="1" applyFill="1" applyBorder="1"/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2" fontId="0" fillId="0" borderId="0" xfId="0" applyNumberFormat="1" applyFill="1" applyBorder="1"/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21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  <xf numFmtId="0" fontId="21" fillId="5" borderId="0" xfId="0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649A-244A-4916-B912-E995A24623B6}">
  <sheetPr codeName="Sheet7">
    <tabColor theme="4" tint="0.39997558519241921"/>
  </sheetPr>
  <dimension ref="A1:EF76"/>
  <sheetViews>
    <sheetView zoomScale="70" zoomScaleNormal="70" workbookViewId="0">
      <pane xSplit="1" ySplit="3" topLeftCell="B4" activePane="bottomRight" state="frozen"/>
      <selection pane="topRight"/>
      <selection pane="bottomLeft"/>
      <selection pane="bottomRight" activeCell="C4" sqref="C4:C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37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6.5" thickTop="1">
      <c r="A4" s="11">
        <v>1950</v>
      </c>
      <c r="B4" s="44" t="s">
        <v>17</v>
      </c>
      <c r="C4" s="62">
        <v>2.5000000000000001E-5</v>
      </c>
      <c r="D4" s="72" t="s">
        <v>33</v>
      </c>
      <c r="E4" s="69">
        <v>2</v>
      </c>
      <c r="F4" s="69">
        <v>2</v>
      </c>
      <c r="G4" s="69">
        <v>3</v>
      </c>
      <c r="H4" s="69">
        <v>3</v>
      </c>
      <c r="I4" s="73">
        <v>2</v>
      </c>
      <c r="J4" s="74">
        <f t="shared" ref="J4:J67" si="0">IF( OR( ISBLANK(E4),ISBLANK(F4), ISBLANK(G4), ISBLANK(H4), ISBLANK(I4) ), "", 1.5*SQRT(   EXP(2.21*(E4-1)) + EXP(2.21*(F4-1)) + EXP(2.21*(G4-1)) + EXP(2.21*(H4-1)) + EXP(2.21*I4)   )/100*2.45 )</f>
        <v>0.60108474454521421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.75">
      <c r="A5" s="11">
        <v>1951</v>
      </c>
      <c r="B5" s="44" t="s">
        <v>17</v>
      </c>
      <c r="C5" s="62">
        <v>2.5000000000000001E-5</v>
      </c>
      <c r="D5" s="72" t="s">
        <v>33</v>
      </c>
      <c r="E5" s="69">
        <v>2</v>
      </c>
      <c r="F5" s="69">
        <v>2</v>
      </c>
      <c r="G5" s="69">
        <v>3</v>
      </c>
      <c r="H5" s="69">
        <v>3</v>
      </c>
      <c r="I5" s="73">
        <v>2</v>
      </c>
      <c r="J5" s="74">
        <f t="shared" si="0"/>
        <v>0.60108474454521421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.75">
      <c r="A6" s="11">
        <v>1952</v>
      </c>
      <c r="B6" s="44" t="s">
        <v>17</v>
      </c>
      <c r="C6" s="62">
        <v>2.5000000000000001E-5</v>
      </c>
      <c r="D6" s="72" t="s">
        <v>33</v>
      </c>
      <c r="E6" s="69">
        <v>2</v>
      </c>
      <c r="F6" s="69">
        <v>2</v>
      </c>
      <c r="G6" s="69">
        <v>3</v>
      </c>
      <c r="H6" s="69">
        <v>3</v>
      </c>
      <c r="I6" s="73">
        <v>2</v>
      </c>
      <c r="J6" s="74">
        <f t="shared" si="0"/>
        <v>0.60108474454521421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.75">
      <c r="A7" s="11">
        <v>1953</v>
      </c>
      <c r="B7" s="44" t="s">
        <v>17</v>
      </c>
      <c r="C7" s="62">
        <v>2.5000000000000001E-5</v>
      </c>
      <c r="D7" s="72" t="s">
        <v>33</v>
      </c>
      <c r="E7" s="69">
        <v>2</v>
      </c>
      <c r="F7" s="69">
        <v>2</v>
      </c>
      <c r="G7" s="69">
        <v>3</v>
      </c>
      <c r="H7" s="69">
        <v>3</v>
      </c>
      <c r="I7" s="73">
        <v>2</v>
      </c>
      <c r="J7" s="74">
        <f t="shared" si="0"/>
        <v>0.60108474454521421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.75">
      <c r="A8" s="11">
        <v>1954</v>
      </c>
      <c r="B8" s="44" t="s">
        <v>17</v>
      </c>
      <c r="C8" s="62">
        <v>2.5000000000000001E-5</v>
      </c>
      <c r="D8" s="72" t="s">
        <v>33</v>
      </c>
      <c r="E8" s="69">
        <v>2</v>
      </c>
      <c r="F8" s="69">
        <v>2</v>
      </c>
      <c r="G8" s="69">
        <v>3</v>
      </c>
      <c r="H8" s="69">
        <v>3</v>
      </c>
      <c r="I8" s="73">
        <v>2</v>
      </c>
      <c r="J8" s="74">
        <f t="shared" si="0"/>
        <v>0.60108474454521421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.75">
      <c r="A9" s="11">
        <v>1955</v>
      </c>
      <c r="B9" s="44" t="s">
        <v>17</v>
      </c>
      <c r="C9" s="62">
        <v>2.5000000000000001E-5</v>
      </c>
      <c r="D9" s="72" t="s">
        <v>33</v>
      </c>
      <c r="E9" s="69">
        <v>2</v>
      </c>
      <c r="F9" s="69">
        <v>2</v>
      </c>
      <c r="G9" s="69">
        <v>3</v>
      </c>
      <c r="H9" s="69">
        <v>3</v>
      </c>
      <c r="I9" s="73">
        <v>2</v>
      </c>
      <c r="J9" s="74">
        <f t="shared" si="0"/>
        <v>0.60108474454521421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.75">
      <c r="A10" s="11">
        <v>1956</v>
      </c>
      <c r="B10" s="44" t="s">
        <v>17</v>
      </c>
      <c r="C10" s="62">
        <v>2.5000000000000001E-5</v>
      </c>
      <c r="D10" s="72" t="s">
        <v>33</v>
      </c>
      <c r="E10" s="69">
        <v>2</v>
      </c>
      <c r="F10" s="69">
        <v>2</v>
      </c>
      <c r="G10" s="69">
        <v>3</v>
      </c>
      <c r="H10" s="69">
        <v>3</v>
      </c>
      <c r="I10" s="73">
        <v>2</v>
      </c>
      <c r="J10" s="74">
        <f t="shared" si="0"/>
        <v>0.60108474454521421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.75">
      <c r="A11" s="11">
        <v>1957</v>
      </c>
      <c r="B11" s="44" t="s">
        <v>17</v>
      </c>
      <c r="C11" s="62">
        <v>2.5000000000000001E-5</v>
      </c>
      <c r="D11" s="72" t="s">
        <v>33</v>
      </c>
      <c r="E11" s="69">
        <v>2</v>
      </c>
      <c r="F11" s="69">
        <v>2</v>
      </c>
      <c r="G11" s="69">
        <v>3</v>
      </c>
      <c r="H11" s="69">
        <v>3</v>
      </c>
      <c r="I11" s="73">
        <v>2</v>
      </c>
      <c r="J11" s="74">
        <f t="shared" si="0"/>
        <v>0.60108474454521421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.75">
      <c r="A12" s="11">
        <v>1958</v>
      </c>
      <c r="B12" s="44" t="s">
        <v>17</v>
      </c>
      <c r="C12" s="62">
        <v>2.5000000000000001E-5</v>
      </c>
      <c r="D12" s="72" t="s">
        <v>33</v>
      </c>
      <c r="E12" s="69">
        <v>2</v>
      </c>
      <c r="F12" s="69">
        <v>2</v>
      </c>
      <c r="G12" s="69">
        <v>3</v>
      </c>
      <c r="H12" s="69">
        <v>3</v>
      </c>
      <c r="I12" s="73">
        <v>2</v>
      </c>
      <c r="J12" s="74">
        <f t="shared" si="0"/>
        <v>0.60108474454521421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.75">
      <c r="A13" s="11">
        <v>1959</v>
      </c>
      <c r="B13" s="44" t="s">
        <v>17</v>
      </c>
      <c r="C13" s="62">
        <v>2.5000000000000001E-5</v>
      </c>
      <c r="D13" s="72" t="s">
        <v>33</v>
      </c>
      <c r="E13" s="69">
        <v>2</v>
      </c>
      <c r="F13" s="69">
        <v>2</v>
      </c>
      <c r="G13" s="69">
        <v>3</v>
      </c>
      <c r="H13" s="69">
        <v>3</v>
      </c>
      <c r="I13" s="73">
        <v>2</v>
      </c>
      <c r="J13" s="74">
        <f t="shared" si="0"/>
        <v>0.60108474454521421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.75">
      <c r="A14" s="11">
        <v>1960</v>
      </c>
      <c r="B14" s="44" t="s">
        <v>17</v>
      </c>
      <c r="C14" s="62">
        <v>2.5000000000000001E-5</v>
      </c>
      <c r="D14" s="72" t="s">
        <v>33</v>
      </c>
      <c r="E14" s="69">
        <v>2</v>
      </c>
      <c r="F14" s="69">
        <v>2</v>
      </c>
      <c r="G14" s="69">
        <v>3</v>
      </c>
      <c r="H14" s="69">
        <v>3</v>
      </c>
      <c r="I14" s="73">
        <v>2</v>
      </c>
      <c r="J14" s="74">
        <f t="shared" si="0"/>
        <v>0.60108474454521421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.75">
      <c r="A15" s="11">
        <v>1961</v>
      </c>
      <c r="B15" s="44" t="s">
        <v>17</v>
      </c>
      <c r="C15" s="62">
        <v>2.5000000000000001E-5</v>
      </c>
      <c r="D15" s="72" t="s">
        <v>33</v>
      </c>
      <c r="E15" s="69">
        <v>2</v>
      </c>
      <c r="F15" s="69">
        <v>2</v>
      </c>
      <c r="G15" s="69">
        <v>3</v>
      </c>
      <c r="H15" s="69">
        <v>3</v>
      </c>
      <c r="I15" s="73">
        <v>2</v>
      </c>
      <c r="J15" s="74">
        <f t="shared" si="0"/>
        <v>0.60108474454521421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.75">
      <c r="A16" s="11">
        <v>1962</v>
      </c>
      <c r="B16" s="44" t="s">
        <v>17</v>
      </c>
      <c r="C16" s="62">
        <v>2.5000000000000001E-5</v>
      </c>
      <c r="D16" s="72" t="s">
        <v>33</v>
      </c>
      <c r="E16" s="69">
        <v>2</v>
      </c>
      <c r="F16" s="69">
        <v>2</v>
      </c>
      <c r="G16" s="69">
        <v>3</v>
      </c>
      <c r="H16" s="69">
        <v>3</v>
      </c>
      <c r="I16" s="73">
        <v>2</v>
      </c>
      <c r="J16" s="74">
        <f t="shared" si="0"/>
        <v>0.60108474454521421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.75">
      <c r="A17" s="11">
        <v>1963</v>
      </c>
      <c r="B17" s="44" t="s">
        <v>17</v>
      </c>
      <c r="C17" s="62">
        <v>2.5000000000000001E-5</v>
      </c>
      <c r="D17" s="72" t="s">
        <v>33</v>
      </c>
      <c r="E17" s="69">
        <v>2</v>
      </c>
      <c r="F17" s="69">
        <v>2</v>
      </c>
      <c r="G17" s="69">
        <v>3</v>
      </c>
      <c r="H17" s="69">
        <v>3</v>
      </c>
      <c r="I17" s="73">
        <v>2</v>
      </c>
      <c r="J17" s="74">
        <f t="shared" si="0"/>
        <v>0.60108474454521421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.75">
      <c r="A18" s="11">
        <v>1964</v>
      </c>
      <c r="B18" s="44" t="s">
        <v>17</v>
      </c>
      <c r="C18" s="62">
        <v>2.5000000000000001E-5</v>
      </c>
      <c r="D18" s="72" t="s">
        <v>33</v>
      </c>
      <c r="E18" s="69">
        <v>2</v>
      </c>
      <c r="F18" s="69">
        <v>2</v>
      </c>
      <c r="G18" s="69">
        <v>3</v>
      </c>
      <c r="H18" s="69">
        <v>3</v>
      </c>
      <c r="I18" s="73">
        <v>2</v>
      </c>
      <c r="J18" s="74">
        <f t="shared" si="0"/>
        <v>0.60108474454521421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.75">
      <c r="A19" s="11">
        <v>1965</v>
      </c>
      <c r="B19" s="44" t="s">
        <v>17</v>
      </c>
      <c r="C19" s="62">
        <v>2.5000000000000001E-5</v>
      </c>
      <c r="D19" s="72" t="s">
        <v>33</v>
      </c>
      <c r="E19" s="69">
        <v>2</v>
      </c>
      <c r="F19" s="69">
        <v>2</v>
      </c>
      <c r="G19" s="69">
        <v>3</v>
      </c>
      <c r="H19" s="69">
        <v>3</v>
      </c>
      <c r="I19" s="73">
        <v>2</v>
      </c>
      <c r="J19" s="74">
        <f t="shared" si="0"/>
        <v>0.60108474454521421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.75">
      <c r="A20" s="11">
        <v>1966</v>
      </c>
      <c r="B20" s="44" t="s">
        <v>17</v>
      </c>
      <c r="C20" s="62">
        <v>2.5000000000000001E-5</v>
      </c>
      <c r="D20" s="72" t="s">
        <v>33</v>
      </c>
      <c r="E20" s="69">
        <v>2</v>
      </c>
      <c r="F20" s="69">
        <v>2</v>
      </c>
      <c r="G20" s="69">
        <v>3</v>
      </c>
      <c r="H20" s="69">
        <v>3</v>
      </c>
      <c r="I20" s="73">
        <v>2</v>
      </c>
      <c r="J20" s="74">
        <f t="shared" si="0"/>
        <v>0.60108474454521421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.75">
      <c r="A21" s="11">
        <v>1967</v>
      </c>
      <c r="B21" s="44" t="s">
        <v>17</v>
      </c>
      <c r="C21" s="62">
        <v>2.5000000000000001E-5</v>
      </c>
      <c r="D21" s="72" t="s">
        <v>33</v>
      </c>
      <c r="E21" s="69">
        <v>2</v>
      </c>
      <c r="F21" s="69">
        <v>2</v>
      </c>
      <c r="G21" s="69">
        <v>3</v>
      </c>
      <c r="H21" s="69">
        <v>3</v>
      </c>
      <c r="I21" s="73">
        <v>2</v>
      </c>
      <c r="J21" s="74">
        <f t="shared" si="0"/>
        <v>0.60108474454521421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.75">
      <c r="A22" s="11">
        <v>1968</v>
      </c>
      <c r="B22" s="44" t="s">
        <v>17</v>
      </c>
      <c r="C22" s="62">
        <v>2.5000000000000001E-5</v>
      </c>
      <c r="D22" s="72" t="s">
        <v>33</v>
      </c>
      <c r="E22" s="69">
        <v>2</v>
      </c>
      <c r="F22" s="69">
        <v>2</v>
      </c>
      <c r="G22" s="69">
        <v>3</v>
      </c>
      <c r="H22" s="69">
        <v>3</v>
      </c>
      <c r="I22" s="73">
        <v>2</v>
      </c>
      <c r="J22" s="74">
        <f t="shared" si="0"/>
        <v>0.60108474454521421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.75">
      <c r="A23" s="11">
        <v>1969</v>
      </c>
      <c r="B23" s="44" t="s">
        <v>17</v>
      </c>
      <c r="C23" s="62">
        <v>2.5000000000000001E-5</v>
      </c>
      <c r="D23" s="72" t="s">
        <v>33</v>
      </c>
      <c r="E23" s="69">
        <v>2</v>
      </c>
      <c r="F23" s="69">
        <v>2</v>
      </c>
      <c r="G23" s="69">
        <v>3</v>
      </c>
      <c r="H23" s="69">
        <v>3</v>
      </c>
      <c r="I23" s="73">
        <v>2</v>
      </c>
      <c r="J23" s="74">
        <f t="shared" si="0"/>
        <v>0.60108474454521421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.75">
      <c r="A24" s="11">
        <v>1970</v>
      </c>
      <c r="B24" s="44" t="s">
        <v>17</v>
      </c>
      <c r="C24" s="62">
        <v>2.5000000000000001E-5</v>
      </c>
      <c r="D24" s="72" t="s">
        <v>33</v>
      </c>
      <c r="E24" s="69">
        <v>2</v>
      </c>
      <c r="F24" s="69">
        <v>2</v>
      </c>
      <c r="G24" s="69">
        <v>3</v>
      </c>
      <c r="H24" s="69">
        <v>3</v>
      </c>
      <c r="I24" s="73">
        <v>2</v>
      </c>
      <c r="J24" s="74">
        <f t="shared" si="0"/>
        <v>0.60108474454521421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.75">
      <c r="A25" s="11">
        <v>1971</v>
      </c>
      <c r="B25" s="44" t="s">
        <v>17</v>
      </c>
      <c r="C25" s="62">
        <v>2.5000000000000001E-5</v>
      </c>
      <c r="D25" s="72" t="s">
        <v>33</v>
      </c>
      <c r="E25" s="69">
        <v>2</v>
      </c>
      <c r="F25" s="69">
        <v>2</v>
      </c>
      <c r="G25" s="69">
        <v>3</v>
      </c>
      <c r="H25" s="69">
        <v>3</v>
      </c>
      <c r="I25" s="73">
        <v>2</v>
      </c>
      <c r="J25" s="74">
        <f t="shared" si="0"/>
        <v>0.60108474454521421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.75">
      <c r="A26" s="11">
        <v>1972</v>
      </c>
      <c r="B26" s="44" t="s">
        <v>17</v>
      </c>
      <c r="C26" s="62">
        <v>2.5000000000000001E-5</v>
      </c>
      <c r="D26" s="72" t="s">
        <v>33</v>
      </c>
      <c r="E26" s="69">
        <v>2</v>
      </c>
      <c r="F26" s="69">
        <v>2</v>
      </c>
      <c r="G26" s="69">
        <v>3</v>
      </c>
      <c r="H26" s="69">
        <v>3</v>
      </c>
      <c r="I26" s="73">
        <v>2</v>
      </c>
      <c r="J26" s="74">
        <f t="shared" si="0"/>
        <v>0.60108474454521421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.75">
      <c r="A27" s="11">
        <v>1973</v>
      </c>
      <c r="B27" s="44" t="s">
        <v>17</v>
      </c>
      <c r="C27" s="62">
        <v>2.5000000000000001E-5</v>
      </c>
      <c r="D27" s="72" t="s">
        <v>33</v>
      </c>
      <c r="E27" s="69">
        <v>2</v>
      </c>
      <c r="F27" s="69">
        <v>2</v>
      </c>
      <c r="G27" s="69">
        <v>3</v>
      </c>
      <c r="H27" s="69">
        <v>3</v>
      </c>
      <c r="I27" s="73">
        <v>2</v>
      </c>
      <c r="J27" s="74">
        <f t="shared" si="0"/>
        <v>0.60108474454521421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.75">
      <c r="A28" s="11">
        <v>1974</v>
      </c>
      <c r="B28" s="44" t="s">
        <v>17</v>
      </c>
      <c r="C28" s="62">
        <v>2.5000000000000001E-5</v>
      </c>
      <c r="D28" s="72" t="s">
        <v>33</v>
      </c>
      <c r="E28" s="69">
        <v>2</v>
      </c>
      <c r="F28" s="69">
        <v>2</v>
      </c>
      <c r="G28" s="69">
        <v>3</v>
      </c>
      <c r="H28" s="69">
        <v>3</v>
      </c>
      <c r="I28" s="73">
        <v>2</v>
      </c>
      <c r="J28" s="74">
        <f t="shared" si="0"/>
        <v>0.60108474454521421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.75">
      <c r="A29" s="11">
        <v>1975</v>
      </c>
      <c r="B29" s="44" t="s">
        <v>17</v>
      </c>
      <c r="C29" s="62">
        <v>2.5000000000000001E-5</v>
      </c>
      <c r="D29" s="72" t="s">
        <v>33</v>
      </c>
      <c r="E29" s="69">
        <v>2</v>
      </c>
      <c r="F29" s="69">
        <v>2</v>
      </c>
      <c r="G29" s="69">
        <v>3</v>
      </c>
      <c r="H29" s="69">
        <v>3</v>
      </c>
      <c r="I29" s="73">
        <v>2</v>
      </c>
      <c r="J29" s="74">
        <f t="shared" si="0"/>
        <v>0.60108474454521421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.75">
      <c r="A30" s="11">
        <v>1976</v>
      </c>
      <c r="B30" s="44" t="s">
        <v>17</v>
      </c>
      <c r="C30" s="62">
        <v>2.5000000000000001E-5</v>
      </c>
      <c r="D30" s="72" t="s">
        <v>33</v>
      </c>
      <c r="E30" s="69">
        <v>2</v>
      </c>
      <c r="F30" s="69">
        <v>2</v>
      </c>
      <c r="G30" s="69">
        <v>3</v>
      </c>
      <c r="H30" s="69">
        <v>3</v>
      </c>
      <c r="I30" s="73">
        <v>2</v>
      </c>
      <c r="J30" s="74">
        <f t="shared" si="0"/>
        <v>0.60108474454521421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.75">
      <c r="A31" s="11">
        <v>1977</v>
      </c>
      <c r="B31" s="44" t="s">
        <v>17</v>
      </c>
      <c r="C31" s="62">
        <v>2.5000000000000001E-5</v>
      </c>
      <c r="D31" s="72" t="s">
        <v>33</v>
      </c>
      <c r="E31" s="69">
        <v>2</v>
      </c>
      <c r="F31" s="69">
        <v>2</v>
      </c>
      <c r="G31" s="69">
        <v>3</v>
      </c>
      <c r="H31" s="69">
        <v>3</v>
      </c>
      <c r="I31" s="73">
        <v>2</v>
      </c>
      <c r="J31" s="74">
        <f t="shared" si="0"/>
        <v>0.60108474454521421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.75">
      <c r="A32" s="11">
        <v>1978</v>
      </c>
      <c r="B32" s="44" t="s">
        <v>17</v>
      </c>
      <c r="C32" s="62">
        <v>2.5000000000000001E-5</v>
      </c>
      <c r="D32" s="72" t="s">
        <v>33</v>
      </c>
      <c r="E32" s="69">
        <v>2</v>
      </c>
      <c r="F32" s="69">
        <v>2</v>
      </c>
      <c r="G32" s="69">
        <v>3</v>
      </c>
      <c r="H32" s="69">
        <v>3</v>
      </c>
      <c r="I32" s="73">
        <v>2</v>
      </c>
      <c r="J32" s="74">
        <f t="shared" si="0"/>
        <v>0.60108474454521421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.75">
      <c r="A33" s="11">
        <v>1979</v>
      </c>
      <c r="B33" s="44" t="s">
        <v>17</v>
      </c>
      <c r="C33" s="62">
        <v>2.5000000000000001E-5</v>
      </c>
      <c r="D33" s="72" t="s">
        <v>33</v>
      </c>
      <c r="E33" s="69">
        <v>2</v>
      </c>
      <c r="F33" s="69">
        <v>2</v>
      </c>
      <c r="G33" s="69">
        <v>3</v>
      </c>
      <c r="H33" s="69">
        <v>3</v>
      </c>
      <c r="I33" s="73">
        <v>2</v>
      </c>
      <c r="J33" s="74">
        <f t="shared" si="0"/>
        <v>0.60108474454521421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.75">
      <c r="A34" s="11">
        <v>1980</v>
      </c>
      <c r="B34" s="44" t="s">
        <v>17</v>
      </c>
      <c r="C34" s="62">
        <v>2.5000000000000001E-5</v>
      </c>
      <c r="D34" s="72" t="s">
        <v>33</v>
      </c>
      <c r="E34" s="69">
        <v>2</v>
      </c>
      <c r="F34" s="69">
        <v>2</v>
      </c>
      <c r="G34" s="69">
        <v>3</v>
      </c>
      <c r="H34" s="69">
        <v>3</v>
      </c>
      <c r="I34" s="73">
        <v>2</v>
      </c>
      <c r="J34" s="74">
        <f t="shared" si="0"/>
        <v>0.60108474454521421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.75">
      <c r="A35" s="11">
        <v>1981</v>
      </c>
      <c r="B35" s="44" t="s">
        <v>17</v>
      </c>
      <c r="C35" s="62">
        <v>2.5000000000000001E-5</v>
      </c>
      <c r="D35" s="72" t="s">
        <v>33</v>
      </c>
      <c r="E35" s="69">
        <v>2</v>
      </c>
      <c r="F35" s="69">
        <v>2</v>
      </c>
      <c r="G35" s="69">
        <v>3</v>
      </c>
      <c r="H35" s="69">
        <v>3</v>
      </c>
      <c r="I35" s="73">
        <v>2</v>
      </c>
      <c r="J35" s="74">
        <f t="shared" si="0"/>
        <v>0.60108474454521421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.75">
      <c r="A36" s="11">
        <v>1982</v>
      </c>
      <c r="B36" s="44" t="s">
        <v>17</v>
      </c>
      <c r="C36" s="62">
        <v>2.5000000000000001E-5</v>
      </c>
      <c r="D36" s="72" t="s">
        <v>33</v>
      </c>
      <c r="E36" s="69">
        <v>2</v>
      </c>
      <c r="F36" s="69">
        <v>2</v>
      </c>
      <c r="G36" s="69">
        <v>3</v>
      </c>
      <c r="H36" s="69">
        <v>3</v>
      </c>
      <c r="I36" s="73">
        <v>2</v>
      </c>
      <c r="J36" s="74">
        <f t="shared" si="0"/>
        <v>0.60108474454521421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.75">
      <c r="A37" s="11">
        <v>1983</v>
      </c>
      <c r="B37" s="44" t="s">
        <v>17</v>
      </c>
      <c r="C37" s="62">
        <v>2.5000000000000001E-5</v>
      </c>
      <c r="D37" s="72" t="s">
        <v>33</v>
      </c>
      <c r="E37" s="69">
        <v>2</v>
      </c>
      <c r="F37" s="69">
        <v>2</v>
      </c>
      <c r="G37" s="69">
        <v>3</v>
      </c>
      <c r="H37" s="69">
        <v>3</v>
      </c>
      <c r="I37" s="73">
        <v>2</v>
      </c>
      <c r="J37" s="74">
        <f t="shared" si="0"/>
        <v>0.60108474454521421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.75">
      <c r="A38" s="11">
        <v>1984</v>
      </c>
      <c r="B38" s="44" t="s">
        <v>17</v>
      </c>
      <c r="C38" s="62">
        <v>2.5000000000000001E-5</v>
      </c>
      <c r="D38" s="72" t="s">
        <v>33</v>
      </c>
      <c r="E38" s="69">
        <v>2</v>
      </c>
      <c r="F38" s="69">
        <v>2</v>
      </c>
      <c r="G38" s="69">
        <v>3</v>
      </c>
      <c r="H38" s="69">
        <v>3</v>
      </c>
      <c r="I38" s="73">
        <v>2</v>
      </c>
      <c r="J38" s="74">
        <f t="shared" si="0"/>
        <v>0.60108474454521421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.75">
      <c r="A39" s="11">
        <v>1985</v>
      </c>
      <c r="B39" s="44" t="s">
        <v>17</v>
      </c>
      <c r="C39" s="62">
        <v>2.5000000000000001E-5</v>
      </c>
      <c r="D39" s="72" t="s">
        <v>33</v>
      </c>
      <c r="E39" s="69">
        <v>2</v>
      </c>
      <c r="F39" s="69">
        <v>2</v>
      </c>
      <c r="G39" s="69">
        <v>3</v>
      </c>
      <c r="H39" s="69">
        <v>3</v>
      </c>
      <c r="I39" s="73">
        <v>2</v>
      </c>
      <c r="J39" s="74">
        <f t="shared" si="0"/>
        <v>0.60108474454521421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.75">
      <c r="A40" s="11">
        <v>1986</v>
      </c>
      <c r="B40" s="44" t="s">
        <v>17</v>
      </c>
      <c r="C40" s="62">
        <v>2.5000000000000001E-5</v>
      </c>
      <c r="D40" s="72" t="s">
        <v>33</v>
      </c>
      <c r="E40" s="69">
        <v>2</v>
      </c>
      <c r="F40" s="69">
        <v>2</v>
      </c>
      <c r="G40" s="69">
        <v>3</v>
      </c>
      <c r="H40" s="69">
        <v>3</v>
      </c>
      <c r="I40" s="73">
        <v>2</v>
      </c>
      <c r="J40" s="74">
        <f t="shared" si="0"/>
        <v>0.60108474454521421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.75">
      <c r="A41" s="11">
        <v>1987</v>
      </c>
      <c r="B41" s="44" t="s">
        <v>17</v>
      </c>
      <c r="C41" s="62">
        <v>2.5000000000000001E-5</v>
      </c>
      <c r="D41" s="72" t="s">
        <v>33</v>
      </c>
      <c r="E41" s="69">
        <v>2</v>
      </c>
      <c r="F41" s="69">
        <v>2</v>
      </c>
      <c r="G41" s="69">
        <v>3</v>
      </c>
      <c r="H41" s="69">
        <v>3</v>
      </c>
      <c r="I41" s="73">
        <v>2</v>
      </c>
      <c r="J41" s="74">
        <f t="shared" si="0"/>
        <v>0.60108474454521421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.75">
      <c r="A42" s="11">
        <v>1988</v>
      </c>
      <c r="B42" s="44" t="s">
        <v>17</v>
      </c>
      <c r="C42" s="62">
        <v>2.5000000000000001E-5</v>
      </c>
      <c r="D42" s="72" t="s">
        <v>33</v>
      </c>
      <c r="E42" s="69">
        <v>2</v>
      </c>
      <c r="F42" s="69">
        <v>2</v>
      </c>
      <c r="G42" s="69">
        <v>3</v>
      </c>
      <c r="H42" s="69">
        <v>3</v>
      </c>
      <c r="I42" s="73">
        <v>2</v>
      </c>
      <c r="J42" s="74">
        <f t="shared" si="0"/>
        <v>0.60108474454521421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.75">
      <c r="A43" s="11">
        <v>1989</v>
      </c>
      <c r="B43" s="44" t="s">
        <v>17</v>
      </c>
      <c r="C43" s="62">
        <v>2.5000000000000001E-5</v>
      </c>
      <c r="D43" s="72" t="s">
        <v>33</v>
      </c>
      <c r="E43" s="69">
        <v>2</v>
      </c>
      <c r="F43" s="69">
        <v>2</v>
      </c>
      <c r="G43" s="69">
        <v>3</v>
      </c>
      <c r="H43" s="69">
        <v>3</v>
      </c>
      <c r="I43" s="73">
        <v>2</v>
      </c>
      <c r="J43" s="74">
        <f t="shared" si="0"/>
        <v>0.60108474454521421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.75">
      <c r="A44" s="11">
        <v>1990</v>
      </c>
      <c r="B44" s="44" t="s">
        <v>17</v>
      </c>
      <c r="C44" s="62">
        <v>2.5000000000000001E-5</v>
      </c>
      <c r="D44" s="72" t="s">
        <v>33</v>
      </c>
      <c r="E44" s="69">
        <v>2</v>
      </c>
      <c r="F44" s="69">
        <v>2</v>
      </c>
      <c r="G44" s="69">
        <v>3</v>
      </c>
      <c r="H44" s="69">
        <v>3</v>
      </c>
      <c r="I44" s="73">
        <v>2</v>
      </c>
      <c r="J44" s="74">
        <f t="shared" si="0"/>
        <v>0.60108474454521421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.75">
      <c r="A45" s="11">
        <v>1991</v>
      </c>
      <c r="B45" s="44" t="s">
        <v>17</v>
      </c>
      <c r="C45" s="62">
        <v>2.5000000000000001E-5</v>
      </c>
      <c r="D45" s="72" t="s">
        <v>33</v>
      </c>
      <c r="E45" s="69">
        <v>2</v>
      </c>
      <c r="F45" s="69">
        <v>2</v>
      </c>
      <c r="G45" s="69">
        <v>3</v>
      </c>
      <c r="H45" s="69">
        <v>3</v>
      </c>
      <c r="I45" s="73">
        <v>2</v>
      </c>
      <c r="J45" s="74">
        <f t="shared" si="0"/>
        <v>0.60108474454521421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.75">
      <c r="A46" s="11">
        <v>1992</v>
      </c>
      <c r="B46" s="44" t="s">
        <v>17</v>
      </c>
      <c r="C46" s="62">
        <v>2.5000000000000001E-5</v>
      </c>
      <c r="D46" s="72" t="s">
        <v>33</v>
      </c>
      <c r="E46" s="69">
        <v>2</v>
      </c>
      <c r="F46" s="69">
        <v>2</v>
      </c>
      <c r="G46" s="69">
        <v>3</v>
      </c>
      <c r="H46" s="69">
        <v>3</v>
      </c>
      <c r="I46" s="73">
        <v>2</v>
      </c>
      <c r="J46" s="74">
        <f t="shared" si="0"/>
        <v>0.60108474454521421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.75">
      <c r="A47" s="11">
        <v>1993</v>
      </c>
      <c r="B47" s="44" t="s">
        <v>17</v>
      </c>
      <c r="C47" s="62">
        <v>2.5000000000000001E-5</v>
      </c>
      <c r="D47" s="72" t="s">
        <v>33</v>
      </c>
      <c r="E47" s="69">
        <v>2</v>
      </c>
      <c r="F47" s="69">
        <v>2</v>
      </c>
      <c r="G47" s="69">
        <v>3</v>
      </c>
      <c r="H47" s="69">
        <v>3</v>
      </c>
      <c r="I47" s="73">
        <v>2</v>
      </c>
      <c r="J47" s="74">
        <f t="shared" si="0"/>
        <v>0.60108474454521421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.75">
      <c r="A48" s="11">
        <v>1994</v>
      </c>
      <c r="B48" s="44" t="s">
        <v>17</v>
      </c>
      <c r="C48" s="62">
        <v>2.5000000000000001E-5</v>
      </c>
      <c r="D48" s="72" t="s">
        <v>33</v>
      </c>
      <c r="E48" s="69">
        <v>2</v>
      </c>
      <c r="F48" s="69">
        <v>2</v>
      </c>
      <c r="G48" s="69">
        <v>3</v>
      </c>
      <c r="H48" s="69">
        <v>3</v>
      </c>
      <c r="I48" s="73">
        <v>2</v>
      </c>
      <c r="J48" s="74">
        <f t="shared" si="0"/>
        <v>0.60108474454521421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.75">
      <c r="A49" s="11">
        <v>1995</v>
      </c>
      <c r="B49" s="44" t="s">
        <v>17</v>
      </c>
      <c r="C49" s="62">
        <v>2.5000000000000001E-5</v>
      </c>
      <c r="D49" s="72" t="s">
        <v>33</v>
      </c>
      <c r="E49" s="69">
        <v>2</v>
      </c>
      <c r="F49" s="69">
        <v>2</v>
      </c>
      <c r="G49" s="69">
        <v>3</v>
      </c>
      <c r="H49" s="69">
        <v>3</v>
      </c>
      <c r="I49" s="73">
        <v>2</v>
      </c>
      <c r="J49" s="74">
        <f t="shared" si="0"/>
        <v>0.60108474454521421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.75">
      <c r="A50" s="11">
        <v>1996</v>
      </c>
      <c r="B50" s="44" t="s">
        <v>17</v>
      </c>
      <c r="C50" s="62">
        <v>2.5000000000000001E-5</v>
      </c>
      <c r="D50" s="72" t="s">
        <v>33</v>
      </c>
      <c r="E50" s="69">
        <v>2</v>
      </c>
      <c r="F50" s="69">
        <v>2</v>
      </c>
      <c r="G50" s="69">
        <v>3</v>
      </c>
      <c r="H50" s="69">
        <v>3</v>
      </c>
      <c r="I50" s="73">
        <v>2</v>
      </c>
      <c r="J50" s="74">
        <f t="shared" si="0"/>
        <v>0.60108474454521421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.75">
      <c r="A51" s="11">
        <v>1997</v>
      </c>
      <c r="B51" s="44" t="s">
        <v>17</v>
      </c>
      <c r="C51" s="62">
        <v>2.5000000000000001E-5</v>
      </c>
      <c r="D51" s="72" t="s">
        <v>33</v>
      </c>
      <c r="E51" s="69">
        <v>2</v>
      </c>
      <c r="F51" s="69">
        <v>2</v>
      </c>
      <c r="G51" s="69">
        <v>3</v>
      </c>
      <c r="H51" s="69">
        <v>3</v>
      </c>
      <c r="I51" s="73">
        <v>2</v>
      </c>
      <c r="J51" s="74">
        <f t="shared" si="0"/>
        <v>0.60108474454521421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.75">
      <c r="A52" s="11">
        <v>1998</v>
      </c>
      <c r="B52" s="44" t="s">
        <v>17</v>
      </c>
      <c r="C52" s="62">
        <v>2.5000000000000001E-5</v>
      </c>
      <c r="D52" s="72" t="s">
        <v>33</v>
      </c>
      <c r="E52" s="69">
        <v>2</v>
      </c>
      <c r="F52" s="69">
        <v>2</v>
      </c>
      <c r="G52" s="69">
        <v>3</v>
      </c>
      <c r="H52" s="69">
        <v>3</v>
      </c>
      <c r="I52" s="73">
        <v>2</v>
      </c>
      <c r="J52" s="74">
        <f t="shared" si="0"/>
        <v>0.60108474454521421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.75">
      <c r="A53" s="11">
        <v>1999</v>
      </c>
      <c r="B53" s="44" t="s">
        <v>17</v>
      </c>
      <c r="C53" s="62">
        <v>2.5000000000000001E-5</v>
      </c>
      <c r="D53" s="72" t="s">
        <v>33</v>
      </c>
      <c r="E53" s="69">
        <v>2</v>
      </c>
      <c r="F53" s="69">
        <v>2</v>
      </c>
      <c r="G53" s="69">
        <v>3</v>
      </c>
      <c r="H53" s="69">
        <v>3</v>
      </c>
      <c r="I53" s="73">
        <v>2</v>
      </c>
      <c r="J53" s="74">
        <f t="shared" si="0"/>
        <v>0.60108474454521421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.75">
      <c r="A54" s="11">
        <v>2000</v>
      </c>
      <c r="B54" s="44" t="s">
        <v>17</v>
      </c>
      <c r="C54" s="62">
        <v>2.5000000000000001E-5</v>
      </c>
      <c r="D54" s="72" t="s">
        <v>33</v>
      </c>
      <c r="E54" s="69">
        <v>2</v>
      </c>
      <c r="F54" s="69">
        <v>2</v>
      </c>
      <c r="G54" s="69">
        <v>3</v>
      </c>
      <c r="H54" s="69">
        <v>3</v>
      </c>
      <c r="I54" s="73">
        <v>2</v>
      </c>
      <c r="J54" s="74">
        <f t="shared" si="0"/>
        <v>0.60108474454521421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.75">
      <c r="A55" s="11">
        <v>2001</v>
      </c>
      <c r="B55" s="44" t="s">
        <v>17</v>
      </c>
      <c r="C55" s="62">
        <v>2.5000000000000001E-5</v>
      </c>
      <c r="D55" s="72" t="s">
        <v>33</v>
      </c>
      <c r="E55" s="69">
        <v>2</v>
      </c>
      <c r="F55" s="69">
        <v>2</v>
      </c>
      <c r="G55" s="69">
        <v>3</v>
      </c>
      <c r="H55" s="69">
        <v>3</v>
      </c>
      <c r="I55" s="73">
        <v>2</v>
      </c>
      <c r="J55" s="74">
        <f t="shared" si="0"/>
        <v>0.60108474454521421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.75">
      <c r="A56" s="11">
        <v>2002</v>
      </c>
      <c r="B56" s="44" t="s">
        <v>17</v>
      </c>
      <c r="C56" s="62">
        <v>2.5000000000000001E-5</v>
      </c>
      <c r="D56" s="72" t="s">
        <v>33</v>
      </c>
      <c r="E56" s="69">
        <v>2</v>
      </c>
      <c r="F56" s="69">
        <v>2</v>
      </c>
      <c r="G56" s="69">
        <v>3</v>
      </c>
      <c r="H56" s="69">
        <v>3</v>
      </c>
      <c r="I56" s="73">
        <v>2</v>
      </c>
      <c r="J56" s="74">
        <f t="shared" si="0"/>
        <v>0.60108474454521421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.75">
      <c r="A57" s="11">
        <v>2003</v>
      </c>
      <c r="B57" s="44" t="s">
        <v>17</v>
      </c>
      <c r="C57" s="62">
        <v>2.5000000000000001E-5</v>
      </c>
      <c r="D57" s="72" t="s">
        <v>33</v>
      </c>
      <c r="E57" s="69">
        <v>2</v>
      </c>
      <c r="F57" s="69">
        <v>2</v>
      </c>
      <c r="G57" s="69">
        <v>3</v>
      </c>
      <c r="H57" s="69">
        <v>3</v>
      </c>
      <c r="I57" s="73">
        <v>2</v>
      </c>
      <c r="J57" s="74">
        <f t="shared" si="0"/>
        <v>0.60108474454521421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.75">
      <c r="A58" s="11">
        <v>2004</v>
      </c>
      <c r="B58" s="44" t="s">
        <v>17</v>
      </c>
      <c r="C58" s="62">
        <v>2.5000000000000001E-5</v>
      </c>
      <c r="D58" s="72" t="s">
        <v>33</v>
      </c>
      <c r="E58" s="69">
        <v>2</v>
      </c>
      <c r="F58" s="69">
        <v>2</v>
      </c>
      <c r="G58" s="69">
        <v>3</v>
      </c>
      <c r="H58" s="69">
        <v>3</v>
      </c>
      <c r="I58" s="73">
        <v>2</v>
      </c>
      <c r="J58" s="74">
        <f t="shared" si="0"/>
        <v>0.60108474454521421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.75">
      <c r="A59" s="11">
        <v>2005</v>
      </c>
      <c r="B59" s="44" t="s">
        <v>17</v>
      </c>
      <c r="C59" s="62">
        <v>2.5000000000000001E-5</v>
      </c>
      <c r="D59" s="72" t="s">
        <v>33</v>
      </c>
      <c r="E59" s="69">
        <v>2</v>
      </c>
      <c r="F59" s="69">
        <v>2</v>
      </c>
      <c r="G59" s="69">
        <v>3</v>
      </c>
      <c r="H59" s="69">
        <v>3</v>
      </c>
      <c r="I59" s="73">
        <v>2</v>
      </c>
      <c r="J59" s="74">
        <f t="shared" si="0"/>
        <v>0.60108474454521421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.75">
      <c r="A60" s="11">
        <v>2006</v>
      </c>
      <c r="B60" s="44" t="s">
        <v>17</v>
      </c>
      <c r="C60" s="62">
        <v>2.5000000000000001E-5</v>
      </c>
      <c r="D60" s="72" t="s">
        <v>33</v>
      </c>
      <c r="E60" s="69">
        <v>2</v>
      </c>
      <c r="F60" s="69">
        <v>2</v>
      </c>
      <c r="G60" s="69">
        <v>3</v>
      </c>
      <c r="H60" s="69">
        <v>3</v>
      </c>
      <c r="I60" s="73">
        <v>2</v>
      </c>
      <c r="J60" s="74">
        <f t="shared" si="0"/>
        <v>0.60108474454521421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.75">
      <c r="A61" s="11">
        <v>2007</v>
      </c>
      <c r="B61" s="44" t="s">
        <v>17</v>
      </c>
      <c r="C61" s="62">
        <v>2.5000000000000001E-5</v>
      </c>
      <c r="D61" s="72" t="s">
        <v>33</v>
      </c>
      <c r="E61" s="69">
        <v>2</v>
      </c>
      <c r="F61" s="69">
        <v>2</v>
      </c>
      <c r="G61" s="69">
        <v>3</v>
      </c>
      <c r="H61" s="69">
        <v>3</v>
      </c>
      <c r="I61" s="73">
        <v>2</v>
      </c>
      <c r="J61" s="74">
        <f t="shared" si="0"/>
        <v>0.60108474454521421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.75">
      <c r="A62" s="11">
        <v>2008</v>
      </c>
      <c r="B62" s="44" t="s">
        <v>17</v>
      </c>
      <c r="C62" s="62">
        <v>2.5000000000000001E-5</v>
      </c>
      <c r="D62" s="72" t="s">
        <v>33</v>
      </c>
      <c r="E62" s="69">
        <v>2</v>
      </c>
      <c r="F62" s="69">
        <v>2</v>
      </c>
      <c r="G62" s="69">
        <v>3</v>
      </c>
      <c r="H62" s="69">
        <v>3</v>
      </c>
      <c r="I62" s="73">
        <v>2</v>
      </c>
      <c r="J62" s="74">
        <f t="shared" si="0"/>
        <v>0.60108474454521421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.75">
      <c r="A63" s="11">
        <v>2009</v>
      </c>
      <c r="B63" s="44" t="s">
        <v>17</v>
      </c>
      <c r="C63" s="62">
        <v>2.5000000000000001E-5</v>
      </c>
      <c r="D63" s="72" t="s">
        <v>33</v>
      </c>
      <c r="E63" s="69">
        <v>2</v>
      </c>
      <c r="F63" s="69">
        <v>2</v>
      </c>
      <c r="G63" s="69">
        <v>3</v>
      </c>
      <c r="H63" s="69">
        <v>3</v>
      </c>
      <c r="I63" s="73">
        <v>2</v>
      </c>
      <c r="J63" s="74">
        <f t="shared" si="0"/>
        <v>0.60108474454521421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.75">
      <c r="A64" s="11">
        <v>2010</v>
      </c>
      <c r="B64" s="44" t="s">
        <v>17</v>
      </c>
      <c r="C64" s="62">
        <v>2.5000000000000001E-5</v>
      </c>
      <c r="D64" s="72" t="s">
        <v>33</v>
      </c>
      <c r="E64" s="69">
        <v>2</v>
      </c>
      <c r="F64" s="69">
        <v>2</v>
      </c>
      <c r="G64" s="69">
        <v>3</v>
      </c>
      <c r="H64" s="69">
        <v>3</v>
      </c>
      <c r="I64" s="73">
        <v>2</v>
      </c>
      <c r="J64" s="74">
        <f t="shared" si="0"/>
        <v>0.60108474454521421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.75">
      <c r="A65" s="11">
        <v>2011</v>
      </c>
      <c r="B65" s="44" t="s">
        <v>17</v>
      </c>
      <c r="C65" s="62">
        <v>2.5000000000000001E-5</v>
      </c>
      <c r="D65" s="72" t="s">
        <v>33</v>
      </c>
      <c r="E65" s="69">
        <v>2</v>
      </c>
      <c r="F65" s="69">
        <v>2</v>
      </c>
      <c r="G65" s="69">
        <v>3</v>
      </c>
      <c r="H65" s="69">
        <v>3</v>
      </c>
      <c r="I65" s="73">
        <v>2</v>
      </c>
      <c r="J65" s="74">
        <f t="shared" si="0"/>
        <v>0.60108474454521421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.75">
      <c r="A66" s="11">
        <v>2012</v>
      </c>
      <c r="B66" s="44" t="s">
        <v>17</v>
      </c>
      <c r="C66" s="62">
        <v>2.5000000000000001E-5</v>
      </c>
      <c r="D66" s="72" t="s">
        <v>33</v>
      </c>
      <c r="E66" s="69">
        <v>2</v>
      </c>
      <c r="F66" s="69">
        <v>2</v>
      </c>
      <c r="G66" s="69">
        <v>3</v>
      </c>
      <c r="H66" s="69">
        <v>3</v>
      </c>
      <c r="I66" s="73">
        <v>2</v>
      </c>
      <c r="J66" s="74">
        <f t="shared" si="0"/>
        <v>0.60108474454521421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.75">
      <c r="A67" s="11">
        <v>2013</v>
      </c>
      <c r="B67" s="44" t="s">
        <v>17</v>
      </c>
      <c r="C67" s="62">
        <v>2.5000000000000001E-5</v>
      </c>
      <c r="D67" s="72" t="s">
        <v>33</v>
      </c>
      <c r="E67" s="69">
        <v>2</v>
      </c>
      <c r="F67" s="69">
        <v>2</v>
      </c>
      <c r="G67" s="69">
        <v>3</v>
      </c>
      <c r="H67" s="69">
        <v>3</v>
      </c>
      <c r="I67" s="73">
        <v>2</v>
      </c>
      <c r="J67" s="74">
        <f t="shared" si="0"/>
        <v>0.60108474454521421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.75">
      <c r="A68" s="11">
        <v>2014</v>
      </c>
      <c r="B68" s="44" t="s">
        <v>17</v>
      </c>
      <c r="C68" s="62">
        <v>2.5000000000000001E-5</v>
      </c>
      <c r="D68" s="72" t="s">
        <v>33</v>
      </c>
      <c r="E68" s="69">
        <v>2</v>
      </c>
      <c r="F68" s="69">
        <v>2</v>
      </c>
      <c r="G68" s="69">
        <v>3</v>
      </c>
      <c r="H68" s="69">
        <v>3</v>
      </c>
      <c r="I68" s="73">
        <v>2</v>
      </c>
      <c r="J68" s="74">
        <f t="shared" ref="J68:J73" si="10">IF( OR( ISBLANK(E68),ISBLANK(F68), ISBLANK(G68), ISBLANK(H68), ISBLANK(I68) ), "", 1.5*SQRT(   EXP(2.21*(E68-1)) + EXP(2.21*(F68-1)) + EXP(2.21*(G68-1)) + EXP(2.21*(H68-1)) + EXP(2.21*I68)   )/100*2.45 )</f>
        <v>0.60108474454521421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.75">
      <c r="A69" s="11">
        <v>2015</v>
      </c>
      <c r="B69" s="44" t="s">
        <v>17</v>
      </c>
      <c r="C69" s="62">
        <v>2.5000000000000001E-5</v>
      </c>
      <c r="D69" s="72" t="s">
        <v>33</v>
      </c>
      <c r="E69" s="69">
        <v>2</v>
      </c>
      <c r="F69" s="69">
        <v>2</v>
      </c>
      <c r="G69" s="69">
        <v>3</v>
      </c>
      <c r="H69" s="69">
        <v>3</v>
      </c>
      <c r="I69" s="73">
        <v>2</v>
      </c>
      <c r="J69" s="74">
        <f t="shared" si="10"/>
        <v>0.60108474454521421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.75">
      <c r="A70" s="11">
        <v>2016</v>
      </c>
      <c r="B70" s="44" t="s">
        <v>17</v>
      </c>
      <c r="C70" s="62">
        <v>2.5000000000000001E-5</v>
      </c>
      <c r="D70" s="72" t="s">
        <v>33</v>
      </c>
      <c r="E70" s="69">
        <v>2</v>
      </c>
      <c r="F70" s="69">
        <v>2</v>
      </c>
      <c r="G70" s="69">
        <v>3</v>
      </c>
      <c r="H70" s="69">
        <v>3</v>
      </c>
      <c r="I70" s="73">
        <v>2</v>
      </c>
      <c r="J70" s="74">
        <f t="shared" si="10"/>
        <v>0.60108474454521421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.75">
      <c r="A71" s="11">
        <v>2017</v>
      </c>
      <c r="B71" s="44" t="s">
        <v>17</v>
      </c>
      <c r="C71" s="62">
        <v>2.5000000000000001E-5</v>
      </c>
      <c r="D71" s="72" t="s">
        <v>33</v>
      </c>
      <c r="E71" s="69">
        <v>2</v>
      </c>
      <c r="F71" s="69">
        <v>2</v>
      </c>
      <c r="G71" s="69">
        <v>3</v>
      </c>
      <c r="H71" s="69">
        <v>3</v>
      </c>
      <c r="I71" s="73">
        <v>2</v>
      </c>
      <c r="J71" s="74">
        <f t="shared" ref="J71:J72" si="16">IF( OR( ISBLANK(E71),ISBLANK(F71), ISBLANK(G71), ISBLANK(H71), ISBLANK(I71) ), "", 1.5*SQRT(   EXP(2.21*(E71-1)) + EXP(2.21*(F71-1)) + EXP(2.21*(G71-1)) + EXP(2.21*(H71-1)) + EXP(2.21*I71)   )/100*2.45 )</f>
        <v>0.60108474454521421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.75">
      <c r="A72" s="11">
        <v>2018</v>
      </c>
      <c r="B72" s="44" t="s">
        <v>17</v>
      </c>
      <c r="C72" s="62">
        <v>2.5000000000000001E-5</v>
      </c>
      <c r="D72" s="72" t="s">
        <v>33</v>
      </c>
      <c r="E72" s="69">
        <v>2</v>
      </c>
      <c r="F72" s="69">
        <v>2</v>
      </c>
      <c r="G72" s="69">
        <v>3</v>
      </c>
      <c r="H72" s="69">
        <v>3</v>
      </c>
      <c r="I72" s="73">
        <v>2</v>
      </c>
      <c r="J72" s="74">
        <f t="shared" si="16"/>
        <v>0.60108474454521421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5.75">
      <c r="A73" s="11">
        <v>2019</v>
      </c>
      <c r="B73" s="44" t="s">
        <v>17</v>
      </c>
      <c r="C73" s="62">
        <v>2.5000000000000001E-5</v>
      </c>
      <c r="D73" s="72" t="s">
        <v>33</v>
      </c>
      <c r="E73" s="69">
        <v>2</v>
      </c>
      <c r="F73" s="69">
        <v>2</v>
      </c>
      <c r="G73" s="69">
        <v>3</v>
      </c>
      <c r="H73" s="69">
        <v>3</v>
      </c>
      <c r="I73" s="73">
        <v>2</v>
      </c>
      <c r="J73" s="74">
        <f t="shared" si="10"/>
        <v>0.60108474454521421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 ht="15.75">
      <c r="A74" s="11">
        <v>2020</v>
      </c>
      <c r="B74" s="44" t="s">
        <v>17</v>
      </c>
      <c r="C74" s="62">
        <v>2.5000000000000001E-5</v>
      </c>
      <c r="D74" s="72" t="s">
        <v>33</v>
      </c>
      <c r="E74" s="69">
        <v>2</v>
      </c>
      <c r="F74" s="69">
        <v>2</v>
      </c>
      <c r="G74" s="69">
        <v>3</v>
      </c>
      <c r="H74" s="69">
        <v>3</v>
      </c>
      <c r="I74" s="73">
        <v>2</v>
      </c>
      <c r="J74" s="74">
        <f t="shared" ref="J74" si="24">IF( OR( ISBLANK(E74),ISBLANK(F74), ISBLANK(G74), ISBLANK(H74), ISBLANK(I74) ), "", 1.5*SQRT(   EXP(2.21*(E74-1)) + EXP(2.21*(F74-1)) + EXP(2.21*(G74-1)) + EXP(2.21*(H74-1)) + EXP(2.21*I74)   )/100*2.45 )</f>
        <v>0.60108474454521421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 ht="15.75">
      <c r="A75" s="11">
        <v>2021</v>
      </c>
      <c r="B75" s="76" t="s">
        <v>17</v>
      </c>
      <c r="C75" s="67">
        <v>2.5000000000000001E-5</v>
      </c>
      <c r="D75" s="72" t="s">
        <v>33</v>
      </c>
      <c r="E75" s="69">
        <v>2</v>
      </c>
      <c r="F75" s="69">
        <v>2</v>
      </c>
      <c r="G75" s="69">
        <v>3</v>
      </c>
      <c r="H75" s="69">
        <v>3</v>
      </c>
      <c r="I75" s="73">
        <v>2</v>
      </c>
      <c r="J75" s="77">
        <v>0.60108474454521421</v>
      </c>
      <c r="K75" s="78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9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80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81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82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3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4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 ht="15.75">
      <c r="A76" s="11">
        <v>2022</v>
      </c>
      <c r="B76" s="76" t="s">
        <v>17</v>
      </c>
      <c r="C76" s="67">
        <v>2.5000000000000001E-5</v>
      </c>
      <c r="D76" s="72" t="s">
        <v>33</v>
      </c>
      <c r="E76" s="69">
        <v>2</v>
      </c>
      <c r="F76" s="69">
        <v>2</v>
      </c>
      <c r="G76" s="69">
        <v>3</v>
      </c>
      <c r="H76" s="69">
        <v>3</v>
      </c>
      <c r="I76" s="73">
        <v>2</v>
      </c>
      <c r="J76" s="77">
        <v>0.60108474454521421</v>
      </c>
      <c r="K76" s="78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9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80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81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82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3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4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{0606DC66-83E1-485F-BC09-9548B0EA12F9}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{D702EF45-C4DE-4F63-B083-BDE8DEE2D33B}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{DA44E68C-3AD6-4181-8544-865A6756CA55}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{A72481D6-5558-4CD3-9A9D-086BA04FABCB}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{3E54488A-2CC0-4C95-B6B4-804E915F20D9}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{7A60677F-6511-4984-8D86-5BAF1BA3E65F}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{90449B03-ADE8-4EAC-8807-227141F695A0}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{17A01FD7-56F1-4816-A50F-43AF18DD59D2}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{56C1307F-BB06-4E12-A830-B989D4A03D64}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{58781612-B59E-4C7A-9295-30AFE3008740}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{046189B5-C77F-4ED7-8CA1-F8B6A2DD9515}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{7944D67B-28A9-4F8E-9237-65CC9DECD898}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{67F594DB-4F3B-451C-AF59-895E393CF8C3}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{9618748B-284A-4E51-B2F6-AF283EA43740}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{18E9D0C3-307D-47E7-8819-3C83C08BE547}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{2B5D0D21-37B2-4FB0-8FA7-1B7CAFF6B8ED}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{2D1754B6-B97E-406A-A223-A4A84422D89A}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{8114F136-6058-49EA-9A86-E691A5C05259}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{90F01C1B-5342-4249-8E26-56AD5C4F6F91}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{6C9F2AA0-9C4E-45CC-BD81-22CBE2692044}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{1A7F50C7-E742-4C9C-A3D1-3F20CC9E2AA5}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{443F7492-F607-4266-9058-95E21D19D3EC}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{00163860-160A-49B5-9784-22ED669FADEA}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{E74D157A-944B-4CF9-A530-D98F35DD3104}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{5E4CE455-ACF9-4D7D-9830-63255AE38A84}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{97A2B90C-F550-42B9-A4CD-ECD7F9BF0BA9}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{A714CCD2-24B6-494D-859A-C4CF516FF015}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{E31D4CC9-0B83-4CEF-A6BF-2F9CEED653C1}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{D6FD601B-B95A-40C6-BC36-4CB79FDD6E5B}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{EFE6F023-DBBA-4B89-961F-F0D2160F01B6}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{74C09416-DFAB-48BC-A7DC-A6A6B20073A0}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{D2273CBB-9C64-4886-9918-A8CDE2CED471}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{B51C6ADF-02EF-472D-9C71-B46060423A85}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{E59F3BAA-A9AF-40A6-A30C-920B612AAFA2}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{5E932978-B6C3-4C5B-A072-187262C07613}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{400060ED-CEE4-4252-8E6A-F6770AB16696}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{B96A9E0F-A83B-428A-9182-AA694CE0BF61}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{1604D7CA-4A2C-4E18-9533-273D41E4EA18}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{0970DF32-A814-45A2-94D6-6B5DA187DC03}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{642D3D53-B31B-4F39-8E7D-64B4B57C06FD}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{D36C0D2B-CE1E-41DE-91CF-C403BFAE16B9}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{FF70C330-75BE-44AD-8FD8-2044D4BF2C2A}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{33CFF4EA-6134-41B0-B1FD-EE31ABD35CE0}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{3D1AADCB-2751-49BD-B2E2-5E5AF1461014}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{F5225334-3990-4D8D-9D46-4808D6BF15AC}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{D7F8B9F3-F7DF-4DA7-AF05-CA4ABC5D25E5}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{A08E93D2-15D5-440B-91CE-838BAB5C1F87}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{FB0EC24E-2396-4968-9186-DE8057B577C0}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{9B595C1D-761A-4CAB-9174-BA022F7B117E}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{E681387B-E4DA-4AE3-8F34-8B399E52BECC}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{F092963B-D2B3-4090-BEBE-706102035D9D}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{1A777B12-647E-476B-A7C3-002C3AFCE894}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{B08470F1-738D-4E06-A8FD-9BAA4B2209A5}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{9EB3A124-5F1B-4C05-B80A-DF26515DC738}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{A854B9E1-3E89-4B46-8DB8-F70DF21951A9}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{5CA56877-9586-49CF-88F0-DFB93476A1FC}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{B730BDBC-1C11-4A1E-8A1F-F42A7554BF00}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{37BDB7A9-E13D-4385-B623-CFFFD322E2CE}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{808FC126-8AAA-42AB-A058-CE8EB2E627C4}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{337C3BFC-1C15-46DE-B1BC-CEA31B3A1D07}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{13AA1426-C290-43AB-99EF-921814984659}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{E8DAECC3-520C-4A08-8DE5-23ACF8F9B924}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{56D0A2C8-ED4E-4E63-AA21-679E1AD17469}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{C38AEB21-1593-437F-AC4F-86D80E6907D3}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{62E6EF67-4226-40EC-8A38-F41D6CDCF4C6}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{797D02DE-4BA4-4D95-9F9B-84D4D7845A9E}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{07CF9862-2B97-4728-ADD7-A22CB50C5FC4}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{7918AEC6-A92E-4923-ABF6-8A5C05583FFA}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{679C4011-10AD-4E12-8A4A-4BF9FA5E4DAF}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{1DB804F2-28C0-4C8D-BE71-27A79AF927E2}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{572F0C7A-674E-43DF-95C3-6F750E12CB00}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{5D45D57A-905D-4FC3-8E03-C21A95C2ADA5}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{6DA6964B-A440-47D5-9FCB-690710242CC8}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{7276DCAA-1B4E-4446-863E-E4A9EF6ED9B1}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{12DC6619-B193-49F5-A0F8-7B31B135B466}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{30460DA0-FAE8-4F57-B074-6F44C9D617F8}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{8F9631AB-9B9C-4239-A4F9-A17B3063AF0B}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{560CF8CC-AC22-4DDF-A3B3-50834401607F}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{578211E2-5780-4563-8815-6297B3365A3D}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{A1BC8B72-E563-424F-B628-223985031089}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{C83230E4-DDB6-4C20-B3A7-9999064BB01D}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{9B540EBD-B27D-4B30-9E4E-9666943EA49C}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{28027C3B-FB27-4FAF-87BA-E63CFEC90964}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{CB0774F6-E8DD-40DD-94F3-4C43ECBCA2A4}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{699262D2-9B42-4736-BDEC-D0FCF490530C}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{FFF3540B-6C9C-4CA7-B2FD-C4A8062E168B}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{6E98BA95-8348-4F6D-966F-A1C94F296EBF}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{F3340BED-A9B0-4229-B37F-A7AF5483B9A5}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{58D42D3E-076D-470E-AAD1-1648465620FC}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{B987CC8F-955C-4AA5-A58D-696028719D89}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{120B2A37-E5E6-4AD8-B846-7C321BC572FF}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{FD5F5E16-240F-43E2-84F6-A21FF82E20C7}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{96104897-060B-42B6-91F5-4FB9DEA5067A}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{D50F5BD1-5D02-44F0-AA11-A94642402650}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{9333FB07-CB1B-4648-B9D7-08D1A63CD374}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{D65A3D3A-8E0D-4327-8E58-A2A9FA072AFA}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{02225C4F-6A9D-4D5A-B5B1-2095D270936E}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{76B4AC8B-46DC-4791-A4C9-9684686FA613}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{DBA35E3D-6B15-4737-A5A3-C61743DEAA49}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{2BF2EFFF-B50A-4E60-82FF-3832F89FAA4A}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{5019A0A2-CBC8-4041-987A-04487F2FC1E6}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{1EBC0EAC-D2A0-4BCD-A399-43331790C213}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{C76A5113-A651-4AC7-8384-C802D4BF7BD3}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{8F6AD931-413E-4901-9D37-99A7CC260174}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{D86A8919-D38A-4B8D-B83C-81D6D9D82382}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{9BB0D90F-715A-4494-BE9C-17AAFD714FD0}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{C55DDB6D-27FF-47BF-8540-8ACF9F2345C1}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{241DE8D5-741F-4F53-9A51-FFD2DC333600}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{38F80F05-3A43-494F-847C-33CAAD45BA7F}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{F81B7631-406F-4B45-8503-BDF88C1DCD33}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{3A01B7C9-6BC3-4BAC-B329-00E327AD42C2}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{3ADC8172-99E6-403F-A8F3-F2D106649E60}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{E4F3101F-ECAA-4F83-A842-839CA2171F15}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{F5966BB4-02C1-4C47-9338-EDFC685BB9CB}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{65AD91EB-FE83-49B0-8D8D-986CCE400D99}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{5117AC62-9BB9-417C-BF47-8F0C4FEB411A}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{24B22E98-C956-427E-8553-DAF6087EBAEB}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{BCDFA9A3-3015-4119-A45F-7601F63A4D6B}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{A17494D3-6A1E-4AD3-A3DF-509A1EF9153D}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{9F20C1BA-5169-4CF8-BB57-5D7B5CE3E399}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06DC66-83E1-485F-BC09-9548B0EA1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702EF45-C4DE-4F63-B083-BDE8DEE2D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DA44E68C-3AD6-4181-8544-865A6756C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72481D6-5558-4CD3-9A9D-086BA04FA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3E54488A-2CC0-4C95-B6B4-804E915F20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7A60677F-6511-4984-8D86-5BAF1BA3E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0449B03-ADE8-4EAC-8807-227141F695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17A01FD7-56F1-4816-A50F-43AF18DD59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56C1307F-BB06-4E12-A830-B989D4A03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8781612-B59E-4C7A-9295-30AFE30087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046189B5-C77F-4ED7-8CA1-F8B6A2DD95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7944D67B-28A9-4F8E-9237-65CC9DECD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7F594DB-4F3B-451C-AF59-895E393CF8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9618748B-284A-4E51-B2F6-AF283EA437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8E9D0C3-307D-47E7-8819-3C83C08BE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2B5D0D21-37B2-4FB0-8FA7-1B7CAFF6B8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2D1754B6-B97E-406A-A223-A4A84422D8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8114F136-6058-49EA-9A86-E691A5C052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F01C1B-5342-4249-8E26-56AD5C4F6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6C9F2AA0-9C4E-45CC-BD81-22CBE26920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A7F50C7-E742-4C9C-A3D1-3F20CC9E2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443F7492-F607-4266-9058-95E21D19D3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00163860-160A-49B5-9784-22ED669FAD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E74D157A-944B-4CF9-A530-D98F35DD31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5E4CE455-ACF9-4D7D-9830-63255AE38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97A2B90C-F550-42B9-A4CD-ECD7F9BF0B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A714CCD2-24B6-494D-859A-C4CF516FF0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E31D4CC9-0B83-4CEF-A6BF-2F9CEED65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D6FD601B-B95A-40C6-BC36-4CB79FDD6E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EFE6F023-DBBA-4B89-961F-F0D2160F0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74C09416-DFAB-48BC-A7DC-A6A6B20073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D2273CBB-9C64-4886-9918-A8CDE2CED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B51C6ADF-02EF-472D-9C71-B46060423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E59F3BAA-A9AF-40A6-A30C-920B612AAF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5E932978-B6C3-4C5B-A072-187262C076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00060ED-CEE4-4252-8E6A-F6770AB166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B96A9E0F-A83B-428A-9182-AA694CE0B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1604D7CA-4A2C-4E18-9533-273D41E4EA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970DF32-A814-45A2-94D6-6B5DA187D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42D3D53-B31B-4F39-8E7D-64B4B57C06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36C0D2B-CE1E-41DE-91CF-C403BFAE1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F70C330-75BE-44AD-8FD8-2044D4BF2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33CFF4EA-6134-41B0-B1FD-EE31ABD35C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3D1AADCB-2751-49BD-B2E2-5E5AF14610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F5225334-3990-4D8D-9D46-4808D6BF1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7F8B9F3-F7DF-4DA7-AF05-CA4ABC5D25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A08E93D2-15D5-440B-91CE-838BAB5C1F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FB0EC24E-2396-4968-9186-DE8057B577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9B595C1D-761A-4CAB-9174-BA022F7B1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E681387B-E4DA-4AE3-8F34-8B399E52BE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092963B-D2B3-4090-BEBE-706102035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1A777B12-647E-476B-A7C3-002C3AFCE8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B08470F1-738D-4E06-A8FD-9BAA4B2209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9EB3A124-5F1B-4C05-B80A-DF26515DC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A854B9E1-3E89-4B46-8DB8-F70DF2195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5CA56877-9586-49CF-88F0-DFB93476A1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B730BDBC-1C11-4A1E-8A1F-F42A7554BF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37BDB7A9-E13D-4385-B623-CFFFD322E2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08FC126-8AAA-42AB-A058-CE8EB2E627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37C3BFC-1C15-46DE-B1BC-CEA31B3A1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13AA1426-C290-43AB-99EF-921814984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E8DAECC3-520C-4A08-8DE5-23ACF8F9B9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56D0A2C8-ED4E-4E63-AA21-679E1AD17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38AEB21-1593-437F-AC4F-86D80E6907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62E6EF67-4226-40EC-8A38-F41D6CDCF4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797D02DE-4BA4-4D95-9F9B-84D4D7845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7CF9862-2B97-4728-ADD7-A22CB50C5F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7918AEC6-A92E-4923-ABF6-8A5C05583F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679C4011-10AD-4E12-8A4A-4BF9FA5E4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1DB804F2-28C0-4C8D-BE71-27A79AF927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72F0C7A-674E-43DF-95C3-6F750E12CB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D45D57A-905D-4FC3-8E03-C21A95C2A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DA6964B-A440-47D5-9FCB-690710242C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276DCAA-1B4E-4446-863E-E4A9EF6ED9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2DC6619-B193-49F5-A0F8-7B31B135B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0460DA0-FAE8-4F57-B074-6F44C9D617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F9631AB-9B9C-4239-A4F9-A17B3063AF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60CF8CC-AC22-4DDF-A3B3-508344016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78211E2-5780-4563-8815-6297B3365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1BC8B72-E563-424F-B628-223985031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83230E4-DDB6-4C20-B3A7-9999064BB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B540EBD-B27D-4B30-9E4E-9666943EA4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8027C3B-FB27-4FAF-87BA-E63CFEC909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CB0774F6-E8DD-40DD-94F3-4C43ECBCA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699262D2-9B42-4736-BDEC-D0FCF49053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FF3540B-6C9C-4CA7-B2FD-C4A8062E16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E98BA95-8348-4F6D-966F-A1C94F296E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3340BED-A9B0-4229-B37F-A7AF5483B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8D42D3E-076D-470E-AAD1-1648465620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987CC8F-955C-4AA5-A58D-696028719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20B2A37-E5E6-4AD8-B846-7C321BC57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D5F5E16-240F-43E2-84F6-A21FF82E2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6104897-060B-42B6-91F5-4FB9DEA50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50F5BD1-5D02-44F0-AA11-A946424026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333FB07-CB1B-4648-B9D7-08D1A63CD3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65A3D3A-8E0D-4327-8E58-A2A9FA072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02225C4F-6A9D-4D5A-B5B1-2095D27093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76B4AC8B-46DC-4791-A4C9-9684686FA6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BA35E3D-6B15-4737-A5A3-C61743DEA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BF2EFFF-B50A-4E60-82FF-3832F89FAA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019A0A2-CBC8-4041-987A-04487F2FC1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EBC0EAC-D2A0-4BCD-A399-43331790C2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76A5113-A651-4AC7-8384-C802D4BF7B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F6AD931-413E-4901-9D37-99A7CC2601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86A8919-D38A-4B8D-B83C-81D6D9D82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9BB0D90F-715A-4494-BE9C-17AAFD714F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55DDB6D-27FF-47BF-8540-8ACF9F2345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41DE8D5-741F-4F53-9A51-FFD2DC333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8F80F05-3A43-494F-847C-33CAAD45B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81B7631-406F-4B45-8503-BDF88C1DC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A01B7C9-6BC3-4BAC-B329-00E327AD42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3ADC8172-99E6-403F-A8F3-F2D106649E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4F3101F-ECAA-4F83-A842-839CA2171F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5966BB4-02C1-4C47-9338-EDFC685BB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5AD91EB-FE83-49B0-8D8D-986CCE400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5117AC62-9BB9-417C-BF47-8F0C4FEB41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24B22E98-C956-427E-8553-DAF6087EBA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CDFA9A3-3015-4119-A45F-7601F63A4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17494D3-6A1E-4AD3-A3DF-509A1EF915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F20C1BA-5169-4CF8-BB57-5D7B5CE3E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4F16-658B-4293-AF54-D6AD540BB4FA}">
  <sheetPr codeName="Sheet6">
    <tabColor theme="4" tint="0.39997558519241921"/>
  </sheetPr>
  <dimension ref="A1:EF76"/>
  <sheetViews>
    <sheetView tabSelected="1" zoomScale="70" zoomScaleNormal="70" workbookViewId="0">
      <pane xSplit="1" ySplit="3" topLeftCell="B4" activePane="bottomRight" state="frozen"/>
      <selection pane="topRight"/>
      <selection pane="bottomLeft"/>
      <selection pane="bottomRight" activeCell="K18" sqref="K18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36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6.5" thickTop="1">
      <c r="A4" s="11">
        <v>1950</v>
      </c>
      <c r="B4" s="44" t="s">
        <v>17</v>
      </c>
      <c r="C4" s="62">
        <v>1.47E-2</v>
      </c>
      <c r="D4" s="72" t="s">
        <v>33</v>
      </c>
      <c r="E4" s="69">
        <v>2</v>
      </c>
      <c r="F4" s="69">
        <v>2</v>
      </c>
      <c r="G4" s="69">
        <v>3</v>
      </c>
      <c r="H4" s="69">
        <v>3</v>
      </c>
      <c r="I4" s="73">
        <v>2</v>
      </c>
      <c r="J4" s="74">
        <f t="shared" ref="J4:J67" si="0">IF( OR( ISBLANK(E4),ISBLANK(F4), ISBLANK(G4), ISBLANK(H4), ISBLANK(I4) ), "", 1.5*SQRT(   EXP(2.21*(E4-1)) + EXP(2.21*(F4-1)) + EXP(2.21*(G4-1)) + EXP(2.21*(H4-1)) + EXP(2.21*I4)   )/100*2.45 )</f>
        <v>0.60108474454521421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.75">
      <c r="A5" s="11">
        <v>1951</v>
      </c>
      <c r="B5" s="44" t="s">
        <v>17</v>
      </c>
      <c r="C5" s="62">
        <v>1.47E-2</v>
      </c>
      <c r="D5" s="72" t="s">
        <v>33</v>
      </c>
      <c r="E5" s="69">
        <v>2</v>
      </c>
      <c r="F5" s="69">
        <v>2</v>
      </c>
      <c r="G5" s="69">
        <v>3</v>
      </c>
      <c r="H5" s="69">
        <v>3</v>
      </c>
      <c r="I5" s="73">
        <v>2</v>
      </c>
      <c r="J5" s="74">
        <f t="shared" si="0"/>
        <v>0.60108474454521421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.75">
      <c r="A6" s="11">
        <v>1952</v>
      </c>
      <c r="B6" s="44" t="s">
        <v>17</v>
      </c>
      <c r="C6" s="62">
        <v>1.47E-2</v>
      </c>
      <c r="D6" s="72" t="s">
        <v>33</v>
      </c>
      <c r="E6" s="69">
        <v>2</v>
      </c>
      <c r="F6" s="69">
        <v>2</v>
      </c>
      <c r="G6" s="69">
        <v>3</v>
      </c>
      <c r="H6" s="69">
        <v>3</v>
      </c>
      <c r="I6" s="73">
        <v>2</v>
      </c>
      <c r="J6" s="74">
        <f t="shared" si="0"/>
        <v>0.60108474454521421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.75">
      <c r="A7" s="11">
        <v>1953</v>
      </c>
      <c r="B7" s="44" t="s">
        <v>17</v>
      </c>
      <c r="C7" s="62">
        <v>1.47E-2</v>
      </c>
      <c r="D7" s="72" t="s">
        <v>33</v>
      </c>
      <c r="E7" s="69">
        <v>2</v>
      </c>
      <c r="F7" s="69">
        <v>2</v>
      </c>
      <c r="G7" s="69">
        <v>3</v>
      </c>
      <c r="H7" s="69">
        <v>3</v>
      </c>
      <c r="I7" s="73">
        <v>2</v>
      </c>
      <c r="J7" s="74">
        <f t="shared" si="0"/>
        <v>0.60108474454521421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.75">
      <c r="A8" s="11">
        <v>1954</v>
      </c>
      <c r="B8" s="44" t="s">
        <v>17</v>
      </c>
      <c r="C8" s="62">
        <v>1.47E-2</v>
      </c>
      <c r="D8" s="72" t="s">
        <v>33</v>
      </c>
      <c r="E8" s="69">
        <v>2</v>
      </c>
      <c r="F8" s="69">
        <v>2</v>
      </c>
      <c r="G8" s="69">
        <v>3</v>
      </c>
      <c r="H8" s="69">
        <v>3</v>
      </c>
      <c r="I8" s="73">
        <v>2</v>
      </c>
      <c r="J8" s="74">
        <f t="shared" si="0"/>
        <v>0.60108474454521421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.75">
      <c r="A9" s="11">
        <v>1955</v>
      </c>
      <c r="B9" s="44" t="s">
        <v>17</v>
      </c>
      <c r="C9" s="62">
        <v>1.47E-2</v>
      </c>
      <c r="D9" s="72" t="s">
        <v>33</v>
      </c>
      <c r="E9" s="69">
        <v>2</v>
      </c>
      <c r="F9" s="69">
        <v>2</v>
      </c>
      <c r="G9" s="69">
        <v>3</v>
      </c>
      <c r="H9" s="69">
        <v>3</v>
      </c>
      <c r="I9" s="73">
        <v>2</v>
      </c>
      <c r="J9" s="74">
        <f t="shared" si="0"/>
        <v>0.60108474454521421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.75">
      <c r="A10" s="11">
        <v>1956</v>
      </c>
      <c r="B10" s="44" t="s">
        <v>17</v>
      </c>
      <c r="C10" s="62">
        <v>1.47E-2</v>
      </c>
      <c r="D10" s="72" t="s">
        <v>33</v>
      </c>
      <c r="E10" s="69">
        <v>2</v>
      </c>
      <c r="F10" s="69">
        <v>2</v>
      </c>
      <c r="G10" s="69">
        <v>3</v>
      </c>
      <c r="H10" s="69">
        <v>3</v>
      </c>
      <c r="I10" s="73">
        <v>2</v>
      </c>
      <c r="J10" s="74">
        <f t="shared" si="0"/>
        <v>0.60108474454521421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.75">
      <c r="A11" s="11">
        <v>1957</v>
      </c>
      <c r="B11" s="44" t="s">
        <v>17</v>
      </c>
      <c r="C11" s="62">
        <v>1.47E-2</v>
      </c>
      <c r="D11" s="72" t="s">
        <v>33</v>
      </c>
      <c r="E11" s="69">
        <v>2</v>
      </c>
      <c r="F11" s="69">
        <v>2</v>
      </c>
      <c r="G11" s="69">
        <v>3</v>
      </c>
      <c r="H11" s="69">
        <v>3</v>
      </c>
      <c r="I11" s="73">
        <v>2</v>
      </c>
      <c r="J11" s="74">
        <f t="shared" si="0"/>
        <v>0.60108474454521421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.75">
      <c r="A12" s="11">
        <v>1958</v>
      </c>
      <c r="B12" s="44" t="s">
        <v>17</v>
      </c>
      <c r="C12" s="62">
        <v>1.47E-2</v>
      </c>
      <c r="D12" s="72" t="s">
        <v>33</v>
      </c>
      <c r="E12" s="69">
        <v>2</v>
      </c>
      <c r="F12" s="69">
        <v>2</v>
      </c>
      <c r="G12" s="69">
        <v>3</v>
      </c>
      <c r="H12" s="69">
        <v>3</v>
      </c>
      <c r="I12" s="73">
        <v>2</v>
      </c>
      <c r="J12" s="74">
        <f t="shared" si="0"/>
        <v>0.60108474454521421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.75">
      <c r="A13" s="11">
        <v>1959</v>
      </c>
      <c r="B13" s="44" t="s">
        <v>17</v>
      </c>
      <c r="C13" s="62">
        <v>1.47E-2</v>
      </c>
      <c r="D13" s="72" t="s">
        <v>33</v>
      </c>
      <c r="E13" s="69">
        <v>2</v>
      </c>
      <c r="F13" s="69">
        <v>2</v>
      </c>
      <c r="G13" s="69">
        <v>3</v>
      </c>
      <c r="H13" s="69">
        <v>3</v>
      </c>
      <c r="I13" s="73">
        <v>2</v>
      </c>
      <c r="J13" s="74">
        <f t="shared" si="0"/>
        <v>0.60108474454521421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.75">
      <c r="A14" s="11">
        <v>1960</v>
      </c>
      <c r="B14" s="44" t="s">
        <v>17</v>
      </c>
      <c r="C14" s="62">
        <v>1.47E-2</v>
      </c>
      <c r="D14" s="72" t="s">
        <v>33</v>
      </c>
      <c r="E14" s="69">
        <v>2</v>
      </c>
      <c r="F14" s="69">
        <v>2</v>
      </c>
      <c r="G14" s="69">
        <v>3</v>
      </c>
      <c r="H14" s="69">
        <v>3</v>
      </c>
      <c r="I14" s="73">
        <v>2</v>
      </c>
      <c r="J14" s="74">
        <f t="shared" si="0"/>
        <v>0.60108474454521421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.75">
      <c r="A15" s="11">
        <v>1961</v>
      </c>
      <c r="B15" s="44" t="s">
        <v>17</v>
      </c>
      <c r="C15" s="62">
        <v>1.47E-2</v>
      </c>
      <c r="D15" s="72" t="s">
        <v>33</v>
      </c>
      <c r="E15" s="69">
        <v>2</v>
      </c>
      <c r="F15" s="69">
        <v>2</v>
      </c>
      <c r="G15" s="69">
        <v>3</v>
      </c>
      <c r="H15" s="69">
        <v>3</v>
      </c>
      <c r="I15" s="73">
        <v>2</v>
      </c>
      <c r="J15" s="74">
        <f t="shared" si="0"/>
        <v>0.60108474454521421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.75">
      <c r="A16" s="11">
        <v>1962</v>
      </c>
      <c r="B16" s="44" t="s">
        <v>17</v>
      </c>
      <c r="C16" s="62">
        <v>1.47E-2</v>
      </c>
      <c r="D16" s="72" t="s">
        <v>33</v>
      </c>
      <c r="E16" s="69">
        <v>2</v>
      </c>
      <c r="F16" s="69">
        <v>2</v>
      </c>
      <c r="G16" s="69">
        <v>3</v>
      </c>
      <c r="H16" s="69">
        <v>3</v>
      </c>
      <c r="I16" s="73">
        <v>2</v>
      </c>
      <c r="J16" s="74">
        <f t="shared" si="0"/>
        <v>0.60108474454521421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.75">
      <c r="A17" s="11">
        <v>1963</v>
      </c>
      <c r="B17" s="44" t="s">
        <v>17</v>
      </c>
      <c r="C17" s="62">
        <v>1.47E-2</v>
      </c>
      <c r="D17" s="72" t="s">
        <v>33</v>
      </c>
      <c r="E17" s="69">
        <v>2</v>
      </c>
      <c r="F17" s="69">
        <v>2</v>
      </c>
      <c r="G17" s="69">
        <v>3</v>
      </c>
      <c r="H17" s="69">
        <v>3</v>
      </c>
      <c r="I17" s="73">
        <v>2</v>
      </c>
      <c r="J17" s="74">
        <f t="shared" si="0"/>
        <v>0.60108474454521421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.75">
      <c r="A18" s="11">
        <v>1964</v>
      </c>
      <c r="B18" s="44" t="s">
        <v>17</v>
      </c>
      <c r="C18" s="62">
        <v>1.47E-2</v>
      </c>
      <c r="D18" s="72" t="s">
        <v>33</v>
      </c>
      <c r="E18" s="69">
        <v>2</v>
      </c>
      <c r="F18" s="69">
        <v>2</v>
      </c>
      <c r="G18" s="69">
        <v>3</v>
      </c>
      <c r="H18" s="69">
        <v>3</v>
      </c>
      <c r="I18" s="73">
        <v>2</v>
      </c>
      <c r="J18" s="74">
        <f t="shared" si="0"/>
        <v>0.60108474454521421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.75">
      <c r="A19" s="11">
        <v>1965</v>
      </c>
      <c r="B19" s="44" t="s">
        <v>17</v>
      </c>
      <c r="C19" s="62">
        <v>1.47E-2</v>
      </c>
      <c r="D19" s="72" t="s">
        <v>33</v>
      </c>
      <c r="E19" s="69">
        <v>2</v>
      </c>
      <c r="F19" s="69">
        <v>2</v>
      </c>
      <c r="G19" s="69">
        <v>3</v>
      </c>
      <c r="H19" s="69">
        <v>3</v>
      </c>
      <c r="I19" s="73">
        <v>2</v>
      </c>
      <c r="J19" s="74">
        <f t="shared" si="0"/>
        <v>0.60108474454521421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.75">
      <c r="A20" s="11">
        <v>1966</v>
      </c>
      <c r="B20" s="44" t="s">
        <v>17</v>
      </c>
      <c r="C20" s="62">
        <v>1.47E-2</v>
      </c>
      <c r="D20" s="72" t="s">
        <v>33</v>
      </c>
      <c r="E20" s="69">
        <v>2</v>
      </c>
      <c r="F20" s="69">
        <v>2</v>
      </c>
      <c r="G20" s="69">
        <v>3</v>
      </c>
      <c r="H20" s="69">
        <v>3</v>
      </c>
      <c r="I20" s="73">
        <v>2</v>
      </c>
      <c r="J20" s="74">
        <f t="shared" si="0"/>
        <v>0.60108474454521421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.75">
      <c r="A21" s="11">
        <v>1967</v>
      </c>
      <c r="B21" s="44" t="s">
        <v>17</v>
      </c>
      <c r="C21" s="62">
        <v>1.47E-2</v>
      </c>
      <c r="D21" s="72" t="s">
        <v>33</v>
      </c>
      <c r="E21" s="69">
        <v>2</v>
      </c>
      <c r="F21" s="69">
        <v>2</v>
      </c>
      <c r="G21" s="69">
        <v>3</v>
      </c>
      <c r="H21" s="69">
        <v>3</v>
      </c>
      <c r="I21" s="73">
        <v>2</v>
      </c>
      <c r="J21" s="74">
        <f t="shared" si="0"/>
        <v>0.60108474454521421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.75">
      <c r="A22" s="11">
        <v>1968</v>
      </c>
      <c r="B22" s="44" t="s">
        <v>17</v>
      </c>
      <c r="C22" s="62">
        <v>1.47E-2</v>
      </c>
      <c r="D22" s="72" t="s">
        <v>33</v>
      </c>
      <c r="E22" s="69">
        <v>2</v>
      </c>
      <c r="F22" s="69">
        <v>2</v>
      </c>
      <c r="G22" s="69">
        <v>3</v>
      </c>
      <c r="H22" s="69">
        <v>3</v>
      </c>
      <c r="I22" s="73">
        <v>2</v>
      </c>
      <c r="J22" s="74">
        <f t="shared" si="0"/>
        <v>0.60108474454521421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.75">
      <c r="A23" s="11">
        <v>1969</v>
      </c>
      <c r="B23" s="44" t="s">
        <v>17</v>
      </c>
      <c r="C23" s="62">
        <v>1.47E-2</v>
      </c>
      <c r="D23" s="72" t="s">
        <v>33</v>
      </c>
      <c r="E23" s="69">
        <v>2</v>
      </c>
      <c r="F23" s="69">
        <v>2</v>
      </c>
      <c r="G23" s="69">
        <v>3</v>
      </c>
      <c r="H23" s="69">
        <v>3</v>
      </c>
      <c r="I23" s="73">
        <v>2</v>
      </c>
      <c r="J23" s="74">
        <f t="shared" si="0"/>
        <v>0.60108474454521421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.75">
      <c r="A24" s="11">
        <v>1970</v>
      </c>
      <c r="B24" s="44" t="s">
        <v>17</v>
      </c>
      <c r="C24" s="62">
        <v>1.47E-2</v>
      </c>
      <c r="D24" s="72" t="s">
        <v>33</v>
      </c>
      <c r="E24" s="69">
        <v>2</v>
      </c>
      <c r="F24" s="69">
        <v>2</v>
      </c>
      <c r="G24" s="69">
        <v>3</v>
      </c>
      <c r="H24" s="69">
        <v>3</v>
      </c>
      <c r="I24" s="73">
        <v>2</v>
      </c>
      <c r="J24" s="74">
        <f t="shared" si="0"/>
        <v>0.60108474454521421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.75">
      <c r="A25" s="11">
        <v>1971</v>
      </c>
      <c r="B25" s="44" t="s">
        <v>17</v>
      </c>
      <c r="C25" s="62">
        <v>1.47E-2</v>
      </c>
      <c r="D25" s="72" t="s">
        <v>33</v>
      </c>
      <c r="E25" s="69">
        <v>2</v>
      </c>
      <c r="F25" s="69">
        <v>2</v>
      </c>
      <c r="G25" s="69">
        <v>3</v>
      </c>
      <c r="H25" s="69">
        <v>3</v>
      </c>
      <c r="I25" s="73">
        <v>2</v>
      </c>
      <c r="J25" s="74">
        <f t="shared" si="0"/>
        <v>0.60108474454521421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.75">
      <c r="A26" s="11">
        <v>1972</v>
      </c>
      <c r="B26" s="44" t="s">
        <v>17</v>
      </c>
      <c r="C26" s="62">
        <v>1.47E-2</v>
      </c>
      <c r="D26" s="72" t="s">
        <v>33</v>
      </c>
      <c r="E26" s="69">
        <v>2</v>
      </c>
      <c r="F26" s="69">
        <v>2</v>
      </c>
      <c r="G26" s="69">
        <v>3</v>
      </c>
      <c r="H26" s="69">
        <v>3</v>
      </c>
      <c r="I26" s="73">
        <v>2</v>
      </c>
      <c r="J26" s="74">
        <f t="shared" si="0"/>
        <v>0.60108474454521421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.75">
      <c r="A27" s="11">
        <v>1973</v>
      </c>
      <c r="B27" s="44" t="s">
        <v>17</v>
      </c>
      <c r="C27" s="62">
        <v>1.47E-2</v>
      </c>
      <c r="D27" s="72" t="s">
        <v>33</v>
      </c>
      <c r="E27" s="69">
        <v>2</v>
      </c>
      <c r="F27" s="69">
        <v>2</v>
      </c>
      <c r="G27" s="69">
        <v>3</v>
      </c>
      <c r="H27" s="69">
        <v>3</v>
      </c>
      <c r="I27" s="73">
        <v>2</v>
      </c>
      <c r="J27" s="74">
        <f t="shared" si="0"/>
        <v>0.60108474454521421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.75">
      <c r="A28" s="11">
        <v>1974</v>
      </c>
      <c r="B28" s="44" t="s">
        <v>17</v>
      </c>
      <c r="C28" s="62">
        <v>1.47E-2</v>
      </c>
      <c r="D28" s="72" t="s">
        <v>33</v>
      </c>
      <c r="E28" s="69">
        <v>2</v>
      </c>
      <c r="F28" s="69">
        <v>2</v>
      </c>
      <c r="G28" s="69">
        <v>3</v>
      </c>
      <c r="H28" s="69">
        <v>3</v>
      </c>
      <c r="I28" s="73">
        <v>2</v>
      </c>
      <c r="J28" s="74">
        <f t="shared" si="0"/>
        <v>0.60108474454521421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.75">
      <c r="A29" s="11">
        <v>1975</v>
      </c>
      <c r="B29" s="44" t="s">
        <v>17</v>
      </c>
      <c r="C29" s="62">
        <v>1.47E-2</v>
      </c>
      <c r="D29" s="72" t="s">
        <v>33</v>
      </c>
      <c r="E29" s="69">
        <v>2</v>
      </c>
      <c r="F29" s="69">
        <v>2</v>
      </c>
      <c r="G29" s="69">
        <v>3</v>
      </c>
      <c r="H29" s="69">
        <v>3</v>
      </c>
      <c r="I29" s="73">
        <v>2</v>
      </c>
      <c r="J29" s="74">
        <f t="shared" si="0"/>
        <v>0.60108474454521421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.75">
      <c r="A30" s="11">
        <v>1976</v>
      </c>
      <c r="B30" s="44" t="s">
        <v>17</v>
      </c>
      <c r="C30" s="62">
        <v>1.47E-2</v>
      </c>
      <c r="D30" s="72" t="s">
        <v>33</v>
      </c>
      <c r="E30" s="69">
        <v>2</v>
      </c>
      <c r="F30" s="69">
        <v>2</v>
      </c>
      <c r="G30" s="69">
        <v>3</v>
      </c>
      <c r="H30" s="69">
        <v>3</v>
      </c>
      <c r="I30" s="73">
        <v>2</v>
      </c>
      <c r="J30" s="74">
        <f t="shared" si="0"/>
        <v>0.60108474454521421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.75">
      <c r="A31" s="11">
        <v>1977</v>
      </c>
      <c r="B31" s="44" t="s">
        <v>17</v>
      </c>
      <c r="C31" s="62">
        <v>1.47E-2</v>
      </c>
      <c r="D31" s="72" t="s">
        <v>33</v>
      </c>
      <c r="E31" s="69">
        <v>2</v>
      </c>
      <c r="F31" s="69">
        <v>2</v>
      </c>
      <c r="G31" s="69">
        <v>3</v>
      </c>
      <c r="H31" s="69">
        <v>3</v>
      </c>
      <c r="I31" s="73">
        <v>2</v>
      </c>
      <c r="J31" s="74">
        <f t="shared" si="0"/>
        <v>0.60108474454521421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.75">
      <c r="A32" s="11">
        <v>1978</v>
      </c>
      <c r="B32" s="44" t="s">
        <v>17</v>
      </c>
      <c r="C32" s="62">
        <v>1.47E-2</v>
      </c>
      <c r="D32" s="72" t="s">
        <v>33</v>
      </c>
      <c r="E32" s="69">
        <v>2</v>
      </c>
      <c r="F32" s="69">
        <v>2</v>
      </c>
      <c r="G32" s="69">
        <v>3</v>
      </c>
      <c r="H32" s="69">
        <v>3</v>
      </c>
      <c r="I32" s="73">
        <v>2</v>
      </c>
      <c r="J32" s="74">
        <f t="shared" si="0"/>
        <v>0.60108474454521421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.75">
      <c r="A33" s="11">
        <v>1979</v>
      </c>
      <c r="B33" s="44" t="s">
        <v>17</v>
      </c>
      <c r="C33" s="62">
        <v>1.47E-2</v>
      </c>
      <c r="D33" s="72" t="s">
        <v>33</v>
      </c>
      <c r="E33" s="69">
        <v>2</v>
      </c>
      <c r="F33" s="69">
        <v>2</v>
      </c>
      <c r="G33" s="69">
        <v>3</v>
      </c>
      <c r="H33" s="69">
        <v>3</v>
      </c>
      <c r="I33" s="73">
        <v>2</v>
      </c>
      <c r="J33" s="74">
        <f t="shared" si="0"/>
        <v>0.60108474454521421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.75">
      <c r="A34" s="11">
        <v>1980</v>
      </c>
      <c r="B34" s="44" t="s">
        <v>17</v>
      </c>
      <c r="C34" s="62">
        <v>1.47E-2</v>
      </c>
      <c r="D34" s="72" t="s">
        <v>33</v>
      </c>
      <c r="E34" s="69">
        <v>2</v>
      </c>
      <c r="F34" s="69">
        <v>2</v>
      </c>
      <c r="G34" s="69">
        <v>3</v>
      </c>
      <c r="H34" s="69">
        <v>3</v>
      </c>
      <c r="I34" s="73">
        <v>2</v>
      </c>
      <c r="J34" s="74">
        <f t="shared" si="0"/>
        <v>0.60108474454521421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.75">
      <c r="A35" s="11">
        <v>1981</v>
      </c>
      <c r="B35" s="44" t="s">
        <v>17</v>
      </c>
      <c r="C35" s="62">
        <v>1.47E-2</v>
      </c>
      <c r="D35" s="72" t="s">
        <v>33</v>
      </c>
      <c r="E35" s="69">
        <v>2</v>
      </c>
      <c r="F35" s="69">
        <v>2</v>
      </c>
      <c r="G35" s="69">
        <v>3</v>
      </c>
      <c r="H35" s="69">
        <v>3</v>
      </c>
      <c r="I35" s="73">
        <v>2</v>
      </c>
      <c r="J35" s="74">
        <f t="shared" si="0"/>
        <v>0.60108474454521421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.75">
      <c r="A36" s="11">
        <v>1982</v>
      </c>
      <c r="B36" s="44" t="s">
        <v>17</v>
      </c>
      <c r="C36" s="62">
        <v>1.47E-2</v>
      </c>
      <c r="D36" s="72" t="s">
        <v>33</v>
      </c>
      <c r="E36" s="69">
        <v>2</v>
      </c>
      <c r="F36" s="69">
        <v>2</v>
      </c>
      <c r="G36" s="69">
        <v>3</v>
      </c>
      <c r="H36" s="69">
        <v>3</v>
      </c>
      <c r="I36" s="73">
        <v>2</v>
      </c>
      <c r="J36" s="74">
        <f t="shared" si="0"/>
        <v>0.60108474454521421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.75">
      <c r="A37" s="11">
        <v>1983</v>
      </c>
      <c r="B37" s="44" t="s">
        <v>17</v>
      </c>
      <c r="C37" s="62">
        <v>1.47E-2</v>
      </c>
      <c r="D37" s="72" t="s">
        <v>33</v>
      </c>
      <c r="E37" s="69">
        <v>2</v>
      </c>
      <c r="F37" s="69">
        <v>2</v>
      </c>
      <c r="G37" s="69">
        <v>3</v>
      </c>
      <c r="H37" s="69">
        <v>3</v>
      </c>
      <c r="I37" s="73">
        <v>2</v>
      </c>
      <c r="J37" s="74">
        <f t="shared" si="0"/>
        <v>0.60108474454521421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.75">
      <c r="A38" s="11">
        <v>1984</v>
      </c>
      <c r="B38" s="44" t="s">
        <v>17</v>
      </c>
      <c r="C38" s="62">
        <v>1.47E-2</v>
      </c>
      <c r="D38" s="72" t="s">
        <v>33</v>
      </c>
      <c r="E38" s="69">
        <v>2</v>
      </c>
      <c r="F38" s="69">
        <v>2</v>
      </c>
      <c r="G38" s="69">
        <v>3</v>
      </c>
      <c r="H38" s="69">
        <v>3</v>
      </c>
      <c r="I38" s="73">
        <v>2</v>
      </c>
      <c r="J38" s="74">
        <f t="shared" si="0"/>
        <v>0.60108474454521421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.75">
      <c r="A39" s="11">
        <v>1985</v>
      </c>
      <c r="B39" s="44" t="s">
        <v>17</v>
      </c>
      <c r="C39" s="62">
        <v>1.47E-2</v>
      </c>
      <c r="D39" s="72" t="s">
        <v>33</v>
      </c>
      <c r="E39" s="69">
        <v>2</v>
      </c>
      <c r="F39" s="69">
        <v>2</v>
      </c>
      <c r="G39" s="69">
        <v>3</v>
      </c>
      <c r="H39" s="69">
        <v>3</v>
      </c>
      <c r="I39" s="73">
        <v>2</v>
      </c>
      <c r="J39" s="74">
        <f t="shared" si="0"/>
        <v>0.60108474454521421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.75">
      <c r="A40" s="11">
        <v>1986</v>
      </c>
      <c r="B40" s="44" t="s">
        <v>17</v>
      </c>
      <c r="C40" s="62">
        <v>1.47E-2</v>
      </c>
      <c r="D40" s="72" t="s">
        <v>33</v>
      </c>
      <c r="E40" s="69">
        <v>2</v>
      </c>
      <c r="F40" s="69">
        <v>2</v>
      </c>
      <c r="G40" s="69">
        <v>3</v>
      </c>
      <c r="H40" s="69">
        <v>3</v>
      </c>
      <c r="I40" s="73">
        <v>2</v>
      </c>
      <c r="J40" s="74">
        <f t="shared" si="0"/>
        <v>0.60108474454521421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.75">
      <c r="A41" s="11">
        <v>1987</v>
      </c>
      <c r="B41" s="44" t="s">
        <v>17</v>
      </c>
      <c r="C41" s="62">
        <v>1.47E-2</v>
      </c>
      <c r="D41" s="72" t="s">
        <v>33</v>
      </c>
      <c r="E41" s="69">
        <v>2</v>
      </c>
      <c r="F41" s="69">
        <v>2</v>
      </c>
      <c r="G41" s="69">
        <v>3</v>
      </c>
      <c r="H41" s="69">
        <v>3</v>
      </c>
      <c r="I41" s="73">
        <v>2</v>
      </c>
      <c r="J41" s="74">
        <f t="shared" si="0"/>
        <v>0.60108474454521421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.75">
      <c r="A42" s="11">
        <v>1988</v>
      </c>
      <c r="B42" s="44" t="s">
        <v>17</v>
      </c>
      <c r="C42" s="62">
        <v>1.47E-2</v>
      </c>
      <c r="D42" s="72" t="s">
        <v>33</v>
      </c>
      <c r="E42" s="69">
        <v>2</v>
      </c>
      <c r="F42" s="69">
        <v>2</v>
      </c>
      <c r="G42" s="69">
        <v>3</v>
      </c>
      <c r="H42" s="69">
        <v>3</v>
      </c>
      <c r="I42" s="73">
        <v>2</v>
      </c>
      <c r="J42" s="74">
        <f t="shared" si="0"/>
        <v>0.60108474454521421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.75">
      <c r="A43" s="11">
        <v>1989</v>
      </c>
      <c r="B43" s="44" t="s">
        <v>17</v>
      </c>
      <c r="C43" s="62">
        <v>1.47E-2</v>
      </c>
      <c r="D43" s="72" t="s">
        <v>33</v>
      </c>
      <c r="E43" s="69">
        <v>2</v>
      </c>
      <c r="F43" s="69">
        <v>2</v>
      </c>
      <c r="G43" s="69">
        <v>3</v>
      </c>
      <c r="H43" s="69">
        <v>3</v>
      </c>
      <c r="I43" s="73">
        <v>2</v>
      </c>
      <c r="J43" s="74">
        <f t="shared" si="0"/>
        <v>0.60108474454521421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.75">
      <c r="A44" s="11">
        <v>1990</v>
      </c>
      <c r="B44" s="44" t="s">
        <v>17</v>
      </c>
      <c r="C44" s="62">
        <v>1.47E-2</v>
      </c>
      <c r="D44" s="72" t="s">
        <v>33</v>
      </c>
      <c r="E44" s="69">
        <v>2</v>
      </c>
      <c r="F44" s="69">
        <v>2</v>
      </c>
      <c r="G44" s="69">
        <v>3</v>
      </c>
      <c r="H44" s="69">
        <v>3</v>
      </c>
      <c r="I44" s="73">
        <v>2</v>
      </c>
      <c r="J44" s="74">
        <f t="shared" si="0"/>
        <v>0.60108474454521421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.75">
      <c r="A45" s="11">
        <v>1991</v>
      </c>
      <c r="B45" s="44" t="s">
        <v>17</v>
      </c>
      <c r="C45" s="62">
        <v>1.47E-2</v>
      </c>
      <c r="D45" s="72" t="s">
        <v>33</v>
      </c>
      <c r="E45" s="69">
        <v>2</v>
      </c>
      <c r="F45" s="69">
        <v>2</v>
      </c>
      <c r="G45" s="69">
        <v>3</v>
      </c>
      <c r="H45" s="69">
        <v>3</v>
      </c>
      <c r="I45" s="73">
        <v>2</v>
      </c>
      <c r="J45" s="74">
        <f t="shared" si="0"/>
        <v>0.60108474454521421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.75">
      <c r="A46" s="11">
        <v>1992</v>
      </c>
      <c r="B46" s="44" t="s">
        <v>17</v>
      </c>
      <c r="C46" s="62">
        <v>1.47E-2</v>
      </c>
      <c r="D46" s="72" t="s">
        <v>33</v>
      </c>
      <c r="E46" s="69">
        <v>2</v>
      </c>
      <c r="F46" s="69">
        <v>2</v>
      </c>
      <c r="G46" s="69">
        <v>3</v>
      </c>
      <c r="H46" s="69">
        <v>3</v>
      </c>
      <c r="I46" s="73">
        <v>2</v>
      </c>
      <c r="J46" s="74">
        <f t="shared" si="0"/>
        <v>0.60108474454521421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.75">
      <c r="A47" s="11">
        <v>1993</v>
      </c>
      <c r="B47" s="44" t="s">
        <v>17</v>
      </c>
      <c r="C47" s="62">
        <v>1.47E-2</v>
      </c>
      <c r="D47" s="72" t="s">
        <v>33</v>
      </c>
      <c r="E47" s="69">
        <v>2</v>
      </c>
      <c r="F47" s="69">
        <v>2</v>
      </c>
      <c r="G47" s="69">
        <v>3</v>
      </c>
      <c r="H47" s="69">
        <v>3</v>
      </c>
      <c r="I47" s="73">
        <v>2</v>
      </c>
      <c r="J47" s="74">
        <f t="shared" si="0"/>
        <v>0.60108474454521421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.75">
      <c r="A48" s="11">
        <v>1994</v>
      </c>
      <c r="B48" s="44" t="s">
        <v>17</v>
      </c>
      <c r="C48" s="62">
        <v>1.47E-2</v>
      </c>
      <c r="D48" s="72" t="s">
        <v>33</v>
      </c>
      <c r="E48" s="69">
        <v>2</v>
      </c>
      <c r="F48" s="69">
        <v>2</v>
      </c>
      <c r="G48" s="69">
        <v>3</v>
      </c>
      <c r="H48" s="69">
        <v>3</v>
      </c>
      <c r="I48" s="73">
        <v>2</v>
      </c>
      <c r="J48" s="74">
        <f t="shared" si="0"/>
        <v>0.60108474454521421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.75">
      <c r="A49" s="11">
        <v>1995</v>
      </c>
      <c r="B49" s="44" t="s">
        <v>17</v>
      </c>
      <c r="C49" s="62">
        <v>1.47E-2</v>
      </c>
      <c r="D49" s="72" t="s">
        <v>33</v>
      </c>
      <c r="E49" s="69">
        <v>2</v>
      </c>
      <c r="F49" s="69">
        <v>2</v>
      </c>
      <c r="G49" s="69">
        <v>3</v>
      </c>
      <c r="H49" s="69">
        <v>3</v>
      </c>
      <c r="I49" s="73">
        <v>2</v>
      </c>
      <c r="J49" s="74">
        <f t="shared" si="0"/>
        <v>0.60108474454521421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.75">
      <c r="A50" s="11">
        <v>1996</v>
      </c>
      <c r="B50" s="44" t="s">
        <v>17</v>
      </c>
      <c r="C50" s="62">
        <v>1.47E-2</v>
      </c>
      <c r="D50" s="72" t="s">
        <v>33</v>
      </c>
      <c r="E50" s="69">
        <v>2</v>
      </c>
      <c r="F50" s="69">
        <v>2</v>
      </c>
      <c r="G50" s="69">
        <v>3</v>
      </c>
      <c r="H50" s="69">
        <v>3</v>
      </c>
      <c r="I50" s="73">
        <v>2</v>
      </c>
      <c r="J50" s="74">
        <f t="shared" si="0"/>
        <v>0.60108474454521421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.75">
      <c r="A51" s="11">
        <v>1997</v>
      </c>
      <c r="B51" s="44" t="s">
        <v>17</v>
      </c>
      <c r="C51" s="62">
        <v>1.47E-2</v>
      </c>
      <c r="D51" s="72" t="s">
        <v>33</v>
      </c>
      <c r="E51" s="69">
        <v>2</v>
      </c>
      <c r="F51" s="69">
        <v>2</v>
      </c>
      <c r="G51" s="69">
        <v>3</v>
      </c>
      <c r="H51" s="69">
        <v>3</v>
      </c>
      <c r="I51" s="73">
        <v>2</v>
      </c>
      <c r="J51" s="74">
        <f t="shared" si="0"/>
        <v>0.60108474454521421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.75">
      <c r="A52" s="11">
        <v>1998</v>
      </c>
      <c r="B52" s="44" t="s">
        <v>17</v>
      </c>
      <c r="C52" s="62">
        <v>1.47E-2</v>
      </c>
      <c r="D52" s="72" t="s">
        <v>33</v>
      </c>
      <c r="E52" s="69">
        <v>2</v>
      </c>
      <c r="F52" s="69">
        <v>2</v>
      </c>
      <c r="G52" s="69">
        <v>3</v>
      </c>
      <c r="H52" s="69">
        <v>3</v>
      </c>
      <c r="I52" s="73">
        <v>2</v>
      </c>
      <c r="J52" s="74">
        <f t="shared" si="0"/>
        <v>0.60108474454521421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.75">
      <c r="A53" s="11">
        <v>1999</v>
      </c>
      <c r="B53" s="44" t="s">
        <v>17</v>
      </c>
      <c r="C53" s="62">
        <v>1.47E-2</v>
      </c>
      <c r="D53" s="72" t="s">
        <v>33</v>
      </c>
      <c r="E53" s="69">
        <v>2</v>
      </c>
      <c r="F53" s="69">
        <v>2</v>
      </c>
      <c r="G53" s="69">
        <v>3</v>
      </c>
      <c r="H53" s="69">
        <v>3</v>
      </c>
      <c r="I53" s="73">
        <v>2</v>
      </c>
      <c r="J53" s="74">
        <f t="shared" si="0"/>
        <v>0.60108474454521421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.75">
      <c r="A54" s="11">
        <v>2000</v>
      </c>
      <c r="B54" s="44" t="s">
        <v>17</v>
      </c>
      <c r="C54" s="62">
        <v>1.47E-2</v>
      </c>
      <c r="D54" s="72" t="s">
        <v>33</v>
      </c>
      <c r="E54" s="69">
        <v>2</v>
      </c>
      <c r="F54" s="69">
        <v>2</v>
      </c>
      <c r="G54" s="69">
        <v>3</v>
      </c>
      <c r="H54" s="69">
        <v>3</v>
      </c>
      <c r="I54" s="73">
        <v>2</v>
      </c>
      <c r="J54" s="74">
        <f t="shared" si="0"/>
        <v>0.60108474454521421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.75">
      <c r="A55" s="11">
        <v>2001</v>
      </c>
      <c r="B55" s="44" t="s">
        <v>17</v>
      </c>
      <c r="C55" s="62">
        <v>1.47E-2</v>
      </c>
      <c r="D55" s="72" t="s">
        <v>33</v>
      </c>
      <c r="E55" s="69">
        <v>2</v>
      </c>
      <c r="F55" s="69">
        <v>2</v>
      </c>
      <c r="G55" s="69">
        <v>3</v>
      </c>
      <c r="H55" s="69">
        <v>3</v>
      </c>
      <c r="I55" s="73">
        <v>2</v>
      </c>
      <c r="J55" s="74">
        <f t="shared" si="0"/>
        <v>0.60108474454521421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.75">
      <c r="A56" s="11">
        <v>2002</v>
      </c>
      <c r="B56" s="44" t="s">
        <v>17</v>
      </c>
      <c r="C56" s="62">
        <v>1.47E-2</v>
      </c>
      <c r="D56" s="72" t="s">
        <v>33</v>
      </c>
      <c r="E56" s="69">
        <v>2</v>
      </c>
      <c r="F56" s="69">
        <v>2</v>
      </c>
      <c r="G56" s="69">
        <v>3</v>
      </c>
      <c r="H56" s="69">
        <v>3</v>
      </c>
      <c r="I56" s="73">
        <v>2</v>
      </c>
      <c r="J56" s="74">
        <f t="shared" si="0"/>
        <v>0.60108474454521421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.75">
      <c r="A57" s="11">
        <v>2003</v>
      </c>
      <c r="B57" s="44" t="s">
        <v>17</v>
      </c>
      <c r="C57" s="62">
        <v>1.47E-2</v>
      </c>
      <c r="D57" s="72" t="s">
        <v>33</v>
      </c>
      <c r="E57" s="69">
        <v>2</v>
      </c>
      <c r="F57" s="69">
        <v>2</v>
      </c>
      <c r="G57" s="69">
        <v>3</v>
      </c>
      <c r="H57" s="69">
        <v>3</v>
      </c>
      <c r="I57" s="73">
        <v>2</v>
      </c>
      <c r="J57" s="74">
        <f t="shared" si="0"/>
        <v>0.60108474454521421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.75">
      <c r="A58" s="11">
        <v>2004</v>
      </c>
      <c r="B58" s="44" t="s">
        <v>17</v>
      </c>
      <c r="C58" s="62">
        <v>1.47E-2</v>
      </c>
      <c r="D58" s="72" t="s">
        <v>33</v>
      </c>
      <c r="E58" s="69">
        <v>2</v>
      </c>
      <c r="F58" s="69">
        <v>2</v>
      </c>
      <c r="G58" s="69">
        <v>3</v>
      </c>
      <c r="H58" s="69">
        <v>3</v>
      </c>
      <c r="I58" s="73">
        <v>2</v>
      </c>
      <c r="J58" s="74">
        <f t="shared" si="0"/>
        <v>0.60108474454521421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.75">
      <c r="A59" s="11">
        <v>2005</v>
      </c>
      <c r="B59" s="44" t="s">
        <v>17</v>
      </c>
      <c r="C59" s="62">
        <v>1.47E-2</v>
      </c>
      <c r="D59" s="72" t="s">
        <v>33</v>
      </c>
      <c r="E59" s="69">
        <v>2</v>
      </c>
      <c r="F59" s="69">
        <v>2</v>
      </c>
      <c r="G59" s="69">
        <v>3</v>
      </c>
      <c r="H59" s="69">
        <v>3</v>
      </c>
      <c r="I59" s="73">
        <v>2</v>
      </c>
      <c r="J59" s="74">
        <f t="shared" si="0"/>
        <v>0.60108474454521421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.75">
      <c r="A60" s="11">
        <v>2006</v>
      </c>
      <c r="B60" s="44" t="s">
        <v>17</v>
      </c>
      <c r="C60" s="62">
        <v>1.47E-2</v>
      </c>
      <c r="D60" s="72" t="s">
        <v>33</v>
      </c>
      <c r="E60" s="69">
        <v>2</v>
      </c>
      <c r="F60" s="69">
        <v>2</v>
      </c>
      <c r="G60" s="69">
        <v>3</v>
      </c>
      <c r="H60" s="69">
        <v>3</v>
      </c>
      <c r="I60" s="73">
        <v>2</v>
      </c>
      <c r="J60" s="74">
        <f t="shared" si="0"/>
        <v>0.60108474454521421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.75">
      <c r="A61" s="11">
        <v>2007</v>
      </c>
      <c r="B61" s="44" t="s">
        <v>17</v>
      </c>
      <c r="C61" s="62">
        <v>1.47E-2</v>
      </c>
      <c r="D61" s="72" t="s">
        <v>33</v>
      </c>
      <c r="E61" s="69">
        <v>2</v>
      </c>
      <c r="F61" s="69">
        <v>2</v>
      </c>
      <c r="G61" s="69">
        <v>3</v>
      </c>
      <c r="H61" s="69">
        <v>3</v>
      </c>
      <c r="I61" s="73">
        <v>2</v>
      </c>
      <c r="J61" s="74">
        <f t="shared" si="0"/>
        <v>0.60108474454521421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.75">
      <c r="A62" s="11">
        <v>2008</v>
      </c>
      <c r="B62" s="44" t="s">
        <v>17</v>
      </c>
      <c r="C62" s="62">
        <v>1.47E-2</v>
      </c>
      <c r="D62" s="72" t="s">
        <v>33</v>
      </c>
      <c r="E62" s="69">
        <v>2</v>
      </c>
      <c r="F62" s="69">
        <v>2</v>
      </c>
      <c r="G62" s="69">
        <v>3</v>
      </c>
      <c r="H62" s="69">
        <v>3</v>
      </c>
      <c r="I62" s="73">
        <v>2</v>
      </c>
      <c r="J62" s="74">
        <f t="shared" si="0"/>
        <v>0.60108474454521421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.75">
      <c r="A63" s="11">
        <v>2009</v>
      </c>
      <c r="B63" s="44" t="s">
        <v>17</v>
      </c>
      <c r="C63" s="62">
        <v>1.47E-2</v>
      </c>
      <c r="D63" s="72" t="s">
        <v>33</v>
      </c>
      <c r="E63" s="69">
        <v>2</v>
      </c>
      <c r="F63" s="69">
        <v>2</v>
      </c>
      <c r="G63" s="69">
        <v>3</v>
      </c>
      <c r="H63" s="69">
        <v>3</v>
      </c>
      <c r="I63" s="73">
        <v>2</v>
      </c>
      <c r="J63" s="74">
        <f t="shared" si="0"/>
        <v>0.60108474454521421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.75">
      <c r="A64" s="11">
        <v>2010</v>
      </c>
      <c r="B64" s="44" t="s">
        <v>17</v>
      </c>
      <c r="C64" s="62">
        <v>1.47E-2</v>
      </c>
      <c r="D64" s="72" t="s">
        <v>33</v>
      </c>
      <c r="E64" s="69">
        <v>2</v>
      </c>
      <c r="F64" s="69">
        <v>2</v>
      </c>
      <c r="G64" s="69">
        <v>3</v>
      </c>
      <c r="H64" s="69">
        <v>3</v>
      </c>
      <c r="I64" s="73">
        <v>2</v>
      </c>
      <c r="J64" s="74">
        <f t="shared" si="0"/>
        <v>0.60108474454521421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.75">
      <c r="A65" s="11">
        <v>2011</v>
      </c>
      <c r="B65" s="44" t="s">
        <v>17</v>
      </c>
      <c r="C65" s="62">
        <v>1.47E-2</v>
      </c>
      <c r="D65" s="72" t="s">
        <v>33</v>
      </c>
      <c r="E65" s="69">
        <v>2</v>
      </c>
      <c r="F65" s="69">
        <v>2</v>
      </c>
      <c r="G65" s="69">
        <v>3</v>
      </c>
      <c r="H65" s="69">
        <v>3</v>
      </c>
      <c r="I65" s="73">
        <v>2</v>
      </c>
      <c r="J65" s="74">
        <f t="shared" si="0"/>
        <v>0.60108474454521421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.75">
      <c r="A66" s="11">
        <v>2012</v>
      </c>
      <c r="B66" s="44" t="s">
        <v>17</v>
      </c>
      <c r="C66" s="62">
        <v>1.47E-2</v>
      </c>
      <c r="D66" s="72" t="s">
        <v>33</v>
      </c>
      <c r="E66" s="69">
        <v>2</v>
      </c>
      <c r="F66" s="69">
        <v>2</v>
      </c>
      <c r="G66" s="69">
        <v>3</v>
      </c>
      <c r="H66" s="69">
        <v>3</v>
      </c>
      <c r="I66" s="73">
        <v>2</v>
      </c>
      <c r="J66" s="74">
        <f t="shared" si="0"/>
        <v>0.60108474454521421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.75">
      <c r="A67" s="11">
        <v>2013</v>
      </c>
      <c r="B67" s="44" t="s">
        <v>17</v>
      </c>
      <c r="C67" s="62">
        <v>1.47E-2</v>
      </c>
      <c r="D67" s="72" t="s">
        <v>33</v>
      </c>
      <c r="E67" s="69">
        <v>2</v>
      </c>
      <c r="F67" s="69">
        <v>2</v>
      </c>
      <c r="G67" s="69">
        <v>3</v>
      </c>
      <c r="H67" s="69">
        <v>3</v>
      </c>
      <c r="I67" s="73">
        <v>2</v>
      </c>
      <c r="J67" s="74">
        <f t="shared" si="0"/>
        <v>0.60108474454521421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.75">
      <c r="A68" s="11">
        <v>2014</v>
      </c>
      <c r="B68" s="44" t="s">
        <v>17</v>
      </c>
      <c r="C68" s="62">
        <v>1.47E-2</v>
      </c>
      <c r="D68" s="72" t="s">
        <v>33</v>
      </c>
      <c r="E68" s="69">
        <v>2</v>
      </c>
      <c r="F68" s="69">
        <v>2</v>
      </c>
      <c r="G68" s="69">
        <v>3</v>
      </c>
      <c r="H68" s="69">
        <v>3</v>
      </c>
      <c r="I68" s="73">
        <v>2</v>
      </c>
      <c r="J68" s="74">
        <f t="shared" ref="J68:J73" si="10">IF( OR( ISBLANK(E68),ISBLANK(F68), ISBLANK(G68), ISBLANK(H68), ISBLANK(I68) ), "", 1.5*SQRT(   EXP(2.21*(E68-1)) + EXP(2.21*(F68-1)) + EXP(2.21*(G68-1)) + EXP(2.21*(H68-1)) + EXP(2.21*I68)   )/100*2.45 )</f>
        <v>0.60108474454521421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.75">
      <c r="A69" s="11">
        <v>2015</v>
      </c>
      <c r="B69" s="44" t="s">
        <v>17</v>
      </c>
      <c r="C69" s="62">
        <v>1.47E-2</v>
      </c>
      <c r="D69" s="72" t="s">
        <v>33</v>
      </c>
      <c r="E69" s="69">
        <v>2</v>
      </c>
      <c r="F69" s="69">
        <v>2</v>
      </c>
      <c r="G69" s="69">
        <v>3</v>
      </c>
      <c r="H69" s="69">
        <v>3</v>
      </c>
      <c r="I69" s="73">
        <v>2</v>
      </c>
      <c r="J69" s="74">
        <f t="shared" si="10"/>
        <v>0.60108474454521421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.75">
      <c r="A70" s="11">
        <v>2016</v>
      </c>
      <c r="B70" s="44" t="s">
        <v>17</v>
      </c>
      <c r="C70" s="62">
        <v>1.47E-2</v>
      </c>
      <c r="D70" s="72" t="s">
        <v>33</v>
      </c>
      <c r="E70" s="69">
        <v>2</v>
      </c>
      <c r="F70" s="69">
        <v>2</v>
      </c>
      <c r="G70" s="69">
        <v>3</v>
      </c>
      <c r="H70" s="69">
        <v>3</v>
      </c>
      <c r="I70" s="73">
        <v>2</v>
      </c>
      <c r="J70" s="74">
        <f t="shared" si="10"/>
        <v>0.60108474454521421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.75">
      <c r="A71" s="11">
        <v>2017</v>
      </c>
      <c r="B71" s="44" t="s">
        <v>17</v>
      </c>
      <c r="C71" s="62">
        <v>1.47E-2</v>
      </c>
      <c r="D71" s="72" t="s">
        <v>33</v>
      </c>
      <c r="E71" s="69">
        <v>2</v>
      </c>
      <c r="F71" s="69">
        <v>2</v>
      </c>
      <c r="G71" s="69">
        <v>3</v>
      </c>
      <c r="H71" s="69">
        <v>3</v>
      </c>
      <c r="I71" s="73">
        <v>2</v>
      </c>
      <c r="J71" s="74">
        <f t="shared" ref="J71:J72" si="16">IF( OR( ISBLANK(E71),ISBLANK(F71), ISBLANK(G71), ISBLANK(H71), ISBLANK(I71) ), "", 1.5*SQRT(   EXP(2.21*(E71-1)) + EXP(2.21*(F71-1)) + EXP(2.21*(G71-1)) + EXP(2.21*(H71-1)) + EXP(2.21*I71)   )/100*2.45 )</f>
        <v>0.60108474454521421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.75">
      <c r="A72" s="11">
        <v>2018</v>
      </c>
      <c r="B72" s="44" t="s">
        <v>17</v>
      </c>
      <c r="C72" s="62">
        <v>1.47E-2</v>
      </c>
      <c r="D72" s="72" t="s">
        <v>33</v>
      </c>
      <c r="E72" s="69">
        <v>2</v>
      </c>
      <c r="F72" s="69">
        <v>2</v>
      </c>
      <c r="G72" s="69">
        <v>3</v>
      </c>
      <c r="H72" s="69">
        <v>3</v>
      </c>
      <c r="I72" s="73">
        <v>2</v>
      </c>
      <c r="J72" s="74">
        <f t="shared" si="16"/>
        <v>0.60108474454521421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5.75">
      <c r="A73" s="11">
        <v>2019</v>
      </c>
      <c r="B73" s="44" t="s">
        <v>17</v>
      </c>
      <c r="C73" s="62">
        <v>1.47E-2</v>
      </c>
      <c r="D73" s="72" t="s">
        <v>33</v>
      </c>
      <c r="E73" s="69">
        <v>2</v>
      </c>
      <c r="F73" s="69">
        <v>2</v>
      </c>
      <c r="G73" s="69">
        <v>3</v>
      </c>
      <c r="H73" s="69">
        <v>3</v>
      </c>
      <c r="I73" s="73">
        <v>2</v>
      </c>
      <c r="J73" s="74">
        <f t="shared" si="10"/>
        <v>0.60108474454521421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 ht="15.75">
      <c r="A74" s="11">
        <v>2020</v>
      </c>
      <c r="B74" s="44" t="s">
        <v>17</v>
      </c>
      <c r="C74" s="62">
        <v>1.47E-2</v>
      </c>
      <c r="D74" s="72" t="s">
        <v>33</v>
      </c>
      <c r="E74" s="69">
        <v>2</v>
      </c>
      <c r="F74" s="69">
        <v>2</v>
      </c>
      <c r="G74" s="69">
        <v>3</v>
      </c>
      <c r="H74" s="69">
        <v>3</v>
      </c>
      <c r="I74" s="73">
        <v>2</v>
      </c>
      <c r="J74" s="74">
        <f t="shared" ref="J74" si="24">IF( OR( ISBLANK(E74),ISBLANK(F74), ISBLANK(G74), ISBLANK(H74), ISBLANK(I74) ), "", 1.5*SQRT(   EXP(2.21*(E74-1)) + EXP(2.21*(F74-1)) + EXP(2.21*(G74-1)) + EXP(2.21*(H74-1)) + EXP(2.21*I74)   )/100*2.45 )</f>
        <v>0.60108474454521421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 ht="15.75">
      <c r="A75" s="11">
        <v>2021</v>
      </c>
      <c r="B75" s="76" t="s">
        <v>17</v>
      </c>
      <c r="C75" s="67">
        <v>1.47E-2</v>
      </c>
      <c r="D75" s="72" t="s">
        <v>33</v>
      </c>
      <c r="E75" s="69">
        <v>2</v>
      </c>
      <c r="F75" s="69">
        <v>2</v>
      </c>
      <c r="G75" s="69">
        <v>3</v>
      </c>
      <c r="H75" s="69">
        <v>3</v>
      </c>
      <c r="I75" s="73">
        <v>2</v>
      </c>
      <c r="J75" s="77">
        <v>0.60108474454521421</v>
      </c>
      <c r="K75" s="78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9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80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81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82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3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4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 ht="15.75">
      <c r="A76" s="11">
        <v>2022</v>
      </c>
      <c r="B76" s="76" t="s">
        <v>17</v>
      </c>
      <c r="C76" s="67">
        <v>1.47E-2</v>
      </c>
      <c r="D76" s="72" t="s">
        <v>33</v>
      </c>
      <c r="E76" s="69">
        <v>2</v>
      </c>
      <c r="F76" s="69">
        <v>2</v>
      </c>
      <c r="G76" s="69">
        <v>3</v>
      </c>
      <c r="H76" s="69">
        <v>3</v>
      </c>
      <c r="I76" s="73">
        <v>2</v>
      </c>
      <c r="J76" s="77">
        <v>0.60108474454521421</v>
      </c>
      <c r="K76" s="78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9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80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81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82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3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4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{F4730013-0D2B-402C-833D-376105ED2CB6}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{54D1F220-8D90-4620-B22B-71EAA0BB4FAC}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{9B225AF0-F0C0-4339-877F-41A55AD338EB}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{6488AC5F-7434-4AA2-AA4E-B84B14F57B2D}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{841897FB-EA33-4071-B2FB-B8E688017EF2}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{916F49DE-AFD3-44C9-9E43-3CDA061AE6F0}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{DDF7B679-86C5-42AB-81BA-BB80877B0588}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{0180819C-A998-425C-8667-0CB1668DC96A}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{72F266EF-BFF2-4A58-9A11-FA2ABB0D6383}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{6F46F20A-CAC9-4B42-B6D5-D7F038AA75C4}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{B6E23B84-EEBD-4CA7-9CC3-ECC9BA4B76B2}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{FAEB348E-E786-4AE2-8C79-0FF6B72E75B4}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{767BA799-3119-4927-95C0-5C31DF604B35}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{A00A6A35-CBFD-4B4B-8911-D98B092E77D0}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{E017B94C-D0C5-479A-8434-261E066B1BD4}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{96C6C696-6B77-484C-AAA6-4ABBA381802D}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{F2677E9E-D6C5-4CC1-8E0F-8DDA9AEAC4D6}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{95C5F5E3-6890-443A-8F23-6496649970A3}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{6033895B-0E32-40E7-930B-4DB65C3C8690}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{9E1A2894-F899-4CF7-92ED-F01AE2010D15}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{3A0D724C-C988-41A9-9E84-F467CEB7DDCC}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{CFB65814-3B5D-41A1-AD59-0C5D6B3B346B}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{564E2B5E-D031-4BAB-807B-251916FC7A7D}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{B3B87DEC-8D87-43D7-847A-8B21F46A687E}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{52E7654E-ACAE-4BDD-BA21-17E40954350B}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{1112241A-A842-4BB8-A55C-8EFB1616D04E}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{708AA634-AE58-4F8E-9774-7BC2D63FAC37}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{B6341E38-7BE4-4FFD-B569-148DDC2C9B79}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{7AF77B82-BD25-40CA-AC2D-6479F2FAAAAA}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{B452B18E-0BF7-4562-A77C-513CBE56DCF5}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{BCDFC4D3-83DE-4027-8B7C-AB9E4170D0DD}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{4FC0B57C-38C8-4E36-B458-99142AF57AEE}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{F8EACE20-73EB-4D52-9376-F8615F7AAB9C}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{5869A47F-79DC-40EF-823D-5E562FF3DEDE}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{9BA1E58B-56F2-46B3-ADF8-7EC5441BEAE0}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{4AB3C619-F138-40FC-B662-B7313D354FD6}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{8C11BA19-3E1B-4AAD-8698-0D175CE7B911}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{0DE1053F-CC04-4C46-8A48-1B763327F3D2}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{BFA85136-DC94-49ED-AB20-AE87883898E1}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{CD15EA9D-29A3-4DAF-977D-246CD6533A3C}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{760B8D18-10A7-40FE-9FED-8ECF8FD2208E}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{2896AA7B-B6F3-4DE0-A17D-431ACD0CD902}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{761E38C7-56E6-4B50-ABA4-6923F825F02D}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{53267471-A1F4-4CB0-8867-C046BD95FCA3}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{701D3B2B-B8AC-4220-AB84-A425B18DD488}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{3446999F-726A-47F9-A026-0F81F1657119}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{959B460A-AB8C-4A11-A9D0-FB982B86DFE2}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{0AE0B646-8D1F-43F4-A33F-6AE42FE77CE3}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{BD3AD8E7-5DDC-49D4-A3E1-C825667D5521}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{3092AC25-D9A4-46AB-8483-5F9A84AD1337}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{3402A7EA-2FA1-416F-B9C7-74F15430ABB2}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{F014BB01-AA7C-4671-B225-8EDC045D8D24}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{FFAAB358-21AC-455E-8E2B-D723ECD01FA2}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{2A20A8D0-9C6A-4906-BF0B-70489BE5786F}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{398C678A-9B93-4910-8AB1-4EA9EB4A28D8}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{3176FB69-B6BA-49D0-8723-36025EBAEFA9}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{7F5DECDA-7980-467F-8EBE-B6F0825B6102}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{DE770358-FFD0-4558-9402-367AF1CEF1D9}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{13543890-761F-4DD7-99DE-6CEC0E23E5E2}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{28DCDC34-2188-412E-AB42-5473757E09D0}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{56C8C158-EA66-4D80-97E1-077EEBE7821D}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{FE1C2B2B-B818-4519-90C2-E9A01E9861AD}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{28111503-967C-4AFC-9CF7-51CEE273FC97}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{3B814892-0A42-4B36-B879-73BD4135363D}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{6D9DB043-A706-4999-BEF8-863ADF64ADC6}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{27EA4DFE-28B2-4F72-A9E8-93D09F93087E}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{22530839-9DDD-441C-8EE7-196BF2CCABBC}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{6AB1EC75-615C-451F-B998-01178C0C7402}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{3D4D7173-2EC9-4E98-AE07-6973FDB3F3A2}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{97D18F39-D756-4CA5-9A59-7258DB06AEA8}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{4EF1A2A1-81CD-4587-87C6-3657681F5BE8}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{E6A6EA19-FD38-453F-BD0B-F50AA71E2255}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{34CA14D2-831E-4339-B722-D6BC1149BBDE}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{2994FAD8-CE05-4F9E-A1C9-14B74EFC06C0}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{170F0C72-0B72-4323-BCD9-A48CB8B72B6E}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{B1735A2B-DCC0-4E93-9844-3430FF6E1C3F}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{E9A209F3-5CE5-4F2B-AE1A-E2972724A2C4}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{9F7E95CF-309A-4D4F-ACE3-77B81AE26ED7}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{39449178-DA77-4315-8D02-DD248CA08C07}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{DAFA4AF8-5A3E-4329-9E9A-521B2128B74D}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{AE7234A4-6F1E-4532-809A-0A0D8CAD4E76}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{8C5DE4B0-5BD1-400D-B692-1BC36B708D19}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{786FFA6C-E8AF-4178-A102-9274E09F8F9E}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{FA4A1B78-753A-49FC-8B45-D75773DC8806}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{0C1E7360-596C-4EB2-9FB5-72C796F9CC94}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{2F25FBA2-7E71-44F3-B1B6-37268382EB32}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{0130EAC2-6B4E-4797-AB5C-9808FABC1615}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{03538AED-1DC6-4537-9E7B-1DF0A23E184F}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{E45CB3FC-595A-42E9-BCC4-D5674EC602BB}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{374F118C-106D-492F-A66A-386F4E9D9DF7}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{393F953D-869E-48CB-8090-A4C0F3C6364A}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{D87A13A8-7358-44EE-A95C-7C3ABFD78819}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{DA2C70D2-39B4-400A-AAE0-51DB99F95B33}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{0A134508-F55F-482B-AD17-E761B8D98E8A}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{D49ABDB3-4577-4F83-B907-2D368BF3DBE0}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{42DDEB19-66BF-44AE-971A-9FD4350195BA}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{629BE59A-77E5-4EF3-8E30-6F57E9E28DD8}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{B35CB025-0C0D-492A-81B1-DC6F4EA1C6E4}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{E4C71719-C27A-4B1B-A380-E560B770E82E}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{5A665159-926E-47EC-81F1-CDEAB957F84A}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{E174DC4C-6721-40FC-8B90-E074F3C7769E}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{8D1039F6-758A-450F-9715-A3C60015C04E}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{67D41B30-E327-4D7B-B0A6-B3A5974BF2F2}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{959B9B5E-5CA9-43A7-A88F-E51ECA97B0AE}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{3702EF08-CA6E-4BFF-BFB9-C8C40AE0DAC2}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{6AF7398C-A27B-42A0-8C9E-9EE0F10CA505}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{F11774E6-D304-4D9B-9654-7357AA176C25}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{C93F720D-DAC7-4C6C-81DB-8BC9A12068EC}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{27FD1191-2090-4587-8334-0729E989E755}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{BE400C0F-3CB7-4E46-B384-75DEAB4E531D}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{008A947A-E859-473B-9074-592B4DE01F28}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{2B45383D-9F58-4C18-B706-758797FE3B24}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{C6D4113E-307F-4B7E-8D9B-A2036B493105}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{9EA48D6F-2FFB-4CDF-89DA-D48F9A3F75B3}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{3C1536FA-6AE6-4535-AAA6-1CF7429B39EC}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{61AB483B-F967-4499-A06F-94A5C9BD5956}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{1D37B46E-C5DF-4A16-947A-0FE22F77995D}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{A6F75861-C2CF-4986-A669-417E1CAFDC22}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{545891AA-AE64-4BBE-807C-5BB57FA7FD3D}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{889FDAE6-CC16-4024-9CAA-8EC119D32067}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730013-0D2B-402C-833D-376105ED2C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54D1F220-8D90-4620-B22B-71EAA0BB4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225AF0-F0C0-4339-877F-41A55AD33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6488AC5F-7434-4AA2-AA4E-B84B14F57B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41897FB-EA33-4071-B2FB-B8E688017E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916F49DE-AFD3-44C9-9E43-3CDA061AE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DDF7B679-86C5-42AB-81BA-BB80877B05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0180819C-A998-425C-8667-0CB1668DC9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72F266EF-BFF2-4A58-9A11-FA2ABB0D6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F46F20A-CAC9-4B42-B6D5-D7F038AA75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B6E23B84-EEBD-4CA7-9CC3-ECC9BA4B76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AEB348E-E786-4AE2-8C79-0FF6B72E7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67BA799-3119-4927-95C0-5C31DF604B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A00A6A35-CBFD-4B4B-8911-D98B092E77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017B94C-D0C5-479A-8434-261E066B1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6C6C696-6B77-484C-AAA6-4ABBA38180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2677E9E-D6C5-4CC1-8E0F-8DDA9AEAC4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5C5F5E3-6890-443A-8F23-649664997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033895B-0E32-40E7-930B-4DB65C3C86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1A2894-F899-4CF7-92ED-F01AE2010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3A0D724C-C988-41A9-9E84-F467CEB7DD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CFB65814-3B5D-41A1-AD59-0C5D6B3B34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564E2B5E-D031-4BAB-807B-251916FC7A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B3B87DEC-8D87-43D7-847A-8B21F46A6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52E7654E-ACAE-4BDD-BA21-17E409543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112241A-A842-4BB8-A55C-8EFB1616D0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708AA634-AE58-4F8E-9774-7BC2D63FAC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B6341E38-7BE4-4FFD-B569-148DDC2C9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AF77B82-BD25-40CA-AC2D-6479F2FAA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452B18E-0BF7-4562-A77C-513CBE56D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BCDFC4D3-83DE-4027-8B7C-AB9E4170D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4FC0B57C-38C8-4E36-B458-99142AF57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F8EACE20-73EB-4D52-9376-F8615F7AA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5869A47F-79DC-40EF-823D-5E562FF3DE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9BA1E58B-56F2-46B3-ADF8-7EC5441BEA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AB3C619-F138-40FC-B662-B7313D354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8C11BA19-3E1B-4AAD-8698-0D175CE7B9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0DE1053F-CC04-4C46-8A48-1B763327F3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BFA85136-DC94-49ED-AB20-AE8788389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D15EA9D-29A3-4DAF-977D-246CD6533A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60B8D18-10A7-40FE-9FED-8ECF8FD220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2896AA7B-B6F3-4DE0-A17D-431ACD0CD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61E38C7-56E6-4B50-ABA4-6923F825F0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3267471-A1F4-4CB0-8867-C046BD95FC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701D3B2B-B8AC-4220-AB84-A425B18DD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3446999F-726A-47F9-A026-0F81F16571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959B460A-AB8C-4A11-A9D0-FB982B86DF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0AE0B646-8D1F-43F4-A33F-6AE42FE77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D3AD8E7-5DDC-49D4-A3E1-C825667D5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3092AC25-D9A4-46AB-8483-5F9A84AD1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3402A7EA-2FA1-416F-B9C7-74F15430A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F014BB01-AA7C-4671-B225-8EDC045D8D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FFAAB358-21AC-455E-8E2B-D723ECD01F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A20A8D0-9C6A-4906-BF0B-70489BE57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398C678A-9B93-4910-8AB1-4EA9EB4A2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3176FB69-B6BA-49D0-8723-36025EBAEF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7F5DECDA-7980-467F-8EBE-B6F0825B61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DE770358-FFD0-4558-9402-367AF1CEF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3543890-761F-4DD7-99DE-6CEC0E23E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8DCDC34-2188-412E-AB42-5473757E0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56C8C158-EA66-4D80-97E1-077EEBE78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FE1C2B2B-B818-4519-90C2-E9A01E986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8111503-967C-4AFC-9CF7-51CEE273FC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B814892-0A42-4B36-B879-73BD413536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6D9DB043-A706-4999-BEF8-863ADF64AD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7EA4DFE-28B2-4F72-A9E8-93D09F930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2530839-9DDD-441C-8EE7-196BF2CCAB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AB1EC75-615C-451F-B998-01178C0C74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D4D7173-2EC9-4E98-AE07-6973FDB3F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7D18F39-D756-4CA5-9A59-7258DB06AE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EF1A2A1-81CD-4587-87C6-3657681F5B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6A6EA19-FD38-453F-BD0B-F50AA71E2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34CA14D2-831E-4339-B722-D6BC1149BB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994FAD8-CE05-4F9E-A1C9-14B74EFC06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70F0C72-0B72-4323-BCD9-A48CB8B72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1735A2B-DCC0-4E93-9844-3430FF6E1C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9A209F3-5CE5-4F2B-AE1A-E2972724A2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F7E95CF-309A-4D4F-ACE3-77B81AE26E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9449178-DA77-4315-8D02-DD248CA08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DAFA4AF8-5A3E-4329-9E9A-521B2128B7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E7234A4-6F1E-4532-809A-0A0D8CAD4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C5DE4B0-5BD1-400D-B692-1BC36B708D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86FFA6C-E8AF-4178-A102-9274E09F8F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A4A1B78-753A-49FC-8B45-D75773DC8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0C1E7360-596C-4EB2-9FB5-72C796F9C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F25FBA2-7E71-44F3-B1B6-37268382EB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130EAC2-6B4E-4797-AB5C-9808FABC16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3538AED-1DC6-4537-9E7B-1DF0A23E1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45CB3FC-595A-42E9-BCC4-D5674EC60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74F118C-106D-492F-A66A-386F4E9D9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393F953D-869E-48CB-8090-A4C0F3C63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87A13A8-7358-44EE-A95C-7C3ABFD78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A2C70D2-39B4-400A-AAE0-51DB99F95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A134508-F55F-482B-AD17-E761B8D98E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49ABDB3-4577-4F83-B907-2D368BF3DB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2DDEB19-66BF-44AE-971A-9FD435019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29BE59A-77E5-4EF3-8E30-6F57E9E28D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35CB025-0C0D-492A-81B1-DC6F4EA1C6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E4C71719-C27A-4B1B-A380-E560B770E8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A665159-926E-47EC-81F1-CDEAB957F8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E174DC4C-6721-40FC-8B90-E074F3C776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D1039F6-758A-450F-9715-A3C60015C0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7D41B30-E327-4D7B-B0A6-B3A5974BF2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59B9B5E-5CA9-43A7-A88F-E51ECA97B0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702EF08-CA6E-4BFF-BFB9-C8C40AE0DA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6AF7398C-A27B-42A0-8C9E-9EE0F10CA5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11774E6-D304-4D9B-9654-7357AA176C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93F720D-DAC7-4C6C-81DB-8BC9A1206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7FD1191-2090-4587-8334-0729E989E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BE400C0F-3CB7-4E46-B384-75DEAB4E5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08A947A-E859-473B-9074-592B4DE0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B45383D-9F58-4C18-B706-758797FE3B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6D4113E-307F-4B7E-8D9B-A2036B4931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EA48D6F-2FFB-4CDF-89DA-D48F9A3F7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C1536FA-6AE6-4535-AAA6-1CF7429B3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1AB483B-F967-4499-A06F-94A5C9BD59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D37B46E-C5DF-4A16-947A-0FE22F7799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6F75861-C2CF-4986-A669-417E1CAFD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545891AA-AE64-4BBE-807C-5BB57FA7F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889FDAE6-CC16-4024-9CAA-8EC119D32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2BC9-4D8F-4A62-AF13-4C886A4DF332}">
  <sheetPr codeName="Sheet1">
    <tabColor theme="4" tint="0.39997558519241921"/>
  </sheetPr>
  <dimension ref="A1:EF76"/>
  <sheetViews>
    <sheetView zoomScale="85" zoomScaleNormal="85" workbookViewId="0">
      <pane xSplit="1" ySplit="3" topLeftCell="B64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34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6.5" thickTop="1" thickBot="1">
      <c r="A4" s="11">
        <v>1950</v>
      </c>
      <c r="B4" s="44" t="s">
        <v>17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62">
        <v>0</v>
      </c>
      <c r="M4" s="63" t="s">
        <v>32</v>
      </c>
      <c r="N4" s="64">
        <v>2</v>
      </c>
      <c r="O4" s="64">
        <v>2</v>
      </c>
      <c r="P4" s="64">
        <v>1</v>
      </c>
      <c r="Q4" s="64">
        <v>1</v>
      </c>
      <c r="R4" s="65">
        <v>2</v>
      </c>
      <c r="S4" s="66">
        <f t="shared" ref="S4:S67" si="1">IF( OR( ISBLANK(N4),ISBLANK(O4), ISBLANK(P4), ISBLANK(Q4), ISBLANK(R4) ), "", 1.5*SQRT(   EXP(2.21*(N4-1)) + EXP(2.21*(O4-1)) + EXP(2.21*(P4-1)) + EXP(2.21*(Q4-1)) + EXP(2.21*R4)   )/100*2.45 )</f>
        <v>0.37356464144298934</v>
      </c>
      <c r="T4" s="48" t="s">
        <v>11</v>
      </c>
      <c r="U4" s="67">
        <v>0</v>
      </c>
      <c r="V4" s="68" t="s">
        <v>32</v>
      </c>
      <c r="W4" s="69">
        <v>2</v>
      </c>
      <c r="X4" s="69">
        <v>2</v>
      </c>
      <c r="Y4" s="69">
        <v>1</v>
      </c>
      <c r="Z4" s="69">
        <v>1</v>
      </c>
      <c r="AA4" s="70">
        <v>2</v>
      </c>
      <c r="AB4" s="71">
        <f t="shared" ref="AB4:AB67" si="2">IF( OR( ISBLANK(W4),ISBLANK(X4), ISBLANK(Y4), ISBLANK(Z4), ISBLANK(AA4) ), "", 1.5*SQRT(   EXP(2.21*(W4-1)) + EXP(2.21*(X4-1)) + EXP(2.21*(Y4-1)) + EXP(2.21*(Z4-1)) + EXP(2.21*AA4)   )/100*2.45 )</f>
        <v>0.37356464144298934</v>
      </c>
      <c r="AC4" s="49" t="s">
        <v>12</v>
      </c>
      <c r="AD4" s="67">
        <v>0</v>
      </c>
      <c r="AE4" s="68" t="s">
        <v>32</v>
      </c>
      <c r="AF4" s="69">
        <v>2</v>
      </c>
      <c r="AG4" s="69">
        <v>2</v>
      </c>
      <c r="AH4" s="69">
        <v>1</v>
      </c>
      <c r="AI4" s="69">
        <v>1</v>
      </c>
      <c r="AJ4" s="70">
        <v>2</v>
      </c>
      <c r="AK4" s="71">
        <f t="shared" ref="AK4:AK67" si="3">IF( OR( ISBLANK(AF4),ISBLANK(AG4), ISBLANK(AH4), ISBLANK(AI4), ISBLANK(AJ4) ), "", 1.5*SQRT(   EXP(2.21*(AF4-1)) + EXP(2.21*(AG4-1)) + EXP(2.21*(AH4-1)) + EXP(2.21*(AI4-1)) + EXP(2.21*AJ4)   )/100*2.45 )</f>
        <v>0.37356464144298934</v>
      </c>
      <c r="AL4" s="50" t="s">
        <v>13</v>
      </c>
      <c r="AM4" s="67">
        <v>0.35439999999999999</v>
      </c>
      <c r="AN4" s="68" t="s">
        <v>32</v>
      </c>
      <c r="AO4" s="69">
        <v>2</v>
      </c>
      <c r="AP4" s="69">
        <v>2</v>
      </c>
      <c r="AQ4" s="69">
        <v>1</v>
      </c>
      <c r="AR4" s="69">
        <v>1</v>
      </c>
      <c r="AS4" s="70">
        <v>2</v>
      </c>
      <c r="AT4" s="71">
        <f t="shared" ref="AT4:AT67" si="4">IF( OR( ISBLANK(AO4),ISBLANK(AP4), ISBLANK(AQ4), ISBLANK(AR4), ISBLANK(AS4) ), "", 1.5*SQRT(   EXP(2.21*(AO4-1)) + EXP(2.21*(AP4-1)) + EXP(2.21*(AQ4-1)) + EXP(2.21*(AR4-1)) + EXP(2.21*AS4)   )/100*2.45 )</f>
        <v>0.37356464144298934</v>
      </c>
      <c r="AU4" s="51" t="s">
        <v>14</v>
      </c>
      <c r="AV4" s="67">
        <v>0</v>
      </c>
      <c r="AW4" s="68" t="s">
        <v>32</v>
      </c>
      <c r="AX4" s="69">
        <v>2</v>
      </c>
      <c r="AY4" s="69">
        <v>2</v>
      </c>
      <c r="AZ4" s="69">
        <v>1</v>
      </c>
      <c r="BA4" s="69">
        <v>1</v>
      </c>
      <c r="BB4" s="70">
        <v>2</v>
      </c>
      <c r="BC4" s="71">
        <f t="shared" ref="BC4:BC67" si="5">IF( OR( ISBLANK(AX4),ISBLANK(AY4), ISBLANK(AZ4), ISBLANK(BA4), ISBLANK(BB4) ), "", 1.5*SQRT(   EXP(2.21*(AX4-1)) + EXP(2.21*(AY4-1)) + EXP(2.21*(AZ4-1)) + EXP(2.21*(BA4-1)) + EXP(2.21*BB4)   )/100*2.45 )</f>
        <v>0.37356464144298934</v>
      </c>
      <c r="BD4" s="52" t="s">
        <v>15</v>
      </c>
      <c r="BE4" s="67">
        <v>0</v>
      </c>
      <c r="BF4" s="68" t="s">
        <v>32</v>
      </c>
      <c r="BG4" s="69">
        <v>2</v>
      </c>
      <c r="BH4" s="69">
        <v>2</v>
      </c>
      <c r="BI4" s="69">
        <v>1</v>
      </c>
      <c r="BJ4" s="69">
        <v>1</v>
      </c>
      <c r="BK4" s="70">
        <v>2</v>
      </c>
      <c r="BL4" s="71">
        <f t="shared" ref="BL4:BL67" si="6">IF( OR( ISBLANK(BG4),ISBLANK(BH4), ISBLANK(BI4), ISBLANK(BJ4), ISBLANK(BK4) ), "", 1.5*SQRT(   EXP(2.21*(BG4-1)) + EXP(2.21*(BH4-1)) + EXP(2.21*(BI4-1)) + EXP(2.21*(BJ4-1)) + EXP(2.21*BK4)   )/100*2.45 )</f>
        <v>0.37356464144298934</v>
      </c>
      <c r="BM4" s="53" t="s">
        <v>16</v>
      </c>
      <c r="BN4" s="67">
        <v>0.35439999999999999</v>
      </c>
      <c r="BO4" s="68" t="s">
        <v>32</v>
      </c>
      <c r="BP4" s="69">
        <v>2</v>
      </c>
      <c r="BQ4" s="69">
        <v>2</v>
      </c>
      <c r="BR4" s="69">
        <v>1</v>
      </c>
      <c r="BS4" s="69">
        <v>1</v>
      </c>
      <c r="BT4" s="70">
        <v>2</v>
      </c>
      <c r="BU4" s="71">
        <f t="shared" ref="BU4:BU67" si="7">IF( OR( ISBLANK(BP4),ISBLANK(BQ4), ISBLANK(BR4), ISBLANK(BS4), ISBLANK(BT4) ), "", 1.5*SQRT(   EXP(2.21*(BP4-1)) + EXP(2.21*(BQ4-1)) + EXP(2.21*(BR4-1)) + EXP(2.21*(BS4-1)) + EXP(2.21*BT4)   )/100*2.45 )</f>
        <v>0.37356464144298934</v>
      </c>
    </row>
    <row r="5" spans="1:73" ht="16.5" thickTop="1" thickBot="1">
      <c r="A5" s="11">
        <v>1951</v>
      </c>
      <c r="B5" s="44" t="s">
        <v>17</v>
      </c>
      <c r="J5" s="46">
        <f t="shared" si="0"/>
        <v>4.4081660908397297E-2</v>
      </c>
      <c r="K5" s="47" t="s">
        <v>10</v>
      </c>
      <c r="L5" s="62">
        <v>0</v>
      </c>
      <c r="M5" s="63" t="s">
        <v>32</v>
      </c>
      <c r="N5" s="64">
        <v>2</v>
      </c>
      <c r="O5" s="64">
        <v>2</v>
      </c>
      <c r="P5" s="64">
        <v>1</v>
      </c>
      <c r="Q5" s="64">
        <v>1</v>
      </c>
      <c r="R5" s="65">
        <v>2</v>
      </c>
      <c r="S5" s="66">
        <f t="shared" si="1"/>
        <v>0.37356464144298934</v>
      </c>
      <c r="T5" s="48" t="s">
        <v>11</v>
      </c>
      <c r="U5" s="67">
        <v>0</v>
      </c>
      <c r="V5" s="68" t="s">
        <v>32</v>
      </c>
      <c r="W5" s="69">
        <v>2</v>
      </c>
      <c r="X5" s="69">
        <v>2</v>
      </c>
      <c r="Y5" s="69">
        <v>1</v>
      </c>
      <c r="Z5" s="69">
        <v>1</v>
      </c>
      <c r="AA5" s="70">
        <v>2</v>
      </c>
      <c r="AB5" s="71">
        <f t="shared" si="2"/>
        <v>0.37356464144298934</v>
      </c>
      <c r="AC5" s="49" t="s">
        <v>12</v>
      </c>
      <c r="AD5" s="67">
        <v>0</v>
      </c>
      <c r="AE5" s="68" t="s">
        <v>32</v>
      </c>
      <c r="AF5" s="69">
        <v>2</v>
      </c>
      <c r="AG5" s="69">
        <v>2</v>
      </c>
      <c r="AH5" s="69">
        <v>1</v>
      </c>
      <c r="AI5" s="69">
        <v>1</v>
      </c>
      <c r="AJ5" s="70">
        <v>2</v>
      </c>
      <c r="AK5" s="71">
        <f t="shared" si="3"/>
        <v>0.37356464144298934</v>
      </c>
      <c r="AL5" s="50" t="s">
        <v>13</v>
      </c>
      <c r="AM5" s="67">
        <v>0.35439999999999999</v>
      </c>
      <c r="AN5" s="68" t="s">
        <v>32</v>
      </c>
      <c r="AO5" s="69">
        <v>2</v>
      </c>
      <c r="AP5" s="69">
        <v>2</v>
      </c>
      <c r="AQ5" s="69">
        <v>1</v>
      </c>
      <c r="AR5" s="69">
        <v>1</v>
      </c>
      <c r="AS5" s="70">
        <v>2</v>
      </c>
      <c r="AT5" s="71">
        <f t="shared" si="4"/>
        <v>0.37356464144298934</v>
      </c>
      <c r="AU5" s="51" t="s">
        <v>14</v>
      </c>
      <c r="AV5" s="67">
        <v>0</v>
      </c>
      <c r="AW5" s="68" t="s">
        <v>32</v>
      </c>
      <c r="AX5" s="69">
        <v>2</v>
      </c>
      <c r="AY5" s="69">
        <v>2</v>
      </c>
      <c r="AZ5" s="69">
        <v>1</v>
      </c>
      <c r="BA5" s="69">
        <v>1</v>
      </c>
      <c r="BB5" s="70">
        <v>2</v>
      </c>
      <c r="BC5" s="71">
        <f t="shared" si="5"/>
        <v>0.37356464144298934</v>
      </c>
      <c r="BD5" s="52" t="s">
        <v>15</v>
      </c>
      <c r="BE5" s="67">
        <v>0</v>
      </c>
      <c r="BF5" s="68" t="s">
        <v>32</v>
      </c>
      <c r="BG5" s="69">
        <v>2</v>
      </c>
      <c r="BH5" s="69">
        <v>2</v>
      </c>
      <c r="BI5" s="69">
        <v>1</v>
      </c>
      <c r="BJ5" s="69">
        <v>1</v>
      </c>
      <c r="BK5" s="70">
        <v>2</v>
      </c>
      <c r="BL5" s="71">
        <f t="shared" si="6"/>
        <v>0.37356464144298934</v>
      </c>
      <c r="BM5" s="53" t="s">
        <v>16</v>
      </c>
      <c r="BN5" s="67">
        <v>0.35439999999999999</v>
      </c>
      <c r="BO5" s="68" t="s">
        <v>32</v>
      </c>
      <c r="BP5" s="69">
        <v>2</v>
      </c>
      <c r="BQ5" s="69">
        <v>2</v>
      </c>
      <c r="BR5" s="69">
        <v>1</v>
      </c>
      <c r="BS5" s="69">
        <v>1</v>
      </c>
      <c r="BT5" s="70">
        <v>2</v>
      </c>
      <c r="BU5" s="71">
        <f t="shared" si="7"/>
        <v>0.37356464144298934</v>
      </c>
    </row>
    <row r="6" spans="1:73" ht="16.5" thickTop="1" thickBot="1">
      <c r="A6" s="11">
        <v>1952</v>
      </c>
      <c r="B6" s="44" t="s">
        <v>17</v>
      </c>
      <c r="J6" s="46">
        <f t="shared" si="0"/>
        <v>4.4081660908397297E-2</v>
      </c>
      <c r="K6" s="47" t="s">
        <v>10</v>
      </c>
      <c r="L6" s="62">
        <v>0</v>
      </c>
      <c r="M6" s="63" t="s">
        <v>32</v>
      </c>
      <c r="N6" s="64">
        <v>2</v>
      </c>
      <c r="O6" s="64">
        <v>2</v>
      </c>
      <c r="P6" s="64">
        <v>1</v>
      </c>
      <c r="Q6" s="64">
        <v>1</v>
      </c>
      <c r="R6" s="65">
        <v>2</v>
      </c>
      <c r="S6" s="66">
        <f t="shared" si="1"/>
        <v>0.37356464144298934</v>
      </c>
      <c r="T6" s="48" t="s">
        <v>11</v>
      </c>
      <c r="U6" s="67">
        <v>0</v>
      </c>
      <c r="V6" s="68" t="s">
        <v>32</v>
      </c>
      <c r="W6" s="69">
        <v>2</v>
      </c>
      <c r="X6" s="69">
        <v>2</v>
      </c>
      <c r="Y6" s="69">
        <v>1</v>
      </c>
      <c r="Z6" s="69">
        <v>1</v>
      </c>
      <c r="AA6" s="70">
        <v>2</v>
      </c>
      <c r="AB6" s="71">
        <f t="shared" si="2"/>
        <v>0.37356464144298934</v>
      </c>
      <c r="AC6" s="49" t="s">
        <v>12</v>
      </c>
      <c r="AD6" s="67">
        <v>0</v>
      </c>
      <c r="AE6" s="68" t="s">
        <v>32</v>
      </c>
      <c r="AF6" s="69">
        <v>2</v>
      </c>
      <c r="AG6" s="69">
        <v>2</v>
      </c>
      <c r="AH6" s="69">
        <v>1</v>
      </c>
      <c r="AI6" s="69">
        <v>1</v>
      </c>
      <c r="AJ6" s="70">
        <v>2</v>
      </c>
      <c r="AK6" s="71">
        <f t="shared" si="3"/>
        <v>0.37356464144298934</v>
      </c>
      <c r="AL6" s="50" t="s">
        <v>13</v>
      </c>
      <c r="AM6" s="67">
        <v>0.35439999999999999</v>
      </c>
      <c r="AN6" s="68" t="s">
        <v>32</v>
      </c>
      <c r="AO6" s="69">
        <v>2</v>
      </c>
      <c r="AP6" s="69">
        <v>2</v>
      </c>
      <c r="AQ6" s="69">
        <v>1</v>
      </c>
      <c r="AR6" s="69">
        <v>1</v>
      </c>
      <c r="AS6" s="70">
        <v>2</v>
      </c>
      <c r="AT6" s="71">
        <f t="shared" si="4"/>
        <v>0.37356464144298934</v>
      </c>
      <c r="AU6" s="51" t="s">
        <v>14</v>
      </c>
      <c r="AV6" s="67">
        <v>0</v>
      </c>
      <c r="AW6" s="68" t="s">
        <v>32</v>
      </c>
      <c r="AX6" s="69">
        <v>2</v>
      </c>
      <c r="AY6" s="69">
        <v>2</v>
      </c>
      <c r="AZ6" s="69">
        <v>1</v>
      </c>
      <c r="BA6" s="69">
        <v>1</v>
      </c>
      <c r="BB6" s="70">
        <v>2</v>
      </c>
      <c r="BC6" s="71">
        <f t="shared" si="5"/>
        <v>0.37356464144298934</v>
      </c>
      <c r="BD6" s="52" t="s">
        <v>15</v>
      </c>
      <c r="BE6" s="67">
        <v>0</v>
      </c>
      <c r="BF6" s="68" t="s">
        <v>32</v>
      </c>
      <c r="BG6" s="69">
        <v>2</v>
      </c>
      <c r="BH6" s="69">
        <v>2</v>
      </c>
      <c r="BI6" s="69">
        <v>1</v>
      </c>
      <c r="BJ6" s="69">
        <v>1</v>
      </c>
      <c r="BK6" s="70">
        <v>2</v>
      </c>
      <c r="BL6" s="71">
        <f t="shared" si="6"/>
        <v>0.37356464144298934</v>
      </c>
      <c r="BM6" s="53" t="s">
        <v>16</v>
      </c>
      <c r="BN6" s="67">
        <v>0.35439999999999999</v>
      </c>
      <c r="BO6" s="68" t="s">
        <v>32</v>
      </c>
      <c r="BP6" s="69">
        <v>2</v>
      </c>
      <c r="BQ6" s="69">
        <v>2</v>
      </c>
      <c r="BR6" s="69">
        <v>1</v>
      </c>
      <c r="BS6" s="69">
        <v>1</v>
      </c>
      <c r="BT6" s="70">
        <v>2</v>
      </c>
      <c r="BU6" s="71">
        <f t="shared" si="7"/>
        <v>0.37356464144298934</v>
      </c>
    </row>
    <row r="7" spans="1:73" ht="16.5" thickTop="1" thickBot="1">
      <c r="A7" s="11">
        <v>1953</v>
      </c>
      <c r="B7" s="44" t="s">
        <v>17</v>
      </c>
      <c r="J7" s="46">
        <f t="shared" si="0"/>
        <v>4.4081660908397297E-2</v>
      </c>
      <c r="K7" s="47" t="s">
        <v>10</v>
      </c>
      <c r="L7" s="62">
        <v>0</v>
      </c>
      <c r="M7" s="63" t="s">
        <v>32</v>
      </c>
      <c r="N7" s="64">
        <v>2</v>
      </c>
      <c r="O7" s="64">
        <v>2</v>
      </c>
      <c r="P7" s="64">
        <v>1</v>
      </c>
      <c r="Q7" s="64">
        <v>1</v>
      </c>
      <c r="R7" s="65">
        <v>2</v>
      </c>
      <c r="S7" s="66">
        <f t="shared" si="1"/>
        <v>0.37356464144298934</v>
      </c>
      <c r="T7" s="48" t="s">
        <v>11</v>
      </c>
      <c r="U7" s="67">
        <v>0</v>
      </c>
      <c r="V7" s="68" t="s">
        <v>32</v>
      </c>
      <c r="W7" s="69">
        <v>2</v>
      </c>
      <c r="X7" s="69">
        <v>2</v>
      </c>
      <c r="Y7" s="69">
        <v>1</v>
      </c>
      <c r="Z7" s="69">
        <v>1</v>
      </c>
      <c r="AA7" s="70">
        <v>2</v>
      </c>
      <c r="AB7" s="71">
        <f t="shared" si="2"/>
        <v>0.37356464144298934</v>
      </c>
      <c r="AC7" s="49" t="s">
        <v>12</v>
      </c>
      <c r="AD7" s="67">
        <v>0</v>
      </c>
      <c r="AE7" s="68" t="s">
        <v>32</v>
      </c>
      <c r="AF7" s="69">
        <v>2</v>
      </c>
      <c r="AG7" s="69">
        <v>2</v>
      </c>
      <c r="AH7" s="69">
        <v>1</v>
      </c>
      <c r="AI7" s="69">
        <v>1</v>
      </c>
      <c r="AJ7" s="70">
        <v>2</v>
      </c>
      <c r="AK7" s="71">
        <f t="shared" si="3"/>
        <v>0.37356464144298934</v>
      </c>
      <c r="AL7" s="50" t="s">
        <v>13</v>
      </c>
      <c r="AM7" s="67">
        <v>0.35439999999999999</v>
      </c>
      <c r="AN7" s="68" t="s">
        <v>32</v>
      </c>
      <c r="AO7" s="69">
        <v>2</v>
      </c>
      <c r="AP7" s="69">
        <v>2</v>
      </c>
      <c r="AQ7" s="69">
        <v>1</v>
      </c>
      <c r="AR7" s="69">
        <v>1</v>
      </c>
      <c r="AS7" s="70">
        <v>2</v>
      </c>
      <c r="AT7" s="71">
        <f t="shared" si="4"/>
        <v>0.37356464144298934</v>
      </c>
      <c r="AU7" s="51" t="s">
        <v>14</v>
      </c>
      <c r="AV7" s="67">
        <v>0</v>
      </c>
      <c r="AW7" s="68" t="s">
        <v>32</v>
      </c>
      <c r="AX7" s="69">
        <v>2</v>
      </c>
      <c r="AY7" s="69">
        <v>2</v>
      </c>
      <c r="AZ7" s="69">
        <v>1</v>
      </c>
      <c r="BA7" s="69">
        <v>1</v>
      </c>
      <c r="BB7" s="70">
        <v>2</v>
      </c>
      <c r="BC7" s="71">
        <f t="shared" si="5"/>
        <v>0.37356464144298934</v>
      </c>
      <c r="BD7" s="52" t="s">
        <v>15</v>
      </c>
      <c r="BE7" s="67">
        <v>0</v>
      </c>
      <c r="BF7" s="68" t="s">
        <v>32</v>
      </c>
      <c r="BG7" s="69">
        <v>2</v>
      </c>
      <c r="BH7" s="69">
        <v>2</v>
      </c>
      <c r="BI7" s="69">
        <v>1</v>
      </c>
      <c r="BJ7" s="69">
        <v>1</v>
      </c>
      <c r="BK7" s="70">
        <v>2</v>
      </c>
      <c r="BL7" s="71">
        <f t="shared" si="6"/>
        <v>0.37356464144298934</v>
      </c>
      <c r="BM7" s="53" t="s">
        <v>16</v>
      </c>
      <c r="BN7" s="67">
        <v>0.35439999999999999</v>
      </c>
      <c r="BO7" s="68" t="s">
        <v>32</v>
      </c>
      <c r="BP7" s="69">
        <v>2</v>
      </c>
      <c r="BQ7" s="69">
        <v>2</v>
      </c>
      <c r="BR7" s="69">
        <v>1</v>
      </c>
      <c r="BS7" s="69">
        <v>1</v>
      </c>
      <c r="BT7" s="70">
        <v>2</v>
      </c>
      <c r="BU7" s="71">
        <f t="shared" si="7"/>
        <v>0.37356464144298934</v>
      </c>
    </row>
    <row r="8" spans="1:73" ht="16.5" thickTop="1" thickBot="1">
      <c r="A8" s="11">
        <v>1954</v>
      </c>
      <c r="B8" s="44" t="s">
        <v>17</v>
      </c>
      <c r="J8" s="46">
        <f t="shared" si="0"/>
        <v>4.4081660908397297E-2</v>
      </c>
      <c r="K8" s="47" t="s">
        <v>10</v>
      </c>
      <c r="L8" s="62">
        <v>0</v>
      </c>
      <c r="M8" s="63" t="s">
        <v>32</v>
      </c>
      <c r="N8" s="64">
        <v>2</v>
      </c>
      <c r="O8" s="64">
        <v>2</v>
      </c>
      <c r="P8" s="64">
        <v>1</v>
      </c>
      <c r="Q8" s="64">
        <v>1</v>
      </c>
      <c r="R8" s="65">
        <v>2</v>
      </c>
      <c r="S8" s="66">
        <f t="shared" si="1"/>
        <v>0.37356464144298934</v>
      </c>
      <c r="T8" s="48" t="s">
        <v>11</v>
      </c>
      <c r="U8" s="67">
        <v>0</v>
      </c>
      <c r="V8" s="68" t="s">
        <v>32</v>
      </c>
      <c r="W8" s="69">
        <v>2</v>
      </c>
      <c r="X8" s="69">
        <v>2</v>
      </c>
      <c r="Y8" s="69">
        <v>1</v>
      </c>
      <c r="Z8" s="69">
        <v>1</v>
      </c>
      <c r="AA8" s="70">
        <v>2</v>
      </c>
      <c r="AB8" s="71">
        <f t="shared" si="2"/>
        <v>0.37356464144298934</v>
      </c>
      <c r="AC8" s="49" t="s">
        <v>12</v>
      </c>
      <c r="AD8" s="67">
        <v>0</v>
      </c>
      <c r="AE8" s="68" t="s">
        <v>32</v>
      </c>
      <c r="AF8" s="69">
        <v>2</v>
      </c>
      <c r="AG8" s="69">
        <v>2</v>
      </c>
      <c r="AH8" s="69">
        <v>1</v>
      </c>
      <c r="AI8" s="69">
        <v>1</v>
      </c>
      <c r="AJ8" s="70">
        <v>2</v>
      </c>
      <c r="AK8" s="71">
        <f t="shared" si="3"/>
        <v>0.37356464144298934</v>
      </c>
      <c r="AL8" s="50" t="s">
        <v>13</v>
      </c>
      <c r="AM8" s="67">
        <v>0.35439999999999999</v>
      </c>
      <c r="AN8" s="68" t="s">
        <v>32</v>
      </c>
      <c r="AO8" s="69">
        <v>2</v>
      </c>
      <c r="AP8" s="69">
        <v>2</v>
      </c>
      <c r="AQ8" s="69">
        <v>1</v>
      </c>
      <c r="AR8" s="69">
        <v>1</v>
      </c>
      <c r="AS8" s="70">
        <v>2</v>
      </c>
      <c r="AT8" s="71">
        <f t="shared" si="4"/>
        <v>0.37356464144298934</v>
      </c>
      <c r="AU8" s="51" t="s">
        <v>14</v>
      </c>
      <c r="AV8" s="67">
        <v>0</v>
      </c>
      <c r="AW8" s="68" t="s">
        <v>32</v>
      </c>
      <c r="AX8" s="69">
        <v>2</v>
      </c>
      <c r="AY8" s="69">
        <v>2</v>
      </c>
      <c r="AZ8" s="69">
        <v>1</v>
      </c>
      <c r="BA8" s="69">
        <v>1</v>
      </c>
      <c r="BB8" s="70">
        <v>2</v>
      </c>
      <c r="BC8" s="71">
        <f t="shared" si="5"/>
        <v>0.37356464144298934</v>
      </c>
      <c r="BD8" s="52" t="s">
        <v>15</v>
      </c>
      <c r="BE8" s="67">
        <v>0</v>
      </c>
      <c r="BF8" s="68" t="s">
        <v>32</v>
      </c>
      <c r="BG8" s="69">
        <v>2</v>
      </c>
      <c r="BH8" s="69">
        <v>2</v>
      </c>
      <c r="BI8" s="69">
        <v>1</v>
      </c>
      <c r="BJ8" s="69">
        <v>1</v>
      </c>
      <c r="BK8" s="70">
        <v>2</v>
      </c>
      <c r="BL8" s="71">
        <f t="shared" si="6"/>
        <v>0.37356464144298934</v>
      </c>
      <c r="BM8" s="53" t="s">
        <v>16</v>
      </c>
      <c r="BN8" s="67">
        <v>0.35439999999999999</v>
      </c>
      <c r="BO8" s="68" t="s">
        <v>32</v>
      </c>
      <c r="BP8" s="69">
        <v>2</v>
      </c>
      <c r="BQ8" s="69">
        <v>2</v>
      </c>
      <c r="BR8" s="69">
        <v>1</v>
      </c>
      <c r="BS8" s="69">
        <v>1</v>
      </c>
      <c r="BT8" s="70">
        <v>2</v>
      </c>
      <c r="BU8" s="71">
        <f t="shared" si="7"/>
        <v>0.37356464144298934</v>
      </c>
    </row>
    <row r="9" spans="1:73" ht="16.5" thickTop="1" thickBot="1">
      <c r="A9" s="11">
        <v>1955</v>
      </c>
      <c r="B9" s="44" t="s">
        <v>17</v>
      </c>
      <c r="J9" s="46">
        <f t="shared" si="0"/>
        <v>4.4081660908397297E-2</v>
      </c>
      <c r="K9" s="47" t="s">
        <v>10</v>
      </c>
      <c r="L9" s="62">
        <v>0</v>
      </c>
      <c r="M9" s="63" t="s">
        <v>32</v>
      </c>
      <c r="N9" s="64">
        <v>2</v>
      </c>
      <c r="O9" s="64">
        <v>2</v>
      </c>
      <c r="P9" s="64">
        <v>1</v>
      </c>
      <c r="Q9" s="64">
        <v>1</v>
      </c>
      <c r="R9" s="65">
        <v>2</v>
      </c>
      <c r="S9" s="66">
        <f t="shared" si="1"/>
        <v>0.37356464144298934</v>
      </c>
      <c r="T9" s="48" t="s">
        <v>11</v>
      </c>
      <c r="U9" s="67">
        <v>0</v>
      </c>
      <c r="V9" s="68" t="s">
        <v>32</v>
      </c>
      <c r="W9" s="69">
        <v>2</v>
      </c>
      <c r="X9" s="69">
        <v>2</v>
      </c>
      <c r="Y9" s="69">
        <v>1</v>
      </c>
      <c r="Z9" s="69">
        <v>1</v>
      </c>
      <c r="AA9" s="70">
        <v>2</v>
      </c>
      <c r="AB9" s="71">
        <f t="shared" si="2"/>
        <v>0.37356464144298934</v>
      </c>
      <c r="AC9" s="49" t="s">
        <v>12</v>
      </c>
      <c r="AD9" s="67">
        <v>0</v>
      </c>
      <c r="AE9" s="68" t="s">
        <v>32</v>
      </c>
      <c r="AF9" s="69">
        <v>2</v>
      </c>
      <c r="AG9" s="69">
        <v>2</v>
      </c>
      <c r="AH9" s="69">
        <v>1</v>
      </c>
      <c r="AI9" s="69">
        <v>1</v>
      </c>
      <c r="AJ9" s="70">
        <v>2</v>
      </c>
      <c r="AK9" s="71">
        <f t="shared" si="3"/>
        <v>0.37356464144298934</v>
      </c>
      <c r="AL9" s="50" t="s">
        <v>13</v>
      </c>
      <c r="AM9" s="67">
        <v>0.35439999999999999</v>
      </c>
      <c r="AN9" s="68" t="s">
        <v>32</v>
      </c>
      <c r="AO9" s="69">
        <v>2</v>
      </c>
      <c r="AP9" s="69">
        <v>2</v>
      </c>
      <c r="AQ9" s="69">
        <v>1</v>
      </c>
      <c r="AR9" s="69">
        <v>1</v>
      </c>
      <c r="AS9" s="70">
        <v>2</v>
      </c>
      <c r="AT9" s="71">
        <f t="shared" si="4"/>
        <v>0.37356464144298934</v>
      </c>
      <c r="AU9" s="51" t="s">
        <v>14</v>
      </c>
      <c r="AV9" s="67">
        <v>0</v>
      </c>
      <c r="AW9" s="68" t="s">
        <v>32</v>
      </c>
      <c r="AX9" s="69">
        <v>2</v>
      </c>
      <c r="AY9" s="69">
        <v>2</v>
      </c>
      <c r="AZ9" s="69">
        <v>1</v>
      </c>
      <c r="BA9" s="69">
        <v>1</v>
      </c>
      <c r="BB9" s="70">
        <v>2</v>
      </c>
      <c r="BC9" s="71">
        <f t="shared" si="5"/>
        <v>0.37356464144298934</v>
      </c>
      <c r="BD9" s="52" t="s">
        <v>15</v>
      </c>
      <c r="BE9" s="67">
        <v>0</v>
      </c>
      <c r="BF9" s="68" t="s">
        <v>32</v>
      </c>
      <c r="BG9" s="69">
        <v>2</v>
      </c>
      <c r="BH9" s="69">
        <v>2</v>
      </c>
      <c r="BI9" s="69">
        <v>1</v>
      </c>
      <c r="BJ9" s="69">
        <v>1</v>
      </c>
      <c r="BK9" s="70">
        <v>2</v>
      </c>
      <c r="BL9" s="71">
        <f t="shared" si="6"/>
        <v>0.37356464144298934</v>
      </c>
      <c r="BM9" s="53" t="s">
        <v>16</v>
      </c>
      <c r="BN9" s="67">
        <v>0.35439999999999999</v>
      </c>
      <c r="BO9" s="68" t="s">
        <v>32</v>
      </c>
      <c r="BP9" s="69">
        <v>2</v>
      </c>
      <c r="BQ9" s="69">
        <v>2</v>
      </c>
      <c r="BR9" s="69">
        <v>1</v>
      </c>
      <c r="BS9" s="69">
        <v>1</v>
      </c>
      <c r="BT9" s="70">
        <v>2</v>
      </c>
      <c r="BU9" s="71">
        <f t="shared" si="7"/>
        <v>0.37356464144298934</v>
      </c>
    </row>
    <row r="10" spans="1:73" ht="16.5" thickTop="1" thickBot="1">
      <c r="A10" s="11">
        <v>1956</v>
      </c>
      <c r="B10" s="44" t="s">
        <v>17</v>
      </c>
      <c r="J10" s="46">
        <f t="shared" si="0"/>
        <v>4.4081660908397297E-2</v>
      </c>
      <c r="K10" s="47" t="s">
        <v>10</v>
      </c>
      <c r="L10" s="62">
        <v>0</v>
      </c>
      <c r="M10" s="63" t="s">
        <v>32</v>
      </c>
      <c r="N10" s="64">
        <v>2</v>
      </c>
      <c r="O10" s="64">
        <v>2</v>
      </c>
      <c r="P10" s="64">
        <v>1</v>
      </c>
      <c r="Q10" s="64">
        <v>1</v>
      </c>
      <c r="R10" s="65">
        <v>2</v>
      </c>
      <c r="S10" s="66">
        <f t="shared" si="1"/>
        <v>0.37356464144298934</v>
      </c>
      <c r="T10" s="48" t="s">
        <v>11</v>
      </c>
      <c r="U10" s="67">
        <v>0</v>
      </c>
      <c r="V10" s="68" t="s">
        <v>32</v>
      </c>
      <c r="W10" s="69">
        <v>2</v>
      </c>
      <c r="X10" s="69">
        <v>2</v>
      </c>
      <c r="Y10" s="69">
        <v>1</v>
      </c>
      <c r="Z10" s="69">
        <v>1</v>
      </c>
      <c r="AA10" s="70">
        <v>2</v>
      </c>
      <c r="AB10" s="71">
        <f t="shared" si="2"/>
        <v>0.37356464144298934</v>
      </c>
      <c r="AC10" s="49" t="s">
        <v>12</v>
      </c>
      <c r="AD10" s="67">
        <v>0</v>
      </c>
      <c r="AE10" s="68" t="s">
        <v>32</v>
      </c>
      <c r="AF10" s="69">
        <v>2</v>
      </c>
      <c r="AG10" s="69">
        <v>2</v>
      </c>
      <c r="AH10" s="69">
        <v>1</v>
      </c>
      <c r="AI10" s="69">
        <v>1</v>
      </c>
      <c r="AJ10" s="70">
        <v>2</v>
      </c>
      <c r="AK10" s="71">
        <f t="shared" si="3"/>
        <v>0.37356464144298934</v>
      </c>
      <c r="AL10" s="50" t="s">
        <v>13</v>
      </c>
      <c r="AM10" s="67">
        <v>0.35439999999999999</v>
      </c>
      <c r="AN10" s="68" t="s">
        <v>32</v>
      </c>
      <c r="AO10" s="69">
        <v>2</v>
      </c>
      <c r="AP10" s="69">
        <v>2</v>
      </c>
      <c r="AQ10" s="69">
        <v>1</v>
      </c>
      <c r="AR10" s="69">
        <v>1</v>
      </c>
      <c r="AS10" s="70">
        <v>2</v>
      </c>
      <c r="AT10" s="71">
        <f t="shared" si="4"/>
        <v>0.37356464144298934</v>
      </c>
      <c r="AU10" s="51" t="s">
        <v>14</v>
      </c>
      <c r="AV10" s="67">
        <v>0</v>
      </c>
      <c r="AW10" s="68" t="s">
        <v>32</v>
      </c>
      <c r="AX10" s="69">
        <v>2</v>
      </c>
      <c r="AY10" s="69">
        <v>2</v>
      </c>
      <c r="AZ10" s="69">
        <v>1</v>
      </c>
      <c r="BA10" s="69">
        <v>1</v>
      </c>
      <c r="BB10" s="70">
        <v>2</v>
      </c>
      <c r="BC10" s="71">
        <f t="shared" si="5"/>
        <v>0.37356464144298934</v>
      </c>
      <c r="BD10" s="52" t="s">
        <v>15</v>
      </c>
      <c r="BE10" s="67">
        <v>0</v>
      </c>
      <c r="BF10" s="68" t="s">
        <v>32</v>
      </c>
      <c r="BG10" s="69">
        <v>2</v>
      </c>
      <c r="BH10" s="69">
        <v>2</v>
      </c>
      <c r="BI10" s="69">
        <v>1</v>
      </c>
      <c r="BJ10" s="69">
        <v>1</v>
      </c>
      <c r="BK10" s="70">
        <v>2</v>
      </c>
      <c r="BL10" s="71">
        <f t="shared" si="6"/>
        <v>0.37356464144298934</v>
      </c>
      <c r="BM10" s="53" t="s">
        <v>16</v>
      </c>
      <c r="BN10" s="67">
        <v>0.35439999999999999</v>
      </c>
      <c r="BO10" s="68" t="s">
        <v>32</v>
      </c>
      <c r="BP10" s="69">
        <v>2</v>
      </c>
      <c r="BQ10" s="69">
        <v>2</v>
      </c>
      <c r="BR10" s="69">
        <v>1</v>
      </c>
      <c r="BS10" s="69">
        <v>1</v>
      </c>
      <c r="BT10" s="70">
        <v>2</v>
      </c>
      <c r="BU10" s="71">
        <f t="shared" si="7"/>
        <v>0.37356464144298934</v>
      </c>
    </row>
    <row r="11" spans="1:73" ht="16.5" thickTop="1" thickBot="1">
      <c r="A11" s="11">
        <v>1957</v>
      </c>
      <c r="B11" s="44" t="s">
        <v>17</v>
      </c>
      <c r="J11" s="46">
        <f t="shared" si="0"/>
        <v>4.4081660908397297E-2</v>
      </c>
      <c r="K11" s="47" t="s">
        <v>10</v>
      </c>
      <c r="L11" s="62">
        <v>0</v>
      </c>
      <c r="M11" s="63" t="s">
        <v>32</v>
      </c>
      <c r="N11" s="64">
        <v>2</v>
      </c>
      <c r="O11" s="64">
        <v>2</v>
      </c>
      <c r="P11" s="64">
        <v>1</v>
      </c>
      <c r="Q11" s="64">
        <v>1</v>
      </c>
      <c r="R11" s="65">
        <v>2</v>
      </c>
      <c r="S11" s="66">
        <f t="shared" si="1"/>
        <v>0.37356464144298934</v>
      </c>
      <c r="T11" s="48" t="s">
        <v>11</v>
      </c>
      <c r="U11" s="67">
        <v>0</v>
      </c>
      <c r="V11" s="68" t="s">
        <v>32</v>
      </c>
      <c r="W11" s="69">
        <v>2</v>
      </c>
      <c r="X11" s="69">
        <v>2</v>
      </c>
      <c r="Y11" s="69">
        <v>1</v>
      </c>
      <c r="Z11" s="69">
        <v>1</v>
      </c>
      <c r="AA11" s="70">
        <v>2</v>
      </c>
      <c r="AB11" s="71">
        <f t="shared" si="2"/>
        <v>0.37356464144298934</v>
      </c>
      <c r="AC11" s="49" t="s">
        <v>12</v>
      </c>
      <c r="AD11" s="67">
        <v>0</v>
      </c>
      <c r="AE11" s="68" t="s">
        <v>32</v>
      </c>
      <c r="AF11" s="69">
        <v>2</v>
      </c>
      <c r="AG11" s="69">
        <v>2</v>
      </c>
      <c r="AH11" s="69">
        <v>1</v>
      </c>
      <c r="AI11" s="69">
        <v>1</v>
      </c>
      <c r="AJ11" s="70">
        <v>2</v>
      </c>
      <c r="AK11" s="71">
        <f t="shared" si="3"/>
        <v>0.37356464144298934</v>
      </c>
      <c r="AL11" s="50" t="s">
        <v>13</v>
      </c>
      <c r="AM11" s="67">
        <v>0.35439999999999999</v>
      </c>
      <c r="AN11" s="68" t="s">
        <v>32</v>
      </c>
      <c r="AO11" s="69">
        <v>2</v>
      </c>
      <c r="AP11" s="69">
        <v>2</v>
      </c>
      <c r="AQ11" s="69">
        <v>1</v>
      </c>
      <c r="AR11" s="69">
        <v>1</v>
      </c>
      <c r="AS11" s="70">
        <v>2</v>
      </c>
      <c r="AT11" s="71">
        <f t="shared" si="4"/>
        <v>0.37356464144298934</v>
      </c>
      <c r="AU11" s="51" t="s">
        <v>14</v>
      </c>
      <c r="AV11" s="67">
        <v>0</v>
      </c>
      <c r="AW11" s="68" t="s">
        <v>32</v>
      </c>
      <c r="AX11" s="69">
        <v>2</v>
      </c>
      <c r="AY11" s="69">
        <v>2</v>
      </c>
      <c r="AZ11" s="69">
        <v>1</v>
      </c>
      <c r="BA11" s="69">
        <v>1</v>
      </c>
      <c r="BB11" s="70">
        <v>2</v>
      </c>
      <c r="BC11" s="71">
        <f t="shared" si="5"/>
        <v>0.37356464144298934</v>
      </c>
      <c r="BD11" s="52" t="s">
        <v>15</v>
      </c>
      <c r="BE11" s="67">
        <v>0</v>
      </c>
      <c r="BF11" s="68" t="s">
        <v>32</v>
      </c>
      <c r="BG11" s="69">
        <v>2</v>
      </c>
      <c r="BH11" s="69">
        <v>2</v>
      </c>
      <c r="BI11" s="69">
        <v>1</v>
      </c>
      <c r="BJ11" s="69">
        <v>1</v>
      </c>
      <c r="BK11" s="70">
        <v>2</v>
      </c>
      <c r="BL11" s="71">
        <f t="shared" si="6"/>
        <v>0.37356464144298934</v>
      </c>
      <c r="BM11" s="53" t="s">
        <v>16</v>
      </c>
      <c r="BN11" s="67">
        <v>0.35439999999999999</v>
      </c>
      <c r="BO11" s="68" t="s">
        <v>32</v>
      </c>
      <c r="BP11" s="69">
        <v>2</v>
      </c>
      <c r="BQ11" s="69">
        <v>2</v>
      </c>
      <c r="BR11" s="69">
        <v>1</v>
      </c>
      <c r="BS11" s="69">
        <v>1</v>
      </c>
      <c r="BT11" s="70">
        <v>2</v>
      </c>
      <c r="BU11" s="71">
        <f t="shared" si="7"/>
        <v>0.37356464144298934</v>
      </c>
    </row>
    <row r="12" spans="1:73" ht="16.5" thickTop="1" thickBot="1">
      <c r="A12" s="11">
        <v>1958</v>
      </c>
      <c r="B12" s="44" t="s">
        <v>17</v>
      </c>
      <c r="J12" s="46">
        <f t="shared" si="0"/>
        <v>4.4081660908397297E-2</v>
      </c>
      <c r="K12" s="47" t="s">
        <v>10</v>
      </c>
      <c r="L12" s="62">
        <v>0</v>
      </c>
      <c r="M12" s="63" t="s">
        <v>32</v>
      </c>
      <c r="N12" s="64">
        <v>2</v>
      </c>
      <c r="O12" s="64">
        <v>2</v>
      </c>
      <c r="P12" s="64">
        <v>1</v>
      </c>
      <c r="Q12" s="64">
        <v>1</v>
      </c>
      <c r="R12" s="65">
        <v>2</v>
      </c>
      <c r="S12" s="66">
        <f t="shared" si="1"/>
        <v>0.37356464144298934</v>
      </c>
      <c r="T12" s="48" t="s">
        <v>11</v>
      </c>
      <c r="U12" s="67">
        <v>0</v>
      </c>
      <c r="V12" s="68" t="s">
        <v>32</v>
      </c>
      <c r="W12" s="69">
        <v>2</v>
      </c>
      <c r="X12" s="69">
        <v>2</v>
      </c>
      <c r="Y12" s="69">
        <v>1</v>
      </c>
      <c r="Z12" s="69">
        <v>1</v>
      </c>
      <c r="AA12" s="70">
        <v>2</v>
      </c>
      <c r="AB12" s="71">
        <f t="shared" si="2"/>
        <v>0.37356464144298934</v>
      </c>
      <c r="AC12" s="49" t="s">
        <v>12</v>
      </c>
      <c r="AD12" s="67">
        <v>0</v>
      </c>
      <c r="AE12" s="68" t="s">
        <v>32</v>
      </c>
      <c r="AF12" s="69">
        <v>2</v>
      </c>
      <c r="AG12" s="69">
        <v>2</v>
      </c>
      <c r="AH12" s="69">
        <v>1</v>
      </c>
      <c r="AI12" s="69">
        <v>1</v>
      </c>
      <c r="AJ12" s="70">
        <v>2</v>
      </c>
      <c r="AK12" s="71">
        <f t="shared" si="3"/>
        <v>0.37356464144298934</v>
      </c>
      <c r="AL12" s="50" t="s">
        <v>13</v>
      </c>
      <c r="AM12" s="67">
        <v>0.35439999999999999</v>
      </c>
      <c r="AN12" s="68" t="s">
        <v>32</v>
      </c>
      <c r="AO12" s="69">
        <v>2</v>
      </c>
      <c r="AP12" s="69">
        <v>2</v>
      </c>
      <c r="AQ12" s="69">
        <v>1</v>
      </c>
      <c r="AR12" s="69">
        <v>1</v>
      </c>
      <c r="AS12" s="70">
        <v>2</v>
      </c>
      <c r="AT12" s="71">
        <f t="shared" si="4"/>
        <v>0.37356464144298934</v>
      </c>
      <c r="AU12" s="51" t="s">
        <v>14</v>
      </c>
      <c r="AV12" s="67">
        <v>0</v>
      </c>
      <c r="AW12" s="68" t="s">
        <v>32</v>
      </c>
      <c r="AX12" s="69">
        <v>2</v>
      </c>
      <c r="AY12" s="69">
        <v>2</v>
      </c>
      <c r="AZ12" s="69">
        <v>1</v>
      </c>
      <c r="BA12" s="69">
        <v>1</v>
      </c>
      <c r="BB12" s="70">
        <v>2</v>
      </c>
      <c r="BC12" s="71">
        <f t="shared" si="5"/>
        <v>0.37356464144298934</v>
      </c>
      <c r="BD12" s="52" t="s">
        <v>15</v>
      </c>
      <c r="BE12" s="67">
        <v>0</v>
      </c>
      <c r="BF12" s="68" t="s">
        <v>32</v>
      </c>
      <c r="BG12" s="69">
        <v>2</v>
      </c>
      <c r="BH12" s="69">
        <v>2</v>
      </c>
      <c r="BI12" s="69">
        <v>1</v>
      </c>
      <c r="BJ12" s="69">
        <v>1</v>
      </c>
      <c r="BK12" s="70">
        <v>2</v>
      </c>
      <c r="BL12" s="71">
        <f t="shared" si="6"/>
        <v>0.37356464144298934</v>
      </c>
      <c r="BM12" s="53" t="s">
        <v>16</v>
      </c>
      <c r="BN12" s="67">
        <v>0.35439999999999999</v>
      </c>
      <c r="BO12" s="68" t="s">
        <v>32</v>
      </c>
      <c r="BP12" s="69">
        <v>2</v>
      </c>
      <c r="BQ12" s="69">
        <v>2</v>
      </c>
      <c r="BR12" s="69">
        <v>1</v>
      </c>
      <c r="BS12" s="69">
        <v>1</v>
      </c>
      <c r="BT12" s="70">
        <v>2</v>
      </c>
      <c r="BU12" s="71">
        <f t="shared" si="7"/>
        <v>0.37356464144298934</v>
      </c>
    </row>
    <row r="13" spans="1:73" ht="16.5" thickTop="1" thickBot="1">
      <c r="A13" s="11">
        <v>1959</v>
      </c>
      <c r="B13" s="44" t="s">
        <v>17</v>
      </c>
      <c r="J13" s="46">
        <f t="shared" si="0"/>
        <v>4.4081660908397297E-2</v>
      </c>
      <c r="K13" s="47" t="s">
        <v>10</v>
      </c>
      <c r="L13" s="62">
        <v>0</v>
      </c>
      <c r="M13" s="63" t="s">
        <v>32</v>
      </c>
      <c r="N13" s="64">
        <v>2</v>
      </c>
      <c r="O13" s="64">
        <v>2</v>
      </c>
      <c r="P13" s="64">
        <v>1</v>
      </c>
      <c r="Q13" s="64">
        <v>1</v>
      </c>
      <c r="R13" s="65">
        <v>2</v>
      </c>
      <c r="S13" s="66">
        <f t="shared" si="1"/>
        <v>0.37356464144298934</v>
      </c>
      <c r="T13" s="48" t="s">
        <v>11</v>
      </c>
      <c r="U13" s="67">
        <v>0</v>
      </c>
      <c r="V13" s="68" t="s">
        <v>32</v>
      </c>
      <c r="W13" s="69">
        <v>2</v>
      </c>
      <c r="X13" s="69">
        <v>2</v>
      </c>
      <c r="Y13" s="69">
        <v>1</v>
      </c>
      <c r="Z13" s="69">
        <v>1</v>
      </c>
      <c r="AA13" s="70">
        <v>2</v>
      </c>
      <c r="AB13" s="71">
        <f t="shared" si="2"/>
        <v>0.37356464144298934</v>
      </c>
      <c r="AC13" s="49" t="s">
        <v>12</v>
      </c>
      <c r="AD13" s="67">
        <v>0</v>
      </c>
      <c r="AE13" s="68" t="s">
        <v>32</v>
      </c>
      <c r="AF13" s="69">
        <v>2</v>
      </c>
      <c r="AG13" s="69">
        <v>2</v>
      </c>
      <c r="AH13" s="69">
        <v>1</v>
      </c>
      <c r="AI13" s="69">
        <v>1</v>
      </c>
      <c r="AJ13" s="70">
        <v>2</v>
      </c>
      <c r="AK13" s="71">
        <f t="shared" si="3"/>
        <v>0.37356464144298934</v>
      </c>
      <c r="AL13" s="50" t="s">
        <v>13</v>
      </c>
      <c r="AM13" s="67">
        <v>0.35439999999999999</v>
      </c>
      <c r="AN13" s="68" t="s">
        <v>32</v>
      </c>
      <c r="AO13" s="69">
        <v>2</v>
      </c>
      <c r="AP13" s="69">
        <v>2</v>
      </c>
      <c r="AQ13" s="69">
        <v>1</v>
      </c>
      <c r="AR13" s="69">
        <v>1</v>
      </c>
      <c r="AS13" s="70">
        <v>2</v>
      </c>
      <c r="AT13" s="71">
        <f t="shared" si="4"/>
        <v>0.37356464144298934</v>
      </c>
      <c r="AU13" s="51" t="s">
        <v>14</v>
      </c>
      <c r="AV13" s="67">
        <v>0</v>
      </c>
      <c r="AW13" s="68" t="s">
        <v>32</v>
      </c>
      <c r="AX13" s="69">
        <v>2</v>
      </c>
      <c r="AY13" s="69">
        <v>2</v>
      </c>
      <c r="AZ13" s="69">
        <v>1</v>
      </c>
      <c r="BA13" s="69">
        <v>1</v>
      </c>
      <c r="BB13" s="70">
        <v>2</v>
      </c>
      <c r="BC13" s="71">
        <f t="shared" si="5"/>
        <v>0.37356464144298934</v>
      </c>
      <c r="BD13" s="52" t="s">
        <v>15</v>
      </c>
      <c r="BE13" s="67">
        <v>0</v>
      </c>
      <c r="BF13" s="68" t="s">
        <v>32</v>
      </c>
      <c r="BG13" s="69">
        <v>2</v>
      </c>
      <c r="BH13" s="69">
        <v>2</v>
      </c>
      <c r="BI13" s="69">
        <v>1</v>
      </c>
      <c r="BJ13" s="69">
        <v>1</v>
      </c>
      <c r="BK13" s="70">
        <v>2</v>
      </c>
      <c r="BL13" s="71">
        <f t="shared" si="6"/>
        <v>0.37356464144298934</v>
      </c>
      <c r="BM13" s="53" t="s">
        <v>16</v>
      </c>
      <c r="BN13" s="67">
        <v>0.35439999999999999</v>
      </c>
      <c r="BO13" s="68" t="s">
        <v>32</v>
      </c>
      <c r="BP13" s="69">
        <v>2</v>
      </c>
      <c r="BQ13" s="69">
        <v>2</v>
      </c>
      <c r="BR13" s="69">
        <v>1</v>
      </c>
      <c r="BS13" s="69">
        <v>1</v>
      </c>
      <c r="BT13" s="70">
        <v>2</v>
      </c>
      <c r="BU13" s="71">
        <f t="shared" si="7"/>
        <v>0.37356464144298934</v>
      </c>
    </row>
    <row r="14" spans="1:73" ht="16.5" thickTop="1" thickBot="1">
      <c r="A14" s="11">
        <v>1960</v>
      </c>
      <c r="B14" s="44" t="s">
        <v>17</v>
      </c>
      <c r="J14" s="46">
        <f t="shared" si="0"/>
        <v>4.4081660908397297E-2</v>
      </c>
      <c r="K14" s="47" t="s">
        <v>10</v>
      </c>
      <c r="L14" s="62">
        <v>0</v>
      </c>
      <c r="M14" s="63" t="s">
        <v>32</v>
      </c>
      <c r="N14" s="64">
        <v>2</v>
      </c>
      <c r="O14" s="64">
        <v>2</v>
      </c>
      <c r="P14" s="64">
        <v>1</v>
      </c>
      <c r="Q14" s="64">
        <v>1</v>
      </c>
      <c r="R14" s="65">
        <v>2</v>
      </c>
      <c r="S14" s="66">
        <f t="shared" si="1"/>
        <v>0.37356464144298934</v>
      </c>
      <c r="T14" s="48" t="s">
        <v>11</v>
      </c>
      <c r="U14" s="67">
        <v>0</v>
      </c>
      <c r="V14" s="68" t="s">
        <v>32</v>
      </c>
      <c r="W14" s="69">
        <v>2</v>
      </c>
      <c r="X14" s="69">
        <v>2</v>
      </c>
      <c r="Y14" s="69">
        <v>1</v>
      </c>
      <c r="Z14" s="69">
        <v>1</v>
      </c>
      <c r="AA14" s="70">
        <v>2</v>
      </c>
      <c r="AB14" s="71">
        <f t="shared" si="2"/>
        <v>0.37356464144298934</v>
      </c>
      <c r="AC14" s="49" t="s">
        <v>12</v>
      </c>
      <c r="AD14" s="67">
        <v>0</v>
      </c>
      <c r="AE14" s="68" t="s">
        <v>32</v>
      </c>
      <c r="AF14" s="69">
        <v>2</v>
      </c>
      <c r="AG14" s="69">
        <v>2</v>
      </c>
      <c r="AH14" s="69">
        <v>1</v>
      </c>
      <c r="AI14" s="69">
        <v>1</v>
      </c>
      <c r="AJ14" s="70">
        <v>2</v>
      </c>
      <c r="AK14" s="71">
        <f t="shared" si="3"/>
        <v>0.37356464144298934</v>
      </c>
      <c r="AL14" s="50" t="s">
        <v>13</v>
      </c>
      <c r="AM14" s="67">
        <v>0.35439999999999999</v>
      </c>
      <c r="AN14" s="68" t="s">
        <v>32</v>
      </c>
      <c r="AO14" s="69">
        <v>2</v>
      </c>
      <c r="AP14" s="69">
        <v>2</v>
      </c>
      <c r="AQ14" s="69">
        <v>1</v>
      </c>
      <c r="AR14" s="69">
        <v>1</v>
      </c>
      <c r="AS14" s="70">
        <v>2</v>
      </c>
      <c r="AT14" s="71">
        <f t="shared" si="4"/>
        <v>0.37356464144298934</v>
      </c>
      <c r="AU14" s="51" t="s">
        <v>14</v>
      </c>
      <c r="AV14" s="67">
        <v>0</v>
      </c>
      <c r="AW14" s="68" t="s">
        <v>32</v>
      </c>
      <c r="AX14" s="69">
        <v>2</v>
      </c>
      <c r="AY14" s="69">
        <v>2</v>
      </c>
      <c r="AZ14" s="69">
        <v>1</v>
      </c>
      <c r="BA14" s="69">
        <v>1</v>
      </c>
      <c r="BB14" s="70">
        <v>2</v>
      </c>
      <c r="BC14" s="71">
        <f t="shared" si="5"/>
        <v>0.37356464144298934</v>
      </c>
      <c r="BD14" s="52" t="s">
        <v>15</v>
      </c>
      <c r="BE14" s="67">
        <v>0</v>
      </c>
      <c r="BF14" s="68" t="s">
        <v>32</v>
      </c>
      <c r="BG14" s="69">
        <v>2</v>
      </c>
      <c r="BH14" s="69">
        <v>2</v>
      </c>
      <c r="BI14" s="69">
        <v>1</v>
      </c>
      <c r="BJ14" s="69">
        <v>1</v>
      </c>
      <c r="BK14" s="70">
        <v>2</v>
      </c>
      <c r="BL14" s="71">
        <f t="shared" si="6"/>
        <v>0.37356464144298934</v>
      </c>
      <c r="BM14" s="53" t="s">
        <v>16</v>
      </c>
      <c r="BN14" s="67">
        <v>0.35439999999999999</v>
      </c>
      <c r="BO14" s="68" t="s">
        <v>32</v>
      </c>
      <c r="BP14" s="69">
        <v>2</v>
      </c>
      <c r="BQ14" s="69">
        <v>2</v>
      </c>
      <c r="BR14" s="69">
        <v>1</v>
      </c>
      <c r="BS14" s="69">
        <v>1</v>
      </c>
      <c r="BT14" s="70">
        <v>2</v>
      </c>
      <c r="BU14" s="71">
        <f t="shared" si="7"/>
        <v>0.37356464144298934</v>
      </c>
    </row>
    <row r="15" spans="1:73" ht="16.5" thickTop="1" thickBot="1">
      <c r="A15" s="11">
        <v>1961</v>
      </c>
      <c r="B15" s="44" t="s">
        <v>17</v>
      </c>
      <c r="J15" s="46">
        <f t="shared" si="0"/>
        <v>4.4081660908397297E-2</v>
      </c>
      <c r="K15" s="47" t="s">
        <v>10</v>
      </c>
      <c r="L15" s="62">
        <v>0</v>
      </c>
      <c r="M15" s="63" t="s">
        <v>32</v>
      </c>
      <c r="N15" s="64">
        <v>2</v>
      </c>
      <c r="O15" s="64">
        <v>2</v>
      </c>
      <c r="P15" s="64">
        <v>1</v>
      </c>
      <c r="Q15" s="64">
        <v>1</v>
      </c>
      <c r="R15" s="65">
        <v>2</v>
      </c>
      <c r="S15" s="66">
        <f t="shared" si="1"/>
        <v>0.37356464144298934</v>
      </c>
      <c r="T15" s="48" t="s">
        <v>11</v>
      </c>
      <c r="U15" s="67">
        <v>0</v>
      </c>
      <c r="V15" s="68" t="s">
        <v>32</v>
      </c>
      <c r="W15" s="69">
        <v>2</v>
      </c>
      <c r="X15" s="69">
        <v>2</v>
      </c>
      <c r="Y15" s="69">
        <v>1</v>
      </c>
      <c r="Z15" s="69">
        <v>1</v>
      </c>
      <c r="AA15" s="70">
        <v>2</v>
      </c>
      <c r="AB15" s="71">
        <f t="shared" si="2"/>
        <v>0.37356464144298934</v>
      </c>
      <c r="AC15" s="49" t="s">
        <v>12</v>
      </c>
      <c r="AD15" s="67">
        <v>0</v>
      </c>
      <c r="AE15" s="68" t="s">
        <v>32</v>
      </c>
      <c r="AF15" s="69">
        <v>2</v>
      </c>
      <c r="AG15" s="69">
        <v>2</v>
      </c>
      <c r="AH15" s="69">
        <v>1</v>
      </c>
      <c r="AI15" s="69">
        <v>1</v>
      </c>
      <c r="AJ15" s="70">
        <v>2</v>
      </c>
      <c r="AK15" s="71">
        <f t="shared" si="3"/>
        <v>0.37356464144298934</v>
      </c>
      <c r="AL15" s="50" t="s">
        <v>13</v>
      </c>
      <c r="AM15" s="67">
        <v>0.35439999999999999</v>
      </c>
      <c r="AN15" s="68" t="s">
        <v>32</v>
      </c>
      <c r="AO15" s="69">
        <v>2</v>
      </c>
      <c r="AP15" s="69">
        <v>2</v>
      </c>
      <c r="AQ15" s="69">
        <v>1</v>
      </c>
      <c r="AR15" s="69">
        <v>1</v>
      </c>
      <c r="AS15" s="70">
        <v>2</v>
      </c>
      <c r="AT15" s="71">
        <f t="shared" si="4"/>
        <v>0.37356464144298934</v>
      </c>
      <c r="AU15" s="51" t="s">
        <v>14</v>
      </c>
      <c r="AV15" s="67">
        <v>0</v>
      </c>
      <c r="AW15" s="68" t="s">
        <v>32</v>
      </c>
      <c r="AX15" s="69">
        <v>2</v>
      </c>
      <c r="AY15" s="69">
        <v>2</v>
      </c>
      <c r="AZ15" s="69">
        <v>1</v>
      </c>
      <c r="BA15" s="69">
        <v>1</v>
      </c>
      <c r="BB15" s="70">
        <v>2</v>
      </c>
      <c r="BC15" s="71">
        <f t="shared" si="5"/>
        <v>0.37356464144298934</v>
      </c>
      <c r="BD15" s="52" t="s">
        <v>15</v>
      </c>
      <c r="BE15" s="67">
        <v>0</v>
      </c>
      <c r="BF15" s="68" t="s">
        <v>32</v>
      </c>
      <c r="BG15" s="69">
        <v>2</v>
      </c>
      <c r="BH15" s="69">
        <v>2</v>
      </c>
      <c r="BI15" s="69">
        <v>1</v>
      </c>
      <c r="BJ15" s="69">
        <v>1</v>
      </c>
      <c r="BK15" s="70">
        <v>2</v>
      </c>
      <c r="BL15" s="71">
        <f t="shared" si="6"/>
        <v>0.37356464144298934</v>
      </c>
      <c r="BM15" s="53" t="s">
        <v>16</v>
      </c>
      <c r="BN15" s="67">
        <v>0.35439999999999999</v>
      </c>
      <c r="BO15" s="68" t="s">
        <v>32</v>
      </c>
      <c r="BP15" s="69">
        <v>2</v>
      </c>
      <c r="BQ15" s="69">
        <v>2</v>
      </c>
      <c r="BR15" s="69">
        <v>1</v>
      </c>
      <c r="BS15" s="69">
        <v>1</v>
      </c>
      <c r="BT15" s="70">
        <v>2</v>
      </c>
      <c r="BU15" s="71">
        <f t="shared" si="7"/>
        <v>0.37356464144298934</v>
      </c>
    </row>
    <row r="16" spans="1:73" ht="16.5" thickTop="1" thickBot="1">
      <c r="A16" s="11">
        <v>1962</v>
      </c>
      <c r="B16" s="44" t="s">
        <v>17</v>
      </c>
      <c r="J16" s="46">
        <f t="shared" si="0"/>
        <v>4.4081660908397297E-2</v>
      </c>
      <c r="K16" s="47" t="s">
        <v>10</v>
      </c>
      <c r="L16" s="62">
        <v>0</v>
      </c>
      <c r="M16" s="63" t="s">
        <v>32</v>
      </c>
      <c r="N16" s="64">
        <v>2</v>
      </c>
      <c r="O16" s="64">
        <v>2</v>
      </c>
      <c r="P16" s="64">
        <v>1</v>
      </c>
      <c r="Q16" s="64">
        <v>1</v>
      </c>
      <c r="R16" s="65">
        <v>2</v>
      </c>
      <c r="S16" s="66">
        <f t="shared" si="1"/>
        <v>0.37356464144298934</v>
      </c>
      <c r="T16" s="48" t="s">
        <v>11</v>
      </c>
      <c r="U16" s="67">
        <v>0</v>
      </c>
      <c r="V16" s="68" t="s">
        <v>32</v>
      </c>
      <c r="W16" s="69">
        <v>2</v>
      </c>
      <c r="X16" s="69">
        <v>2</v>
      </c>
      <c r="Y16" s="69">
        <v>1</v>
      </c>
      <c r="Z16" s="69">
        <v>1</v>
      </c>
      <c r="AA16" s="70">
        <v>2</v>
      </c>
      <c r="AB16" s="71">
        <f t="shared" si="2"/>
        <v>0.37356464144298934</v>
      </c>
      <c r="AC16" s="49" t="s">
        <v>12</v>
      </c>
      <c r="AD16" s="67">
        <v>0</v>
      </c>
      <c r="AE16" s="68" t="s">
        <v>32</v>
      </c>
      <c r="AF16" s="69">
        <v>2</v>
      </c>
      <c r="AG16" s="69">
        <v>2</v>
      </c>
      <c r="AH16" s="69">
        <v>1</v>
      </c>
      <c r="AI16" s="69">
        <v>1</v>
      </c>
      <c r="AJ16" s="70">
        <v>2</v>
      </c>
      <c r="AK16" s="71">
        <f t="shared" si="3"/>
        <v>0.37356464144298934</v>
      </c>
      <c r="AL16" s="50" t="s">
        <v>13</v>
      </c>
      <c r="AM16" s="67">
        <v>0.35439999999999999</v>
      </c>
      <c r="AN16" s="68" t="s">
        <v>32</v>
      </c>
      <c r="AO16" s="69">
        <v>2</v>
      </c>
      <c r="AP16" s="69">
        <v>2</v>
      </c>
      <c r="AQ16" s="69">
        <v>1</v>
      </c>
      <c r="AR16" s="69">
        <v>1</v>
      </c>
      <c r="AS16" s="70">
        <v>2</v>
      </c>
      <c r="AT16" s="71">
        <f t="shared" si="4"/>
        <v>0.37356464144298934</v>
      </c>
      <c r="AU16" s="51" t="s">
        <v>14</v>
      </c>
      <c r="AV16" s="67">
        <v>0</v>
      </c>
      <c r="AW16" s="68" t="s">
        <v>32</v>
      </c>
      <c r="AX16" s="69">
        <v>2</v>
      </c>
      <c r="AY16" s="69">
        <v>2</v>
      </c>
      <c r="AZ16" s="69">
        <v>1</v>
      </c>
      <c r="BA16" s="69">
        <v>1</v>
      </c>
      <c r="BB16" s="70">
        <v>2</v>
      </c>
      <c r="BC16" s="71">
        <f t="shared" si="5"/>
        <v>0.37356464144298934</v>
      </c>
      <c r="BD16" s="52" t="s">
        <v>15</v>
      </c>
      <c r="BE16" s="67">
        <v>0</v>
      </c>
      <c r="BF16" s="68" t="s">
        <v>32</v>
      </c>
      <c r="BG16" s="69">
        <v>2</v>
      </c>
      <c r="BH16" s="69">
        <v>2</v>
      </c>
      <c r="BI16" s="69">
        <v>1</v>
      </c>
      <c r="BJ16" s="69">
        <v>1</v>
      </c>
      <c r="BK16" s="70">
        <v>2</v>
      </c>
      <c r="BL16" s="71">
        <f t="shared" si="6"/>
        <v>0.37356464144298934</v>
      </c>
      <c r="BM16" s="53" t="s">
        <v>16</v>
      </c>
      <c r="BN16" s="67">
        <v>0.35439999999999999</v>
      </c>
      <c r="BO16" s="68" t="s">
        <v>32</v>
      </c>
      <c r="BP16" s="69">
        <v>2</v>
      </c>
      <c r="BQ16" s="69">
        <v>2</v>
      </c>
      <c r="BR16" s="69">
        <v>1</v>
      </c>
      <c r="BS16" s="69">
        <v>1</v>
      </c>
      <c r="BT16" s="70">
        <v>2</v>
      </c>
      <c r="BU16" s="71">
        <f t="shared" si="7"/>
        <v>0.37356464144298934</v>
      </c>
    </row>
    <row r="17" spans="1:73" ht="16.5" thickTop="1" thickBot="1">
      <c r="A17" s="11">
        <v>1963</v>
      </c>
      <c r="B17" s="44" t="s">
        <v>17</v>
      </c>
      <c r="J17" s="46">
        <f t="shared" si="0"/>
        <v>4.4081660908397297E-2</v>
      </c>
      <c r="K17" s="47" t="s">
        <v>10</v>
      </c>
      <c r="L17" s="62">
        <v>0</v>
      </c>
      <c r="M17" s="63" t="s">
        <v>32</v>
      </c>
      <c r="N17" s="64">
        <v>2</v>
      </c>
      <c r="O17" s="64">
        <v>2</v>
      </c>
      <c r="P17" s="64">
        <v>1</v>
      </c>
      <c r="Q17" s="64">
        <v>1</v>
      </c>
      <c r="R17" s="65">
        <v>2</v>
      </c>
      <c r="S17" s="66">
        <f t="shared" si="1"/>
        <v>0.37356464144298934</v>
      </c>
      <c r="T17" s="48" t="s">
        <v>11</v>
      </c>
      <c r="U17" s="67">
        <v>0</v>
      </c>
      <c r="V17" s="68" t="s">
        <v>32</v>
      </c>
      <c r="W17" s="69">
        <v>2</v>
      </c>
      <c r="X17" s="69">
        <v>2</v>
      </c>
      <c r="Y17" s="69">
        <v>1</v>
      </c>
      <c r="Z17" s="69">
        <v>1</v>
      </c>
      <c r="AA17" s="70">
        <v>2</v>
      </c>
      <c r="AB17" s="71">
        <f t="shared" si="2"/>
        <v>0.37356464144298934</v>
      </c>
      <c r="AC17" s="49" t="s">
        <v>12</v>
      </c>
      <c r="AD17" s="67">
        <v>0</v>
      </c>
      <c r="AE17" s="68" t="s">
        <v>32</v>
      </c>
      <c r="AF17" s="69">
        <v>2</v>
      </c>
      <c r="AG17" s="69">
        <v>2</v>
      </c>
      <c r="AH17" s="69">
        <v>1</v>
      </c>
      <c r="AI17" s="69">
        <v>1</v>
      </c>
      <c r="AJ17" s="70">
        <v>2</v>
      </c>
      <c r="AK17" s="71">
        <f t="shared" si="3"/>
        <v>0.37356464144298934</v>
      </c>
      <c r="AL17" s="50" t="s">
        <v>13</v>
      </c>
      <c r="AM17" s="67">
        <v>0.35439999999999999</v>
      </c>
      <c r="AN17" s="68" t="s">
        <v>32</v>
      </c>
      <c r="AO17" s="69">
        <v>2</v>
      </c>
      <c r="AP17" s="69">
        <v>2</v>
      </c>
      <c r="AQ17" s="69">
        <v>1</v>
      </c>
      <c r="AR17" s="69">
        <v>1</v>
      </c>
      <c r="AS17" s="70">
        <v>2</v>
      </c>
      <c r="AT17" s="71">
        <f t="shared" si="4"/>
        <v>0.37356464144298934</v>
      </c>
      <c r="AU17" s="51" t="s">
        <v>14</v>
      </c>
      <c r="AV17" s="67">
        <v>0</v>
      </c>
      <c r="AW17" s="68" t="s">
        <v>32</v>
      </c>
      <c r="AX17" s="69">
        <v>2</v>
      </c>
      <c r="AY17" s="69">
        <v>2</v>
      </c>
      <c r="AZ17" s="69">
        <v>1</v>
      </c>
      <c r="BA17" s="69">
        <v>1</v>
      </c>
      <c r="BB17" s="70">
        <v>2</v>
      </c>
      <c r="BC17" s="71">
        <f t="shared" si="5"/>
        <v>0.37356464144298934</v>
      </c>
      <c r="BD17" s="52" t="s">
        <v>15</v>
      </c>
      <c r="BE17" s="67">
        <v>0</v>
      </c>
      <c r="BF17" s="68" t="s">
        <v>32</v>
      </c>
      <c r="BG17" s="69">
        <v>2</v>
      </c>
      <c r="BH17" s="69">
        <v>2</v>
      </c>
      <c r="BI17" s="69">
        <v>1</v>
      </c>
      <c r="BJ17" s="69">
        <v>1</v>
      </c>
      <c r="BK17" s="70">
        <v>2</v>
      </c>
      <c r="BL17" s="71">
        <f t="shared" si="6"/>
        <v>0.37356464144298934</v>
      </c>
      <c r="BM17" s="53" t="s">
        <v>16</v>
      </c>
      <c r="BN17" s="67">
        <v>0.35439999999999999</v>
      </c>
      <c r="BO17" s="68" t="s">
        <v>32</v>
      </c>
      <c r="BP17" s="69">
        <v>2</v>
      </c>
      <c r="BQ17" s="69">
        <v>2</v>
      </c>
      <c r="BR17" s="69">
        <v>1</v>
      </c>
      <c r="BS17" s="69">
        <v>1</v>
      </c>
      <c r="BT17" s="70">
        <v>2</v>
      </c>
      <c r="BU17" s="71">
        <f t="shared" si="7"/>
        <v>0.37356464144298934</v>
      </c>
    </row>
    <row r="18" spans="1:73" ht="16.5" thickTop="1" thickBot="1">
      <c r="A18" s="11">
        <v>1964</v>
      </c>
      <c r="B18" s="44" t="s">
        <v>17</v>
      </c>
      <c r="J18" s="46">
        <f t="shared" si="0"/>
        <v>4.4081660908397297E-2</v>
      </c>
      <c r="K18" s="47" t="s">
        <v>10</v>
      </c>
      <c r="L18" s="62">
        <v>0</v>
      </c>
      <c r="M18" s="63" t="s">
        <v>32</v>
      </c>
      <c r="N18" s="64">
        <v>2</v>
      </c>
      <c r="O18" s="64">
        <v>2</v>
      </c>
      <c r="P18" s="64">
        <v>1</v>
      </c>
      <c r="Q18" s="64">
        <v>1</v>
      </c>
      <c r="R18" s="65">
        <v>2</v>
      </c>
      <c r="S18" s="66">
        <f t="shared" si="1"/>
        <v>0.37356464144298934</v>
      </c>
      <c r="T18" s="48" t="s">
        <v>11</v>
      </c>
      <c r="U18" s="67">
        <v>0</v>
      </c>
      <c r="V18" s="68" t="s">
        <v>32</v>
      </c>
      <c r="W18" s="69">
        <v>2</v>
      </c>
      <c r="X18" s="69">
        <v>2</v>
      </c>
      <c r="Y18" s="69">
        <v>1</v>
      </c>
      <c r="Z18" s="69">
        <v>1</v>
      </c>
      <c r="AA18" s="70">
        <v>2</v>
      </c>
      <c r="AB18" s="71">
        <f t="shared" si="2"/>
        <v>0.37356464144298934</v>
      </c>
      <c r="AC18" s="49" t="s">
        <v>12</v>
      </c>
      <c r="AD18" s="67">
        <v>0</v>
      </c>
      <c r="AE18" s="68" t="s">
        <v>32</v>
      </c>
      <c r="AF18" s="69">
        <v>2</v>
      </c>
      <c r="AG18" s="69">
        <v>2</v>
      </c>
      <c r="AH18" s="69">
        <v>1</v>
      </c>
      <c r="AI18" s="69">
        <v>1</v>
      </c>
      <c r="AJ18" s="70">
        <v>2</v>
      </c>
      <c r="AK18" s="71">
        <f t="shared" si="3"/>
        <v>0.37356464144298934</v>
      </c>
      <c r="AL18" s="50" t="s">
        <v>13</v>
      </c>
      <c r="AM18" s="67">
        <v>0.35439999999999999</v>
      </c>
      <c r="AN18" s="68" t="s">
        <v>32</v>
      </c>
      <c r="AO18" s="69">
        <v>2</v>
      </c>
      <c r="AP18" s="69">
        <v>2</v>
      </c>
      <c r="AQ18" s="69">
        <v>1</v>
      </c>
      <c r="AR18" s="69">
        <v>1</v>
      </c>
      <c r="AS18" s="70">
        <v>2</v>
      </c>
      <c r="AT18" s="71">
        <f t="shared" si="4"/>
        <v>0.37356464144298934</v>
      </c>
      <c r="AU18" s="51" t="s">
        <v>14</v>
      </c>
      <c r="AV18" s="67">
        <v>0</v>
      </c>
      <c r="AW18" s="68" t="s">
        <v>32</v>
      </c>
      <c r="AX18" s="69">
        <v>2</v>
      </c>
      <c r="AY18" s="69">
        <v>2</v>
      </c>
      <c r="AZ18" s="69">
        <v>1</v>
      </c>
      <c r="BA18" s="69">
        <v>1</v>
      </c>
      <c r="BB18" s="70">
        <v>2</v>
      </c>
      <c r="BC18" s="71">
        <f t="shared" si="5"/>
        <v>0.37356464144298934</v>
      </c>
      <c r="BD18" s="52" t="s">
        <v>15</v>
      </c>
      <c r="BE18" s="67">
        <v>0</v>
      </c>
      <c r="BF18" s="68" t="s">
        <v>32</v>
      </c>
      <c r="BG18" s="69">
        <v>2</v>
      </c>
      <c r="BH18" s="69">
        <v>2</v>
      </c>
      <c r="BI18" s="69">
        <v>1</v>
      </c>
      <c r="BJ18" s="69">
        <v>1</v>
      </c>
      <c r="BK18" s="70">
        <v>2</v>
      </c>
      <c r="BL18" s="71">
        <f t="shared" si="6"/>
        <v>0.37356464144298934</v>
      </c>
      <c r="BM18" s="53" t="s">
        <v>16</v>
      </c>
      <c r="BN18" s="67">
        <v>0.35439999999999999</v>
      </c>
      <c r="BO18" s="68" t="s">
        <v>32</v>
      </c>
      <c r="BP18" s="69">
        <v>2</v>
      </c>
      <c r="BQ18" s="69">
        <v>2</v>
      </c>
      <c r="BR18" s="69">
        <v>1</v>
      </c>
      <c r="BS18" s="69">
        <v>1</v>
      </c>
      <c r="BT18" s="70">
        <v>2</v>
      </c>
      <c r="BU18" s="71">
        <f t="shared" si="7"/>
        <v>0.37356464144298934</v>
      </c>
    </row>
    <row r="19" spans="1:73" ht="16.5" thickTop="1" thickBot="1">
      <c r="A19" s="11">
        <v>1965</v>
      </c>
      <c r="B19" s="44" t="s">
        <v>17</v>
      </c>
      <c r="J19" s="46">
        <f t="shared" si="0"/>
        <v>4.4081660908397297E-2</v>
      </c>
      <c r="K19" s="47" t="s">
        <v>10</v>
      </c>
      <c r="L19" s="62">
        <v>0</v>
      </c>
      <c r="M19" s="63" t="s">
        <v>32</v>
      </c>
      <c r="N19" s="64">
        <v>2</v>
      </c>
      <c r="O19" s="64">
        <v>2</v>
      </c>
      <c r="P19" s="64">
        <v>1</v>
      </c>
      <c r="Q19" s="64">
        <v>1</v>
      </c>
      <c r="R19" s="65">
        <v>2</v>
      </c>
      <c r="S19" s="66">
        <f t="shared" si="1"/>
        <v>0.37356464144298934</v>
      </c>
      <c r="T19" s="48" t="s">
        <v>11</v>
      </c>
      <c r="U19" s="67">
        <v>0</v>
      </c>
      <c r="V19" s="68" t="s">
        <v>32</v>
      </c>
      <c r="W19" s="69">
        <v>2</v>
      </c>
      <c r="X19" s="69">
        <v>2</v>
      </c>
      <c r="Y19" s="69">
        <v>1</v>
      </c>
      <c r="Z19" s="69">
        <v>1</v>
      </c>
      <c r="AA19" s="70">
        <v>2</v>
      </c>
      <c r="AB19" s="71">
        <f t="shared" si="2"/>
        <v>0.37356464144298934</v>
      </c>
      <c r="AC19" s="49" t="s">
        <v>12</v>
      </c>
      <c r="AD19" s="67">
        <v>0</v>
      </c>
      <c r="AE19" s="68" t="s">
        <v>32</v>
      </c>
      <c r="AF19" s="69">
        <v>2</v>
      </c>
      <c r="AG19" s="69">
        <v>2</v>
      </c>
      <c r="AH19" s="69">
        <v>1</v>
      </c>
      <c r="AI19" s="69">
        <v>1</v>
      </c>
      <c r="AJ19" s="70">
        <v>2</v>
      </c>
      <c r="AK19" s="71">
        <f t="shared" si="3"/>
        <v>0.37356464144298934</v>
      </c>
      <c r="AL19" s="50" t="s">
        <v>13</v>
      </c>
      <c r="AM19" s="67">
        <v>0.35439999999999999</v>
      </c>
      <c r="AN19" s="68" t="s">
        <v>32</v>
      </c>
      <c r="AO19" s="69">
        <v>2</v>
      </c>
      <c r="AP19" s="69">
        <v>2</v>
      </c>
      <c r="AQ19" s="69">
        <v>1</v>
      </c>
      <c r="AR19" s="69">
        <v>1</v>
      </c>
      <c r="AS19" s="70">
        <v>2</v>
      </c>
      <c r="AT19" s="71">
        <f t="shared" si="4"/>
        <v>0.37356464144298934</v>
      </c>
      <c r="AU19" s="51" t="s">
        <v>14</v>
      </c>
      <c r="AV19" s="67">
        <v>0</v>
      </c>
      <c r="AW19" s="68" t="s">
        <v>32</v>
      </c>
      <c r="AX19" s="69">
        <v>2</v>
      </c>
      <c r="AY19" s="69">
        <v>2</v>
      </c>
      <c r="AZ19" s="69">
        <v>1</v>
      </c>
      <c r="BA19" s="69">
        <v>1</v>
      </c>
      <c r="BB19" s="70">
        <v>2</v>
      </c>
      <c r="BC19" s="71">
        <f t="shared" si="5"/>
        <v>0.37356464144298934</v>
      </c>
      <c r="BD19" s="52" t="s">
        <v>15</v>
      </c>
      <c r="BE19" s="67">
        <v>0</v>
      </c>
      <c r="BF19" s="68" t="s">
        <v>32</v>
      </c>
      <c r="BG19" s="69">
        <v>2</v>
      </c>
      <c r="BH19" s="69">
        <v>2</v>
      </c>
      <c r="BI19" s="69">
        <v>1</v>
      </c>
      <c r="BJ19" s="69">
        <v>1</v>
      </c>
      <c r="BK19" s="70">
        <v>2</v>
      </c>
      <c r="BL19" s="71">
        <f t="shared" si="6"/>
        <v>0.37356464144298934</v>
      </c>
      <c r="BM19" s="53" t="s">
        <v>16</v>
      </c>
      <c r="BN19" s="67">
        <v>0.35439999999999999</v>
      </c>
      <c r="BO19" s="68" t="s">
        <v>32</v>
      </c>
      <c r="BP19" s="69">
        <v>2</v>
      </c>
      <c r="BQ19" s="69">
        <v>2</v>
      </c>
      <c r="BR19" s="69">
        <v>1</v>
      </c>
      <c r="BS19" s="69">
        <v>1</v>
      </c>
      <c r="BT19" s="70">
        <v>2</v>
      </c>
      <c r="BU19" s="71">
        <f t="shared" si="7"/>
        <v>0.37356464144298934</v>
      </c>
    </row>
    <row r="20" spans="1:73" ht="16.5" thickTop="1" thickBot="1">
      <c r="A20" s="11">
        <v>1966</v>
      </c>
      <c r="B20" s="44" t="s">
        <v>17</v>
      </c>
      <c r="J20" s="46">
        <f t="shared" si="0"/>
        <v>4.4081660908397297E-2</v>
      </c>
      <c r="K20" s="47" t="s">
        <v>10</v>
      </c>
      <c r="L20" s="62">
        <v>0</v>
      </c>
      <c r="M20" s="63" t="s">
        <v>32</v>
      </c>
      <c r="N20" s="64">
        <v>2</v>
      </c>
      <c r="O20" s="64">
        <v>2</v>
      </c>
      <c r="P20" s="64">
        <v>1</v>
      </c>
      <c r="Q20" s="64">
        <v>1</v>
      </c>
      <c r="R20" s="65">
        <v>2</v>
      </c>
      <c r="S20" s="66">
        <f t="shared" si="1"/>
        <v>0.37356464144298934</v>
      </c>
      <c r="T20" s="48" t="s">
        <v>11</v>
      </c>
      <c r="U20" s="67">
        <v>0</v>
      </c>
      <c r="V20" s="68" t="s">
        <v>32</v>
      </c>
      <c r="W20" s="69">
        <v>2</v>
      </c>
      <c r="X20" s="69">
        <v>2</v>
      </c>
      <c r="Y20" s="69">
        <v>1</v>
      </c>
      <c r="Z20" s="69">
        <v>1</v>
      </c>
      <c r="AA20" s="70">
        <v>2</v>
      </c>
      <c r="AB20" s="71">
        <f t="shared" si="2"/>
        <v>0.37356464144298934</v>
      </c>
      <c r="AC20" s="49" t="s">
        <v>12</v>
      </c>
      <c r="AD20" s="67">
        <v>0</v>
      </c>
      <c r="AE20" s="68" t="s">
        <v>32</v>
      </c>
      <c r="AF20" s="69">
        <v>2</v>
      </c>
      <c r="AG20" s="69">
        <v>2</v>
      </c>
      <c r="AH20" s="69">
        <v>1</v>
      </c>
      <c r="AI20" s="69">
        <v>1</v>
      </c>
      <c r="AJ20" s="70">
        <v>2</v>
      </c>
      <c r="AK20" s="71">
        <f t="shared" si="3"/>
        <v>0.37356464144298934</v>
      </c>
      <c r="AL20" s="50" t="s">
        <v>13</v>
      </c>
      <c r="AM20" s="67">
        <v>0.35439999999999999</v>
      </c>
      <c r="AN20" s="68" t="s">
        <v>32</v>
      </c>
      <c r="AO20" s="69">
        <v>2</v>
      </c>
      <c r="AP20" s="69">
        <v>2</v>
      </c>
      <c r="AQ20" s="69">
        <v>1</v>
      </c>
      <c r="AR20" s="69">
        <v>1</v>
      </c>
      <c r="AS20" s="70">
        <v>2</v>
      </c>
      <c r="AT20" s="71">
        <f t="shared" si="4"/>
        <v>0.37356464144298934</v>
      </c>
      <c r="AU20" s="51" t="s">
        <v>14</v>
      </c>
      <c r="AV20" s="67">
        <v>0</v>
      </c>
      <c r="AW20" s="68" t="s">
        <v>32</v>
      </c>
      <c r="AX20" s="69">
        <v>2</v>
      </c>
      <c r="AY20" s="69">
        <v>2</v>
      </c>
      <c r="AZ20" s="69">
        <v>1</v>
      </c>
      <c r="BA20" s="69">
        <v>1</v>
      </c>
      <c r="BB20" s="70">
        <v>2</v>
      </c>
      <c r="BC20" s="71">
        <f t="shared" si="5"/>
        <v>0.37356464144298934</v>
      </c>
      <c r="BD20" s="52" t="s">
        <v>15</v>
      </c>
      <c r="BE20" s="67">
        <v>0</v>
      </c>
      <c r="BF20" s="68" t="s">
        <v>32</v>
      </c>
      <c r="BG20" s="69">
        <v>2</v>
      </c>
      <c r="BH20" s="69">
        <v>2</v>
      </c>
      <c r="BI20" s="69">
        <v>1</v>
      </c>
      <c r="BJ20" s="69">
        <v>1</v>
      </c>
      <c r="BK20" s="70">
        <v>2</v>
      </c>
      <c r="BL20" s="71">
        <f t="shared" si="6"/>
        <v>0.37356464144298934</v>
      </c>
      <c r="BM20" s="53" t="s">
        <v>16</v>
      </c>
      <c r="BN20" s="67">
        <v>0.35439999999999999</v>
      </c>
      <c r="BO20" s="68" t="s">
        <v>32</v>
      </c>
      <c r="BP20" s="69">
        <v>2</v>
      </c>
      <c r="BQ20" s="69">
        <v>2</v>
      </c>
      <c r="BR20" s="69">
        <v>1</v>
      </c>
      <c r="BS20" s="69">
        <v>1</v>
      </c>
      <c r="BT20" s="70">
        <v>2</v>
      </c>
      <c r="BU20" s="71">
        <f t="shared" si="7"/>
        <v>0.37356464144298934</v>
      </c>
    </row>
    <row r="21" spans="1:73" ht="16.5" thickTop="1" thickBot="1">
      <c r="A21" s="11">
        <v>1967</v>
      </c>
      <c r="B21" s="44" t="s">
        <v>17</v>
      </c>
      <c r="J21" s="46">
        <f t="shared" si="0"/>
        <v>4.4081660908397297E-2</v>
      </c>
      <c r="K21" s="47" t="s">
        <v>10</v>
      </c>
      <c r="L21" s="62">
        <v>0</v>
      </c>
      <c r="M21" s="63" t="s">
        <v>32</v>
      </c>
      <c r="N21" s="64">
        <v>2</v>
      </c>
      <c r="O21" s="64">
        <v>2</v>
      </c>
      <c r="P21" s="64">
        <v>1</v>
      </c>
      <c r="Q21" s="64">
        <v>1</v>
      </c>
      <c r="R21" s="65">
        <v>2</v>
      </c>
      <c r="S21" s="66">
        <f t="shared" si="1"/>
        <v>0.37356464144298934</v>
      </c>
      <c r="T21" s="48" t="s">
        <v>11</v>
      </c>
      <c r="U21" s="67">
        <v>0</v>
      </c>
      <c r="V21" s="68" t="s">
        <v>32</v>
      </c>
      <c r="W21" s="69">
        <v>2</v>
      </c>
      <c r="X21" s="69">
        <v>2</v>
      </c>
      <c r="Y21" s="69">
        <v>1</v>
      </c>
      <c r="Z21" s="69">
        <v>1</v>
      </c>
      <c r="AA21" s="70">
        <v>2</v>
      </c>
      <c r="AB21" s="71">
        <f t="shared" si="2"/>
        <v>0.37356464144298934</v>
      </c>
      <c r="AC21" s="49" t="s">
        <v>12</v>
      </c>
      <c r="AD21" s="67">
        <v>0</v>
      </c>
      <c r="AE21" s="68" t="s">
        <v>32</v>
      </c>
      <c r="AF21" s="69">
        <v>2</v>
      </c>
      <c r="AG21" s="69">
        <v>2</v>
      </c>
      <c r="AH21" s="69">
        <v>1</v>
      </c>
      <c r="AI21" s="69">
        <v>1</v>
      </c>
      <c r="AJ21" s="70">
        <v>2</v>
      </c>
      <c r="AK21" s="71">
        <f t="shared" si="3"/>
        <v>0.37356464144298934</v>
      </c>
      <c r="AL21" s="50" t="s">
        <v>13</v>
      </c>
      <c r="AM21" s="67">
        <v>0.35439999999999999</v>
      </c>
      <c r="AN21" s="68" t="s">
        <v>32</v>
      </c>
      <c r="AO21" s="69">
        <v>2</v>
      </c>
      <c r="AP21" s="69">
        <v>2</v>
      </c>
      <c r="AQ21" s="69">
        <v>1</v>
      </c>
      <c r="AR21" s="69">
        <v>1</v>
      </c>
      <c r="AS21" s="70">
        <v>2</v>
      </c>
      <c r="AT21" s="71">
        <f t="shared" si="4"/>
        <v>0.37356464144298934</v>
      </c>
      <c r="AU21" s="51" t="s">
        <v>14</v>
      </c>
      <c r="AV21" s="67">
        <v>0</v>
      </c>
      <c r="AW21" s="68" t="s">
        <v>32</v>
      </c>
      <c r="AX21" s="69">
        <v>2</v>
      </c>
      <c r="AY21" s="69">
        <v>2</v>
      </c>
      <c r="AZ21" s="69">
        <v>1</v>
      </c>
      <c r="BA21" s="69">
        <v>1</v>
      </c>
      <c r="BB21" s="70">
        <v>2</v>
      </c>
      <c r="BC21" s="71">
        <f t="shared" si="5"/>
        <v>0.37356464144298934</v>
      </c>
      <c r="BD21" s="52" t="s">
        <v>15</v>
      </c>
      <c r="BE21" s="67">
        <v>0</v>
      </c>
      <c r="BF21" s="68" t="s">
        <v>32</v>
      </c>
      <c r="BG21" s="69">
        <v>2</v>
      </c>
      <c r="BH21" s="69">
        <v>2</v>
      </c>
      <c r="BI21" s="69">
        <v>1</v>
      </c>
      <c r="BJ21" s="69">
        <v>1</v>
      </c>
      <c r="BK21" s="70">
        <v>2</v>
      </c>
      <c r="BL21" s="71">
        <f t="shared" si="6"/>
        <v>0.37356464144298934</v>
      </c>
      <c r="BM21" s="53" t="s">
        <v>16</v>
      </c>
      <c r="BN21" s="67">
        <v>0.35439999999999999</v>
      </c>
      <c r="BO21" s="68" t="s">
        <v>32</v>
      </c>
      <c r="BP21" s="69">
        <v>2</v>
      </c>
      <c r="BQ21" s="69">
        <v>2</v>
      </c>
      <c r="BR21" s="69">
        <v>1</v>
      </c>
      <c r="BS21" s="69">
        <v>1</v>
      </c>
      <c r="BT21" s="70">
        <v>2</v>
      </c>
      <c r="BU21" s="71">
        <f t="shared" si="7"/>
        <v>0.37356464144298934</v>
      </c>
    </row>
    <row r="22" spans="1:73" ht="16.5" thickTop="1" thickBot="1">
      <c r="A22" s="11">
        <v>1968</v>
      </c>
      <c r="B22" s="44" t="s">
        <v>17</v>
      </c>
      <c r="J22" s="46">
        <f t="shared" si="0"/>
        <v>4.4081660908397297E-2</v>
      </c>
      <c r="K22" s="47" t="s">
        <v>10</v>
      </c>
      <c r="L22" s="62">
        <v>0</v>
      </c>
      <c r="M22" s="63" t="s">
        <v>32</v>
      </c>
      <c r="N22" s="64">
        <v>2</v>
      </c>
      <c r="O22" s="64">
        <v>2</v>
      </c>
      <c r="P22" s="64">
        <v>1</v>
      </c>
      <c r="Q22" s="64">
        <v>1</v>
      </c>
      <c r="R22" s="65">
        <v>2</v>
      </c>
      <c r="S22" s="66">
        <f t="shared" si="1"/>
        <v>0.37356464144298934</v>
      </c>
      <c r="T22" s="48" t="s">
        <v>11</v>
      </c>
      <c r="U22" s="67">
        <v>0</v>
      </c>
      <c r="V22" s="68" t="s">
        <v>32</v>
      </c>
      <c r="W22" s="69">
        <v>2</v>
      </c>
      <c r="X22" s="69">
        <v>2</v>
      </c>
      <c r="Y22" s="69">
        <v>1</v>
      </c>
      <c r="Z22" s="69">
        <v>1</v>
      </c>
      <c r="AA22" s="70">
        <v>2</v>
      </c>
      <c r="AB22" s="71">
        <f t="shared" si="2"/>
        <v>0.37356464144298934</v>
      </c>
      <c r="AC22" s="49" t="s">
        <v>12</v>
      </c>
      <c r="AD22" s="67">
        <v>0</v>
      </c>
      <c r="AE22" s="68" t="s">
        <v>32</v>
      </c>
      <c r="AF22" s="69">
        <v>2</v>
      </c>
      <c r="AG22" s="69">
        <v>2</v>
      </c>
      <c r="AH22" s="69">
        <v>1</v>
      </c>
      <c r="AI22" s="69">
        <v>1</v>
      </c>
      <c r="AJ22" s="70">
        <v>2</v>
      </c>
      <c r="AK22" s="71">
        <f t="shared" si="3"/>
        <v>0.37356464144298934</v>
      </c>
      <c r="AL22" s="50" t="s">
        <v>13</v>
      </c>
      <c r="AM22" s="67">
        <v>0.35439999999999999</v>
      </c>
      <c r="AN22" s="68" t="s">
        <v>32</v>
      </c>
      <c r="AO22" s="69">
        <v>2</v>
      </c>
      <c r="AP22" s="69">
        <v>2</v>
      </c>
      <c r="AQ22" s="69">
        <v>1</v>
      </c>
      <c r="AR22" s="69">
        <v>1</v>
      </c>
      <c r="AS22" s="70">
        <v>2</v>
      </c>
      <c r="AT22" s="71">
        <f t="shared" si="4"/>
        <v>0.37356464144298934</v>
      </c>
      <c r="AU22" s="51" t="s">
        <v>14</v>
      </c>
      <c r="AV22" s="67">
        <v>0</v>
      </c>
      <c r="AW22" s="68" t="s">
        <v>32</v>
      </c>
      <c r="AX22" s="69">
        <v>2</v>
      </c>
      <c r="AY22" s="69">
        <v>2</v>
      </c>
      <c r="AZ22" s="69">
        <v>1</v>
      </c>
      <c r="BA22" s="69">
        <v>1</v>
      </c>
      <c r="BB22" s="70">
        <v>2</v>
      </c>
      <c r="BC22" s="71">
        <f t="shared" si="5"/>
        <v>0.37356464144298934</v>
      </c>
      <c r="BD22" s="52" t="s">
        <v>15</v>
      </c>
      <c r="BE22" s="67">
        <v>0</v>
      </c>
      <c r="BF22" s="68" t="s">
        <v>32</v>
      </c>
      <c r="BG22" s="69">
        <v>2</v>
      </c>
      <c r="BH22" s="69">
        <v>2</v>
      </c>
      <c r="BI22" s="69">
        <v>1</v>
      </c>
      <c r="BJ22" s="69">
        <v>1</v>
      </c>
      <c r="BK22" s="70">
        <v>2</v>
      </c>
      <c r="BL22" s="71">
        <f t="shared" si="6"/>
        <v>0.37356464144298934</v>
      </c>
      <c r="BM22" s="53" t="s">
        <v>16</v>
      </c>
      <c r="BN22" s="67">
        <v>0.35439999999999999</v>
      </c>
      <c r="BO22" s="68" t="s">
        <v>32</v>
      </c>
      <c r="BP22" s="69">
        <v>2</v>
      </c>
      <c r="BQ22" s="69">
        <v>2</v>
      </c>
      <c r="BR22" s="69">
        <v>1</v>
      </c>
      <c r="BS22" s="69">
        <v>1</v>
      </c>
      <c r="BT22" s="70">
        <v>2</v>
      </c>
      <c r="BU22" s="71">
        <f t="shared" si="7"/>
        <v>0.37356464144298934</v>
      </c>
    </row>
    <row r="23" spans="1:73" ht="16.5" thickTop="1" thickBot="1">
      <c r="A23" s="11">
        <v>1969</v>
      </c>
      <c r="B23" s="44" t="s">
        <v>17</v>
      </c>
      <c r="J23" s="46">
        <f t="shared" si="0"/>
        <v>4.4081660908397297E-2</v>
      </c>
      <c r="K23" s="47" t="s">
        <v>10</v>
      </c>
      <c r="L23" s="62">
        <v>0</v>
      </c>
      <c r="M23" s="63" t="s">
        <v>32</v>
      </c>
      <c r="N23" s="64">
        <v>2</v>
      </c>
      <c r="O23" s="64">
        <v>2</v>
      </c>
      <c r="P23" s="64">
        <v>1</v>
      </c>
      <c r="Q23" s="64">
        <v>1</v>
      </c>
      <c r="R23" s="65">
        <v>2</v>
      </c>
      <c r="S23" s="66">
        <f t="shared" si="1"/>
        <v>0.37356464144298934</v>
      </c>
      <c r="T23" s="48" t="s">
        <v>11</v>
      </c>
      <c r="U23" s="67">
        <v>0</v>
      </c>
      <c r="V23" s="68" t="s">
        <v>32</v>
      </c>
      <c r="W23" s="69">
        <v>2</v>
      </c>
      <c r="X23" s="69">
        <v>2</v>
      </c>
      <c r="Y23" s="69">
        <v>1</v>
      </c>
      <c r="Z23" s="69">
        <v>1</v>
      </c>
      <c r="AA23" s="70">
        <v>2</v>
      </c>
      <c r="AB23" s="71">
        <f t="shared" si="2"/>
        <v>0.37356464144298934</v>
      </c>
      <c r="AC23" s="49" t="s">
        <v>12</v>
      </c>
      <c r="AD23" s="67">
        <v>0</v>
      </c>
      <c r="AE23" s="68" t="s">
        <v>32</v>
      </c>
      <c r="AF23" s="69">
        <v>2</v>
      </c>
      <c r="AG23" s="69">
        <v>2</v>
      </c>
      <c r="AH23" s="69">
        <v>1</v>
      </c>
      <c r="AI23" s="69">
        <v>1</v>
      </c>
      <c r="AJ23" s="70">
        <v>2</v>
      </c>
      <c r="AK23" s="71">
        <f t="shared" si="3"/>
        <v>0.37356464144298934</v>
      </c>
      <c r="AL23" s="50" t="s">
        <v>13</v>
      </c>
      <c r="AM23" s="67">
        <v>0.35439999999999999</v>
      </c>
      <c r="AN23" s="68" t="s">
        <v>32</v>
      </c>
      <c r="AO23" s="69">
        <v>2</v>
      </c>
      <c r="AP23" s="69">
        <v>2</v>
      </c>
      <c r="AQ23" s="69">
        <v>1</v>
      </c>
      <c r="AR23" s="69">
        <v>1</v>
      </c>
      <c r="AS23" s="70">
        <v>2</v>
      </c>
      <c r="AT23" s="71">
        <f t="shared" si="4"/>
        <v>0.37356464144298934</v>
      </c>
      <c r="AU23" s="51" t="s">
        <v>14</v>
      </c>
      <c r="AV23" s="67">
        <v>0</v>
      </c>
      <c r="AW23" s="68" t="s">
        <v>32</v>
      </c>
      <c r="AX23" s="69">
        <v>2</v>
      </c>
      <c r="AY23" s="69">
        <v>2</v>
      </c>
      <c r="AZ23" s="69">
        <v>1</v>
      </c>
      <c r="BA23" s="69">
        <v>1</v>
      </c>
      <c r="BB23" s="70">
        <v>2</v>
      </c>
      <c r="BC23" s="71">
        <f t="shared" si="5"/>
        <v>0.37356464144298934</v>
      </c>
      <c r="BD23" s="52" t="s">
        <v>15</v>
      </c>
      <c r="BE23" s="67">
        <v>0</v>
      </c>
      <c r="BF23" s="68" t="s">
        <v>32</v>
      </c>
      <c r="BG23" s="69">
        <v>2</v>
      </c>
      <c r="BH23" s="69">
        <v>2</v>
      </c>
      <c r="BI23" s="69">
        <v>1</v>
      </c>
      <c r="BJ23" s="69">
        <v>1</v>
      </c>
      <c r="BK23" s="70">
        <v>2</v>
      </c>
      <c r="BL23" s="71">
        <f t="shared" si="6"/>
        <v>0.37356464144298934</v>
      </c>
      <c r="BM23" s="53" t="s">
        <v>16</v>
      </c>
      <c r="BN23" s="67">
        <v>0.35439999999999999</v>
      </c>
      <c r="BO23" s="68" t="s">
        <v>32</v>
      </c>
      <c r="BP23" s="69">
        <v>2</v>
      </c>
      <c r="BQ23" s="69">
        <v>2</v>
      </c>
      <c r="BR23" s="69">
        <v>1</v>
      </c>
      <c r="BS23" s="69">
        <v>1</v>
      </c>
      <c r="BT23" s="70">
        <v>2</v>
      </c>
      <c r="BU23" s="71">
        <f t="shared" si="7"/>
        <v>0.37356464144298934</v>
      </c>
    </row>
    <row r="24" spans="1:73" ht="16.5" thickTop="1" thickBot="1">
      <c r="A24" s="11">
        <v>1970</v>
      </c>
      <c r="B24" s="44" t="s">
        <v>17</v>
      </c>
      <c r="J24" s="46">
        <f t="shared" si="0"/>
        <v>4.4081660908397297E-2</v>
      </c>
      <c r="K24" s="47" t="s">
        <v>10</v>
      </c>
      <c r="L24" s="62">
        <v>0</v>
      </c>
      <c r="M24" s="63" t="s">
        <v>32</v>
      </c>
      <c r="N24" s="64">
        <v>2</v>
      </c>
      <c r="O24" s="64">
        <v>2</v>
      </c>
      <c r="P24" s="64">
        <v>1</v>
      </c>
      <c r="Q24" s="64">
        <v>1</v>
      </c>
      <c r="R24" s="65">
        <v>2</v>
      </c>
      <c r="S24" s="66">
        <f t="shared" si="1"/>
        <v>0.37356464144298934</v>
      </c>
      <c r="T24" s="48" t="s">
        <v>11</v>
      </c>
      <c r="U24" s="67">
        <v>0</v>
      </c>
      <c r="V24" s="68" t="s">
        <v>32</v>
      </c>
      <c r="W24" s="69">
        <v>2</v>
      </c>
      <c r="X24" s="69">
        <v>2</v>
      </c>
      <c r="Y24" s="69">
        <v>1</v>
      </c>
      <c r="Z24" s="69">
        <v>1</v>
      </c>
      <c r="AA24" s="70">
        <v>2</v>
      </c>
      <c r="AB24" s="71">
        <f t="shared" si="2"/>
        <v>0.37356464144298934</v>
      </c>
      <c r="AC24" s="49" t="s">
        <v>12</v>
      </c>
      <c r="AD24" s="67">
        <v>0</v>
      </c>
      <c r="AE24" s="68" t="s">
        <v>32</v>
      </c>
      <c r="AF24" s="69">
        <v>2</v>
      </c>
      <c r="AG24" s="69">
        <v>2</v>
      </c>
      <c r="AH24" s="69">
        <v>1</v>
      </c>
      <c r="AI24" s="69">
        <v>1</v>
      </c>
      <c r="AJ24" s="70">
        <v>2</v>
      </c>
      <c r="AK24" s="71">
        <f t="shared" si="3"/>
        <v>0.37356464144298934</v>
      </c>
      <c r="AL24" s="50" t="s">
        <v>13</v>
      </c>
      <c r="AM24" s="67">
        <v>0.35439999999999999</v>
      </c>
      <c r="AN24" s="68" t="s">
        <v>32</v>
      </c>
      <c r="AO24" s="69">
        <v>2</v>
      </c>
      <c r="AP24" s="69">
        <v>2</v>
      </c>
      <c r="AQ24" s="69">
        <v>1</v>
      </c>
      <c r="AR24" s="69">
        <v>1</v>
      </c>
      <c r="AS24" s="70">
        <v>2</v>
      </c>
      <c r="AT24" s="71">
        <f t="shared" si="4"/>
        <v>0.37356464144298934</v>
      </c>
      <c r="AU24" s="51" t="s">
        <v>14</v>
      </c>
      <c r="AV24" s="67">
        <v>0</v>
      </c>
      <c r="AW24" s="68" t="s">
        <v>32</v>
      </c>
      <c r="AX24" s="69">
        <v>2</v>
      </c>
      <c r="AY24" s="69">
        <v>2</v>
      </c>
      <c r="AZ24" s="69">
        <v>1</v>
      </c>
      <c r="BA24" s="69">
        <v>1</v>
      </c>
      <c r="BB24" s="70">
        <v>2</v>
      </c>
      <c r="BC24" s="71">
        <f t="shared" si="5"/>
        <v>0.37356464144298934</v>
      </c>
      <c r="BD24" s="52" t="s">
        <v>15</v>
      </c>
      <c r="BE24" s="67">
        <v>0</v>
      </c>
      <c r="BF24" s="68" t="s">
        <v>32</v>
      </c>
      <c r="BG24" s="69">
        <v>2</v>
      </c>
      <c r="BH24" s="69">
        <v>2</v>
      </c>
      <c r="BI24" s="69">
        <v>1</v>
      </c>
      <c r="BJ24" s="69">
        <v>1</v>
      </c>
      <c r="BK24" s="70">
        <v>2</v>
      </c>
      <c r="BL24" s="71">
        <f t="shared" si="6"/>
        <v>0.37356464144298934</v>
      </c>
      <c r="BM24" s="53" t="s">
        <v>16</v>
      </c>
      <c r="BN24" s="67">
        <v>0.35439999999999999</v>
      </c>
      <c r="BO24" s="68" t="s">
        <v>32</v>
      </c>
      <c r="BP24" s="69">
        <v>2</v>
      </c>
      <c r="BQ24" s="69">
        <v>2</v>
      </c>
      <c r="BR24" s="69">
        <v>1</v>
      </c>
      <c r="BS24" s="69">
        <v>1</v>
      </c>
      <c r="BT24" s="70">
        <v>2</v>
      </c>
      <c r="BU24" s="71">
        <f t="shared" si="7"/>
        <v>0.37356464144298934</v>
      </c>
    </row>
    <row r="25" spans="1:73" ht="16.5" thickTop="1" thickBot="1">
      <c r="A25" s="11">
        <v>1971</v>
      </c>
      <c r="B25" s="44" t="s">
        <v>17</v>
      </c>
      <c r="J25" s="46">
        <f t="shared" si="0"/>
        <v>4.4081660908397297E-2</v>
      </c>
      <c r="K25" s="47" t="s">
        <v>10</v>
      </c>
      <c r="L25" s="62">
        <v>0</v>
      </c>
      <c r="M25" s="63" t="s">
        <v>32</v>
      </c>
      <c r="N25" s="64">
        <v>2</v>
      </c>
      <c r="O25" s="64">
        <v>2</v>
      </c>
      <c r="P25" s="64">
        <v>1</v>
      </c>
      <c r="Q25" s="64">
        <v>1</v>
      </c>
      <c r="R25" s="65">
        <v>2</v>
      </c>
      <c r="S25" s="66">
        <f t="shared" si="1"/>
        <v>0.37356464144298934</v>
      </c>
      <c r="T25" s="48" t="s">
        <v>11</v>
      </c>
      <c r="U25" s="67">
        <v>0</v>
      </c>
      <c r="V25" s="68" t="s">
        <v>32</v>
      </c>
      <c r="W25" s="69">
        <v>2</v>
      </c>
      <c r="X25" s="69">
        <v>2</v>
      </c>
      <c r="Y25" s="69">
        <v>1</v>
      </c>
      <c r="Z25" s="69">
        <v>1</v>
      </c>
      <c r="AA25" s="70">
        <v>2</v>
      </c>
      <c r="AB25" s="71">
        <f t="shared" si="2"/>
        <v>0.37356464144298934</v>
      </c>
      <c r="AC25" s="49" t="s">
        <v>12</v>
      </c>
      <c r="AD25" s="67">
        <v>0</v>
      </c>
      <c r="AE25" s="68" t="s">
        <v>32</v>
      </c>
      <c r="AF25" s="69">
        <v>2</v>
      </c>
      <c r="AG25" s="69">
        <v>2</v>
      </c>
      <c r="AH25" s="69">
        <v>1</v>
      </c>
      <c r="AI25" s="69">
        <v>1</v>
      </c>
      <c r="AJ25" s="70">
        <v>2</v>
      </c>
      <c r="AK25" s="71">
        <f t="shared" si="3"/>
        <v>0.37356464144298934</v>
      </c>
      <c r="AL25" s="50" t="s">
        <v>13</v>
      </c>
      <c r="AM25" s="67">
        <v>0.35439999999999999</v>
      </c>
      <c r="AN25" s="68" t="s">
        <v>32</v>
      </c>
      <c r="AO25" s="69">
        <v>2</v>
      </c>
      <c r="AP25" s="69">
        <v>2</v>
      </c>
      <c r="AQ25" s="69">
        <v>1</v>
      </c>
      <c r="AR25" s="69">
        <v>1</v>
      </c>
      <c r="AS25" s="70">
        <v>2</v>
      </c>
      <c r="AT25" s="71">
        <f t="shared" si="4"/>
        <v>0.37356464144298934</v>
      </c>
      <c r="AU25" s="51" t="s">
        <v>14</v>
      </c>
      <c r="AV25" s="67">
        <v>0</v>
      </c>
      <c r="AW25" s="68" t="s">
        <v>32</v>
      </c>
      <c r="AX25" s="69">
        <v>2</v>
      </c>
      <c r="AY25" s="69">
        <v>2</v>
      </c>
      <c r="AZ25" s="69">
        <v>1</v>
      </c>
      <c r="BA25" s="69">
        <v>1</v>
      </c>
      <c r="BB25" s="70">
        <v>2</v>
      </c>
      <c r="BC25" s="71">
        <f t="shared" si="5"/>
        <v>0.37356464144298934</v>
      </c>
      <c r="BD25" s="52" t="s">
        <v>15</v>
      </c>
      <c r="BE25" s="67">
        <v>0</v>
      </c>
      <c r="BF25" s="68" t="s">
        <v>32</v>
      </c>
      <c r="BG25" s="69">
        <v>2</v>
      </c>
      <c r="BH25" s="69">
        <v>2</v>
      </c>
      <c r="BI25" s="69">
        <v>1</v>
      </c>
      <c r="BJ25" s="69">
        <v>1</v>
      </c>
      <c r="BK25" s="70">
        <v>2</v>
      </c>
      <c r="BL25" s="71">
        <f t="shared" si="6"/>
        <v>0.37356464144298934</v>
      </c>
      <c r="BM25" s="53" t="s">
        <v>16</v>
      </c>
      <c r="BN25" s="67">
        <v>0.35439999999999999</v>
      </c>
      <c r="BO25" s="68" t="s">
        <v>32</v>
      </c>
      <c r="BP25" s="69">
        <v>2</v>
      </c>
      <c r="BQ25" s="69">
        <v>2</v>
      </c>
      <c r="BR25" s="69">
        <v>1</v>
      </c>
      <c r="BS25" s="69">
        <v>1</v>
      </c>
      <c r="BT25" s="70">
        <v>2</v>
      </c>
      <c r="BU25" s="71">
        <f t="shared" si="7"/>
        <v>0.37356464144298934</v>
      </c>
    </row>
    <row r="26" spans="1:73" ht="16.5" thickTop="1" thickBot="1">
      <c r="A26" s="11">
        <v>1972</v>
      </c>
      <c r="B26" s="44" t="s">
        <v>17</v>
      </c>
      <c r="J26" s="46">
        <f t="shared" si="0"/>
        <v>4.4081660908397297E-2</v>
      </c>
      <c r="K26" s="47" t="s">
        <v>10</v>
      </c>
      <c r="L26" s="62">
        <v>0</v>
      </c>
      <c r="M26" s="63" t="s">
        <v>32</v>
      </c>
      <c r="N26" s="64">
        <v>2</v>
      </c>
      <c r="O26" s="64">
        <v>2</v>
      </c>
      <c r="P26" s="64">
        <v>1</v>
      </c>
      <c r="Q26" s="64">
        <v>1</v>
      </c>
      <c r="R26" s="65">
        <v>2</v>
      </c>
      <c r="S26" s="66">
        <f t="shared" si="1"/>
        <v>0.37356464144298934</v>
      </c>
      <c r="T26" s="48" t="s">
        <v>11</v>
      </c>
      <c r="U26" s="67">
        <v>0</v>
      </c>
      <c r="V26" s="68" t="s">
        <v>32</v>
      </c>
      <c r="W26" s="69">
        <v>2</v>
      </c>
      <c r="X26" s="69">
        <v>2</v>
      </c>
      <c r="Y26" s="69">
        <v>1</v>
      </c>
      <c r="Z26" s="69">
        <v>1</v>
      </c>
      <c r="AA26" s="70">
        <v>2</v>
      </c>
      <c r="AB26" s="71">
        <f t="shared" si="2"/>
        <v>0.37356464144298934</v>
      </c>
      <c r="AC26" s="49" t="s">
        <v>12</v>
      </c>
      <c r="AD26" s="67">
        <v>0</v>
      </c>
      <c r="AE26" s="68" t="s">
        <v>32</v>
      </c>
      <c r="AF26" s="69">
        <v>2</v>
      </c>
      <c r="AG26" s="69">
        <v>2</v>
      </c>
      <c r="AH26" s="69">
        <v>1</v>
      </c>
      <c r="AI26" s="69">
        <v>1</v>
      </c>
      <c r="AJ26" s="70">
        <v>2</v>
      </c>
      <c r="AK26" s="71">
        <f t="shared" si="3"/>
        <v>0.37356464144298934</v>
      </c>
      <c r="AL26" s="50" t="s">
        <v>13</v>
      </c>
      <c r="AM26" s="67">
        <v>0.35439999999999999</v>
      </c>
      <c r="AN26" s="68" t="s">
        <v>32</v>
      </c>
      <c r="AO26" s="69">
        <v>2</v>
      </c>
      <c r="AP26" s="69">
        <v>2</v>
      </c>
      <c r="AQ26" s="69">
        <v>1</v>
      </c>
      <c r="AR26" s="69">
        <v>1</v>
      </c>
      <c r="AS26" s="70">
        <v>2</v>
      </c>
      <c r="AT26" s="71">
        <f t="shared" si="4"/>
        <v>0.37356464144298934</v>
      </c>
      <c r="AU26" s="51" t="s">
        <v>14</v>
      </c>
      <c r="AV26" s="67">
        <v>0</v>
      </c>
      <c r="AW26" s="68" t="s">
        <v>32</v>
      </c>
      <c r="AX26" s="69">
        <v>2</v>
      </c>
      <c r="AY26" s="69">
        <v>2</v>
      </c>
      <c r="AZ26" s="69">
        <v>1</v>
      </c>
      <c r="BA26" s="69">
        <v>1</v>
      </c>
      <c r="BB26" s="70">
        <v>2</v>
      </c>
      <c r="BC26" s="71">
        <f t="shared" si="5"/>
        <v>0.37356464144298934</v>
      </c>
      <c r="BD26" s="52" t="s">
        <v>15</v>
      </c>
      <c r="BE26" s="67">
        <v>0</v>
      </c>
      <c r="BF26" s="68" t="s">
        <v>32</v>
      </c>
      <c r="BG26" s="69">
        <v>2</v>
      </c>
      <c r="BH26" s="69">
        <v>2</v>
      </c>
      <c r="BI26" s="69">
        <v>1</v>
      </c>
      <c r="BJ26" s="69">
        <v>1</v>
      </c>
      <c r="BK26" s="70">
        <v>2</v>
      </c>
      <c r="BL26" s="71">
        <f t="shared" si="6"/>
        <v>0.37356464144298934</v>
      </c>
      <c r="BM26" s="53" t="s">
        <v>16</v>
      </c>
      <c r="BN26" s="67">
        <v>0.35439999999999999</v>
      </c>
      <c r="BO26" s="68" t="s">
        <v>32</v>
      </c>
      <c r="BP26" s="69">
        <v>2</v>
      </c>
      <c r="BQ26" s="69">
        <v>2</v>
      </c>
      <c r="BR26" s="69">
        <v>1</v>
      </c>
      <c r="BS26" s="69">
        <v>1</v>
      </c>
      <c r="BT26" s="70">
        <v>2</v>
      </c>
      <c r="BU26" s="71">
        <f t="shared" si="7"/>
        <v>0.37356464144298934</v>
      </c>
    </row>
    <row r="27" spans="1:73" ht="16.5" thickTop="1" thickBot="1">
      <c r="A27" s="11">
        <v>1973</v>
      </c>
      <c r="B27" s="44" t="s">
        <v>17</v>
      </c>
      <c r="J27" s="46">
        <f t="shared" si="0"/>
        <v>4.4081660908397297E-2</v>
      </c>
      <c r="K27" s="47" t="s">
        <v>10</v>
      </c>
      <c r="L27" s="62">
        <v>0</v>
      </c>
      <c r="M27" s="63" t="s">
        <v>32</v>
      </c>
      <c r="N27" s="64">
        <v>2</v>
      </c>
      <c r="O27" s="64">
        <v>2</v>
      </c>
      <c r="P27" s="64">
        <v>1</v>
      </c>
      <c r="Q27" s="64">
        <v>1</v>
      </c>
      <c r="R27" s="65">
        <v>2</v>
      </c>
      <c r="S27" s="66">
        <f t="shared" si="1"/>
        <v>0.37356464144298934</v>
      </c>
      <c r="T27" s="48" t="s">
        <v>11</v>
      </c>
      <c r="U27" s="67">
        <v>0</v>
      </c>
      <c r="V27" s="68" t="s">
        <v>32</v>
      </c>
      <c r="W27" s="69">
        <v>2</v>
      </c>
      <c r="X27" s="69">
        <v>2</v>
      </c>
      <c r="Y27" s="69">
        <v>1</v>
      </c>
      <c r="Z27" s="69">
        <v>1</v>
      </c>
      <c r="AA27" s="70">
        <v>2</v>
      </c>
      <c r="AB27" s="71">
        <f t="shared" si="2"/>
        <v>0.37356464144298934</v>
      </c>
      <c r="AC27" s="49" t="s">
        <v>12</v>
      </c>
      <c r="AD27" s="67">
        <v>0</v>
      </c>
      <c r="AE27" s="68" t="s">
        <v>32</v>
      </c>
      <c r="AF27" s="69">
        <v>2</v>
      </c>
      <c r="AG27" s="69">
        <v>2</v>
      </c>
      <c r="AH27" s="69">
        <v>1</v>
      </c>
      <c r="AI27" s="69">
        <v>1</v>
      </c>
      <c r="AJ27" s="70">
        <v>2</v>
      </c>
      <c r="AK27" s="71">
        <f t="shared" si="3"/>
        <v>0.37356464144298934</v>
      </c>
      <c r="AL27" s="50" t="s">
        <v>13</v>
      </c>
      <c r="AM27" s="67">
        <v>0.35439999999999999</v>
      </c>
      <c r="AN27" s="68" t="s">
        <v>32</v>
      </c>
      <c r="AO27" s="69">
        <v>2</v>
      </c>
      <c r="AP27" s="69">
        <v>2</v>
      </c>
      <c r="AQ27" s="69">
        <v>1</v>
      </c>
      <c r="AR27" s="69">
        <v>1</v>
      </c>
      <c r="AS27" s="70">
        <v>2</v>
      </c>
      <c r="AT27" s="71">
        <f t="shared" si="4"/>
        <v>0.37356464144298934</v>
      </c>
      <c r="AU27" s="51" t="s">
        <v>14</v>
      </c>
      <c r="AV27" s="67">
        <v>0</v>
      </c>
      <c r="AW27" s="68" t="s">
        <v>32</v>
      </c>
      <c r="AX27" s="69">
        <v>2</v>
      </c>
      <c r="AY27" s="69">
        <v>2</v>
      </c>
      <c r="AZ27" s="69">
        <v>1</v>
      </c>
      <c r="BA27" s="69">
        <v>1</v>
      </c>
      <c r="BB27" s="70">
        <v>2</v>
      </c>
      <c r="BC27" s="71">
        <f t="shared" si="5"/>
        <v>0.37356464144298934</v>
      </c>
      <c r="BD27" s="52" t="s">
        <v>15</v>
      </c>
      <c r="BE27" s="67">
        <v>0</v>
      </c>
      <c r="BF27" s="68" t="s">
        <v>32</v>
      </c>
      <c r="BG27" s="69">
        <v>2</v>
      </c>
      <c r="BH27" s="69">
        <v>2</v>
      </c>
      <c r="BI27" s="69">
        <v>1</v>
      </c>
      <c r="BJ27" s="69">
        <v>1</v>
      </c>
      <c r="BK27" s="70">
        <v>2</v>
      </c>
      <c r="BL27" s="71">
        <f t="shared" si="6"/>
        <v>0.37356464144298934</v>
      </c>
      <c r="BM27" s="53" t="s">
        <v>16</v>
      </c>
      <c r="BN27" s="67">
        <v>0.35439999999999999</v>
      </c>
      <c r="BO27" s="68" t="s">
        <v>32</v>
      </c>
      <c r="BP27" s="69">
        <v>2</v>
      </c>
      <c r="BQ27" s="69">
        <v>2</v>
      </c>
      <c r="BR27" s="69">
        <v>1</v>
      </c>
      <c r="BS27" s="69">
        <v>1</v>
      </c>
      <c r="BT27" s="70">
        <v>2</v>
      </c>
      <c r="BU27" s="71">
        <f t="shared" si="7"/>
        <v>0.37356464144298934</v>
      </c>
    </row>
    <row r="28" spans="1:73" ht="16.5" thickTop="1" thickBot="1">
      <c r="A28" s="11">
        <v>1974</v>
      </c>
      <c r="B28" s="44" t="s">
        <v>17</v>
      </c>
      <c r="J28" s="46">
        <f t="shared" si="0"/>
        <v>4.4081660908397297E-2</v>
      </c>
      <c r="K28" s="47" t="s">
        <v>10</v>
      </c>
      <c r="L28" s="62">
        <v>0</v>
      </c>
      <c r="M28" s="63" t="s">
        <v>32</v>
      </c>
      <c r="N28" s="64">
        <v>2</v>
      </c>
      <c r="O28" s="64">
        <v>2</v>
      </c>
      <c r="P28" s="64">
        <v>1</v>
      </c>
      <c r="Q28" s="64">
        <v>1</v>
      </c>
      <c r="R28" s="65">
        <v>2</v>
      </c>
      <c r="S28" s="66">
        <f t="shared" si="1"/>
        <v>0.37356464144298934</v>
      </c>
      <c r="T28" s="48" t="s">
        <v>11</v>
      </c>
      <c r="U28" s="67">
        <v>0</v>
      </c>
      <c r="V28" s="68" t="s">
        <v>32</v>
      </c>
      <c r="W28" s="69">
        <v>2</v>
      </c>
      <c r="X28" s="69">
        <v>2</v>
      </c>
      <c r="Y28" s="69">
        <v>1</v>
      </c>
      <c r="Z28" s="69">
        <v>1</v>
      </c>
      <c r="AA28" s="70">
        <v>2</v>
      </c>
      <c r="AB28" s="71">
        <f t="shared" si="2"/>
        <v>0.37356464144298934</v>
      </c>
      <c r="AC28" s="49" t="s">
        <v>12</v>
      </c>
      <c r="AD28" s="67">
        <v>0</v>
      </c>
      <c r="AE28" s="68" t="s">
        <v>32</v>
      </c>
      <c r="AF28" s="69">
        <v>2</v>
      </c>
      <c r="AG28" s="69">
        <v>2</v>
      </c>
      <c r="AH28" s="69">
        <v>1</v>
      </c>
      <c r="AI28" s="69">
        <v>1</v>
      </c>
      <c r="AJ28" s="70">
        <v>2</v>
      </c>
      <c r="AK28" s="71">
        <f t="shared" si="3"/>
        <v>0.37356464144298934</v>
      </c>
      <c r="AL28" s="50" t="s">
        <v>13</v>
      </c>
      <c r="AM28" s="67">
        <v>0.35439999999999999</v>
      </c>
      <c r="AN28" s="68" t="s">
        <v>32</v>
      </c>
      <c r="AO28" s="69">
        <v>2</v>
      </c>
      <c r="AP28" s="69">
        <v>2</v>
      </c>
      <c r="AQ28" s="69">
        <v>1</v>
      </c>
      <c r="AR28" s="69">
        <v>1</v>
      </c>
      <c r="AS28" s="70">
        <v>2</v>
      </c>
      <c r="AT28" s="71">
        <f t="shared" si="4"/>
        <v>0.37356464144298934</v>
      </c>
      <c r="AU28" s="51" t="s">
        <v>14</v>
      </c>
      <c r="AV28" s="67">
        <v>0</v>
      </c>
      <c r="AW28" s="68" t="s">
        <v>32</v>
      </c>
      <c r="AX28" s="69">
        <v>2</v>
      </c>
      <c r="AY28" s="69">
        <v>2</v>
      </c>
      <c r="AZ28" s="69">
        <v>1</v>
      </c>
      <c r="BA28" s="69">
        <v>1</v>
      </c>
      <c r="BB28" s="70">
        <v>2</v>
      </c>
      <c r="BC28" s="71">
        <f t="shared" si="5"/>
        <v>0.37356464144298934</v>
      </c>
      <c r="BD28" s="52" t="s">
        <v>15</v>
      </c>
      <c r="BE28" s="67">
        <v>0</v>
      </c>
      <c r="BF28" s="68" t="s">
        <v>32</v>
      </c>
      <c r="BG28" s="69">
        <v>2</v>
      </c>
      <c r="BH28" s="69">
        <v>2</v>
      </c>
      <c r="BI28" s="69">
        <v>1</v>
      </c>
      <c r="BJ28" s="69">
        <v>1</v>
      </c>
      <c r="BK28" s="70">
        <v>2</v>
      </c>
      <c r="BL28" s="71">
        <f t="shared" si="6"/>
        <v>0.37356464144298934</v>
      </c>
      <c r="BM28" s="53" t="s">
        <v>16</v>
      </c>
      <c r="BN28" s="67">
        <v>0.35439999999999999</v>
      </c>
      <c r="BO28" s="68" t="s">
        <v>32</v>
      </c>
      <c r="BP28" s="69">
        <v>2</v>
      </c>
      <c r="BQ28" s="69">
        <v>2</v>
      </c>
      <c r="BR28" s="69">
        <v>1</v>
      </c>
      <c r="BS28" s="69">
        <v>1</v>
      </c>
      <c r="BT28" s="70">
        <v>2</v>
      </c>
      <c r="BU28" s="71">
        <f t="shared" si="7"/>
        <v>0.37356464144298934</v>
      </c>
    </row>
    <row r="29" spans="1:73" ht="16.5" thickTop="1" thickBot="1">
      <c r="A29" s="11">
        <v>1975</v>
      </c>
      <c r="B29" s="44" t="s">
        <v>17</v>
      </c>
      <c r="J29" s="46">
        <f t="shared" si="0"/>
        <v>4.4081660908397297E-2</v>
      </c>
      <c r="K29" s="47" t="s">
        <v>10</v>
      </c>
      <c r="L29" s="62">
        <v>0</v>
      </c>
      <c r="M29" s="63" t="s">
        <v>32</v>
      </c>
      <c r="N29" s="64">
        <v>2</v>
      </c>
      <c r="O29" s="64">
        <v>2</v>
      </c>
      <c r="P29" s="64">
        <v>1</v>
      </c>
      <c r="Q29" s="64">
        <v>1</v>
      </c>
      <c r="R29" s="65">
        <v>2</v>
      </c>
      <c r="S29" s="66">
        <f t="shared" si="1"/>
        <v>0.37356464144298934</v>
      </c>
      <c r="T29" s="48" t="s">
        <v>11</v>
      </c>
      <c r="U29" s="67">
        <v>0</v>
      </c>
      <c r="V29" s="68" t="s">
        <v>32</v>
      </c>
      <c r="W29" s="69">
        <v>2</v>
      </c>
      <c r="X29" s="69">
        <v>2</v>
      </c>
      <c r="Y29" s="69">
        <v>1</v>
      </c>
      <c r="Z29" s="69">
        <v>1</v>
      </c>
      <c r="AA29" s="70">
        <v>2</v>
      </c>
      <c r="AB29" s="71">
        <f t="shared" si="2"/>
        <v>0.37356464144298934</v>
      </c>
      <c r="AC29" s="49" t="s">
        <v>12</v>
      </c>
      <c r="AD29" s="67">
        <v>0</v>
      </c>
      <c r="AE29" s="68" t="s">
        <v>32</v>
      </c>
      <c r="AF29" s="69">
        <v>2</v>
      </c>
      <c r="AG29" s="69">
        <v>2</v>
      </c>
      <c r="AH29" s="69">
        <v>1</v>
      </c>
      <c r="AI29" s="69">
        <v>1</v>
      </c>
      <c r="AJ29" s="70">
        <v>2</v>
      </c>
      <c r="AK29" s="71">
        <f t="shared" si="3"/>
        <v>0.37356464144298934</v>
      </c>
      <c r="AL29" s="50" t="s">
        <v>13</v>
      </c>
      <c r="AM29" s="67">
        <v>0.35439999999999999</v>
      </c>
      <c r="AN29" s="68" t="s">
        <v>32</v>
      </c>
      <c r="AO29" s="69">
        <v>2</v>
      </c>
      <c r="AP29" s="69">
        <v>2</v>
      </c>
      <c r="AQ29" s="69">
        <v>1</v>
      </c>
      <c r="AR29" s="69">
        <v>1</v>
      </c>
      <c r="AS29" s="70">
        <v>2</v>
      </c>
      <c r="AT29" s="71">
        <f t="shared" si="4"/>
        <v>0.37356464144298934</v>
      </c>
      <c r="AU29" s="51" t="s">
        <v>14</v>
      </c>
      <c r="AV29" s="67">
        <v>0</v>
      </c>
      <c r="AW29" s="68" t="s">
        <v>32</v>
      </c>
      <c r="AX29" s="69">
        <v>2</v>
      </c>
      <c r="AY29" s="69">
        <v>2</v>
      </c>
      <c r="AZ29" s="69">
        <v>1</v>
      </c>
      <c r="BA29" s="69">
        <v>1</v>
      </c>
      <c r="BB29" s="70">
        <v>2</v>
      </c>
      <c r="BC29" s="71">
        <f t="shared" si="5"/>
        <v>0.37356464144298934</v>
      </c>
      <c r="BD29" s="52" t="s">
        <v>15</v>
      </c>
      <c r="BE29" s="67">
        <v>0</v>
      </c>
      <c r="BF29" s="68" t="s">
        <v>32</v>
      </c>
      <c r="BG29" s="69">
        <v>2</v>
      </c>
      <c r="BH29" s="69">
        <v>2</v>
      </c>
      <c r="BI29" s="69">
        <v>1</v>
      </c>
      <c r="BJ29" s="69">
        <v>1</v>
      </c>
      <c r="BK29" s="70">
        <v>2</v>
      </c>
      <c r="BL29" s="71">
        <f t="shared" si="6"/>
        <v>0.37356464144298934</v>
      </c>
      <c r="BM29" s="53" t="s">
        <v>16</v>
      </c>
      <c r="BN29" s="67">
        <v>0.35439999999999999</v>
      </c>
      <c r="BO29" s="68" t="s">
        <v>32</v>
      </c>
      <c r="BP29" s="69">
        <v>2</v>
      </c>
      <c r="BQ29" s="69">
        <v>2</v>
      </c>
      <c r="BR29" s="69">
        <v>1</v>
      </c>
      <c r="BS29" s="69">
        <v>1</v>
      </c>
      <c r="BT29" s="70">
        <v>2</v>
      </c>
      <c r="BU29" s="71">
        <f t="shared" si="7"/>
        <v>0.37356464144298934</v>
      </c>
    </row>
    <row r="30" spans="1:73" ht="16.5" thickTop="1" thickBot="1">
      <c r="A30" s="11">
        <v>1976</v>
      </c>
      <c r="B30" s="44" t="s">
        <v>17</v>
      </c>
      <c r="J30" s="46">
        <f t="shared" si="0"/>
        <v>4.4081660908397297E-2</v>
      </c>
      <c r="K30" s="47" t="s">
        <v>10</v>
      </c>
      <c r="L30" s="62">
        <v>0</v>
      </c>
      <c r="M30" s="63" t="s">
        <v>32</v>
      </c>
      <c r="N30" s="64">
        <v>2</v>
      </c>
      <c r="O30" s="64">
        <v>2</v>
      </c>
      <c r="P30" s="64">
        <v>1</v>
      </c>
      <c r="Q30" s="64">
        <v>1</v>
      </c>
      <c r="R30" s="65">
        <v>2</v>
      </c>
      <c r="S30" s="66">
        <f t="shared" si="1"/>
        <v>0.37356464144298934</v>
      </c>
      <c r="T30" s="48" t="s">
        <v>11</v>
      </c>
      <c r="U30" s="67">
        <v>0</v>
      </c>
      <c r="V30" s="68" t="s">
        <v>32</v>
      </c>
      <c r="W30" s="69">
        <v>2</v>
      </c>
      <c r="X30" s="69">
        <v>2</v>
      </c>
      <c r="Y30" s="69">
        <v>1</v>
      </c>
      <c r="Z30" s="69">
        <v>1</v>
      </c>
      <c r="AA30" s="70">
        <v>2</v>
      </c>
      <c r="AB30" s="71">
        <f t="shared" si="2"/>
        <v>0.37356464144298934</v>
      </c>
      <c r="AC30" s="49" t="s">
        <v>12</v>
      </c>
      <c r="AD30" s="67">
        <v>0</v>
      </c>
      <c r="AE30" s="68" t="s">
        <v>32</v>
      </c>
      <c r="AF30" s="69">
        <v>2</v>
      </c>
      <c r="AG30" s="69">
        <v>2</v>
      </c>
      <c r="AH30" s="69">
        <v>1</v>
      </c>
      <c r="AI30" s="69">
        <v>1</v>
      </c>
      <c r="AJ30" s="70">
        <v>2</v>
      </c>
      <c r="AK30" s="71">
        <f t="shared" si="3"/>
        <v>0.37356464144298934</v>
      </c>
      <c r="AL30" s="50" t="s">
        <v>13</v>
      </c>
      <c r="AM30" s="67">
        <v>0.35439999999999999</v>
      </c>
      <c r="AN30" s="68" t="s">
        <v>32</v>
      </c>
      <c r="AO30" s="69">
        <v>2</v>
      </c>
      <c r="AP30" s="69">
        <v>2</v>
      </c>
      <c r="AQ30" s="69">
        <v>1</v>
      </c>
      <c r="AR30" s="69">
        <v>1</v>
      </c>
      <c r="AS30" s="70">
        <v>2</v>
      </c>
      <c r="AT30" s="71">
        <f t="shared" si="4"/>
        <v>0.37356464144298934</v>
      </c>
      <c r="AU30" s="51" t="s">
        <v>14</v>
      </c>
      <c r="AV30" s="67">
        <v>0</v>
      </c>
      <c r="AW30" s="68" t="s">
        <v>32</v>
      </c>
      <c r="AX30" s="69">
        <v>2</v>
      </c>
      <c r="AY30" s="69">
        <v>2</v>
      </c>
      <c r="AZ30" s="69">
        <v>1</v>
      </c>
      <c r="BA30" s="69">
        <v>1</v>
      </c>
      <c r="BB30" s="70">
        <v>2</v>
      </c>
      <c r="BC30" s="71">
        <f t="shared" si="5"/>
        <v>0.37356464144298934</v>
      </c>
      <c r="BD30" s="52" t="s">
        <v>15</v>
      </c>
      <c r="BE30" s="67">
        <v>0</v>
      </c>
      <c r="BF30" s="68" t="s">
        <v>32</v>
      </c>
      <c r="BG30" s="69">
        <v>2</v>
      </c>
      <c r="BH30" s="69">
        <v>2</v>
      </c>
      <c r="BI30" s="69">
        <v>1</v>
      </c>
      <c r="BJ30" s="69">
        <v>1</v>
      </c>
      <c r="BK30" s="70">
        <v>2</v>
      </c>
      <c r="BL30" s="71">
        <f t="shared" si="6"/>
        <v>0.37356464144298934</v>
      </c>
      <c r="BM30" s="53" t="s">
        <v>16</v>
      </c>
      <c r="BN30" s="67">
        <v>0.35439999999999999</v>
      </c>
      <c r="BO30" s="68" t="s">
        <v>32</v>
      </c>
      <c r="BP30" s="69">
        <v>2</v>
      </c>
      <c r="BQ30" s="69">
        <v>2</v>
      </c>
      <c r="BR30" s="69">
        <v>1</v>
      </c>
      <c r="BS30" s="69">
        <v>1</v>
      </c>
      <c r="BT30" s="70">
        <v>2</v>
      </c>
      <c r="BU30" s="71">
        <f t="shared" si="7"/>
        <v>0.37356464144298934</v>
      </c>
    </row>
    <row r="31" spans="1:73" ht="16.5" thickTop="1" thickBot="1">
      <c r="A31" s="11">
        <v>1977</v>
      </c>
      <c r="B31" s="44" t="s">
        <v>17</v>
      </c>
      <c r="J31" s="46">
        <f t="shared" si="0"/>
        <v>4.4081660908397297E-2</v>
      </c>
      <c r="K31" s="47" t="s">
        <v>10</v>
      </c>
      <c r="L31" s="62">
        <v>0</v>
      </c>
      <c r="M31" s="63" t="s">
        <v>32</v>
      </c>
      <c r="N31" s="64">
        <v>2</v>
      </c>
      <c r="O31" s="64">
        <v>2</v>
      </c>
      <c r="P31" s="64">
        <v>1</v>
      </c>
      <c r="Q31" s="64">
        <v>1</v>
      </c>
      <c r="R31" s="65">
        <v>2</v>
      </c>
      <c r="S31" s="66">
        <f t="shared" si="1"/>
        <v>0.37356464144298934</v>
      </c>
      <c r="T31" s="48" t="s">
        <v>11</v>
      </c>
      <c r="U31" s="67">
        <v>0</v>
      </c>
      <c r="V31" s="68" t="s">
        <v>32</v>
      </c>
      <c r="W31" s="69">
        <v>2</v>
      </c>
      <c r="X31" s="69">
        <v>2</v>
      </c>
      <c r="Y31" s="69">
        <v>1</v>
      </c>
      <c r="Z31" s="69">
        <v>1</v>
      </c>
      <c r="AA31" s="70">
        <v>2</v>
      </c>
      <c r="AB31" s="71">
        <f t="shared" si="2"/>
        <v>0.37356464144298934</v>
      </c>
      <c r="AC31" s="49" t="s">
        <v>12</v>
      </c>
      <c r="AD31" s="67">
        <v>0</v>
      </c>
      <c r="AE31" s="68" t="s">
        <v>32</v>
      </c>
      <c r="AF31" s="69">
        <v>2</v>
      </c>
      <c r="AG31" s="69">
        <v>2</v>
      </c>
      <c r="AH31" s="69">
        <v>1</v>
      </c>
      <c r="AI31" s="69">
        <v>1</v>
      </c>
      <c r="AJ31" s="70">
        <v>2</v>
      </c>
      <c r="AK31" s="71">
        <f t="shared" si="3"/>
        <v>0.37356464144298934</v>
      </c>
      <c r="AL31" s="50" t="s">
        <v>13</v>
      </c>
      <c r="AM31" s="67">
        <v>0.35439999999999999</v>
      </c>
      <c r="AN31" s="68" t="s">
        <v>32</v>
      </c>
      <c r="AO31" s="69">
        <v>2</v>
      </c>
      <c r="AP31" s="69">
        <v>2</v>
      </c>
      <c r="AQ31" s="69">
        <v>1</v>
      </c>
      <c r="AR31" s="69">
        <v>1</v>
      </c>
      <c r="AS31" s="70">
        <v>2</v>
      </c>
      <c r="AT31" s="71">
        <f t="shared" si="4"/>
        <v>0.37356464144298934</v>
      </c>
      <c r="AU31" s="51" t="s">
        <v>14</v>
      </c>
      <c r="AV31" s="67">
        <v>0</v>
      </c>
      <c r="AW31" s="68" t="s">
        <v>32</v>
      </c>
      <c r="AX31" s="69">
        <v>2</v>
      </c>
      <c r="AY31" s="69">
        <v>2</v>
      </c>
      <c r="AZ31" s="69">
        <v>1</v>
      </c>
      <c r="BA31" s="69">
        <v>1</v>
      </c>
      <c r="BB31" s="70">
        <v>2</v>
      </c>
      <c r="BC31" s="71">
        <f t="shared" si="5"/>
        <v>0.37356464144298934</v>
      </c>
      <c r="BD31" s="52" t="s">
        <v>15</v>
      </c>
      <c r="BE31" s="67">
        <v>0</v>
      </c>
      <c r="BF31" s="68" t="s">
        <v>32</v>
      </c>
      <c r="BG31" s="69">
        <v>2</v>
      </c>
      <c r="BH31" s="69">
        <v>2</v>
      </c>
      <c r="BI31" s="69">
        <v>1</v>
      </c>
      <c r="BJ31" s="69">
        <v>1</v>
      </c>
      <c r="BK31" s="70">
        <v>2</v>
      </c>
      <c r="BL31" s="71">
        <f t="shared" si="6"/>
        <v>0.37356464144298934</v>
      </c>
      <c r="BM31" s="53" t="s">
        <v>16</v>
      </c>
      <c r="BN31" s="67">
        <v>0.35439999999999999</v>
      </c>
      <c r="BO31" s="68" t="s">
        <v>32</v>
      </c>
      <c r="BP31" s="69">
        <v>2</v>
      </c>
      <c r="BQ31" s="69">
        <v>2</v>
      </c>
      <c r="BR31" s="69">
        <v>1</v>
      </c>
      <c r="BS31" s="69">
        <v>1</v>
      </c>
      <c r="BT31" s="70">
        <v>2</v>
      </c>
      <c r="BU31" s="71">
        <f t="shared" si="7"/>
        <v>0.37356464144298934</v>
      </c>
    </row>
    <row r="32" spans="1:73" ht="16.5" thickTop="1" thickBot="1">
      <c r="A32" s="11">
        <v>1978</v>
      </c>
      <c r="B32" s="44" t="s">
        <v>17</v>
      </c>
      <c r="J32" s="46">
        <f t="shared" si="0"/>
        <v>4.4081660908397297E-2</v>
      </c>
      <c r="K32" s="47" t="s">
        <v>10</v>
      </c>
      <c r="L32" s="62">
        <v>0</v>
      </c>
      <c r="M32" s="63" t="s">
        <v>32</v>
      </c>
      <c r="N32" s="64">
        <v>2</v>
      </c>
      <c r="O32" s="64">
        <v>2</v>
      </c>
      <c r="P32" s="64">
        <v>1</v>
      </c>
      <c r="Q32" s="64">
        <v>1</v>
      </c>
      <c r="R32" s="65">
        <v>2</v>
      </c>
      <c r="S32" s="66">
        <f t="shared" si="1"/>
        <v>0.37356464144298934</v>
      </c>
      <c r="T32" s="48" t="s">
        <v>11</v>
      </c>
      <c r="U32" s="67">
        <v>0</v>
      </c>
      <c r="V32" s="68" t="s">
        <v>32</v>
      </c>
      <c r="W32" s="69">
        <v>2</v>
      </c>
      <c r="X32" s="69">
        <v>2</v>
      </c>
      <c r="Y32" s="69">
        <v>1</v>
      </c>
      <c r="Z32" s="69">
        <v>1</v>
      </c>
      <c r="AA32" s="70">
        <v>2</v>
      </c>
      <c r="AB32" s="71">
        <f t="shared" si="2"/>
        <v>0.37356464144298934</v>
      </c>
      <c r="AC32" s="49" t="s">
        <v>12</v>
      </c>
      <c r="AD32" s="67">
        <v>0</v>
      </c>
      <c r="AE32" s="68" t="s">
        <v>32</v>
      </c>
      <c r="AF32" s="69">
        <v>2</v>
      </c>
      <c r="AG32" s="69">
        <v>2</v>
      </c>
      <c r="AH32" s="69">
        <v>1</v>
      </c>
      <c r="AI32" s="69">
        <v>1</v>
      </c>
      <c r="AJ32" s="70">
        <v>2</v>
      </c>
      <c r="AK32" s="71">
        <f t="shared" si="3"/>
        <v>0.37356464144298934</v>
      </c>
      <c r="AL32" s="50" t="s">
        <v>13</v>
      </c>
      <c r="AM32" s="67">
        <v>0.35439999999999999</v>
      </c>
      <c r="AN32" s="68" t="s">
        <v>32</v>
      </c>
      <c r="AO32" s="69">
        <v>2</v>
      </c>
      <c r="AP32" s="69">
        <v>2</v>
      </c>
      <c r="AQ32" s="69">
        <v>1</v>
      </c>
      <c r="AR32" s="69">
        <v>1</v>
      </c>
      <c r="AS32" s="70">
        <v>2</v>
      </c>
      <c r="AT32" s="71">
        <f t="shared" si="4"/>
        <v>0.37356464144298934</v>
      </c>
      <c r="AU32" s="51" t="s">
        <v>14</v>
      </c>
      <c r="AV32" s="67">
        <v>0</v>
      </c>
      <c r="AW32" s="68" t="s">
        <v>32</v>
      </c>
      <c r="AX32" s="69">
        <v>2</v>
      </c>
      <c r="AY32" s="69">
        <v>2</v>
      </c>
      <c r="AZ32" s="69">
        <v>1</v>
      </c>
      <c r="BA32" s="69">
        <v>1</v>
      </c>
      <c r="BB32" s="70">
        <v>2</v>
      </c>
      <c r="BC32" s="71">
        <f t="shared" si="5"/>
        <v>0.37356464144298934</v>
      </c>
      <c r="BD32" s="52" t="s">
        <v>15</v>
      </c>
      <c r="BE32" s="67">
        <v>0</v>
      </c>
      <c r="BF32" s="68" t="s">
        <v>32</v>
      </c>
      <c r="BG32" s="69">
        <v>2</v>
      </c>
      <c r="BH32" s="69">
        <v>2</v>
      </c>
      <c r="BI32" s="69">
        <v>1</v>
      </c>
      <c r="BJ32" s="69">
        <v>1</v>
      </c>
      <c r="BK32" s="70">
        <v>2</v>
      </c>
      <c r="BL32" s="71">
        <f t="shared" si="6"/>
        <v>0.37356464144298934</v>
      </c>
      <c r="BM32" s="53" t="s">
        <v>16</v>
      </c>
      <c r="BN32" s="67">
        <v>0.35439999999999999</v>
      </c>
      <c r="BO32" s="68" t="s">
        <v>32</v>
      </c>
      <c r="BP32" s="69">
        <v>2</v>
      </c>
      <c r="BQ32" s="69">
        <v>2</v>
      </c>
      <c r="BR32" s="69">
        <v>1</v>
      </c>
      <c r="BS32" s="69">
        <v>1</v>
      </c>
      <c r="BT32" s="70">
        <v>2</v>
      </c>
      <c r="BU32" s="71">
        <f t="shared" si="7"/>
        <v>0.37356464144298934</v>
      </c>
    </row>
    <row r="33" spans="1:73" ht="16.5" thickTop="1" thickBot="1">
      <c r="A33" s="11">
        <v>1979</v>
      </c>
      <c r="B33" s="44" t="s">
        <v>17</v>
      </c>
      <c r="J33" s="46">
        <f t="shared" si="0"/>
        <v>4.4081660908397297E-2</v>
      </c>
      <c r="K33" s="47" t="s">
        <v>10</v>
      </c>
      <c r="L33" s="62">
        <v>0</v>
      </c>
      <c r="M33" s="63" t="s">
        <v>32</v>
      </c>
      <c r="N33" s="64">
        <v>2</v>
      </c>
      <c r="O33" s="64">
        <v>2</v>
      </c>
      <c r="P33" s="64">
        <v>1</v>
      </c>
      <c r="Q33" s="64">
        <v>1</v>
      </c>
      <c r="R33" s="65">
        <v>2</v>
      </c>
      <c r="S33" s="66">
        <f t="shared" si="1"/>
        <v>0.37356464144298934</v>
      </c>
      <c r="T33" s="48" t="s">
        <v>11</v>
      </c>
      <c r="U33" s="67">
        <v>0</v>
      </c>
      <c r="V33" s="68" t="s">
        <v>32</v>
      </c>
      <c r="W33" s="69">
        <v>2</v>
      </c>
      <c r="X33" s="69">
        <v>2</v>
      </c>
      <c r="Y33" s="69">
        <v>1</v>
      </c>
      <c r="Z33" s="69">
        <v>1</v>
      </c>
      <c r="AA33" s="70">
        <v>2</v>
      </c>
      <c r="AB33" s="71">
        <f t="shared" si="2"/>
        <v>0.37356464144298934</v>
      </c>
      <c r="AC33" s="49" t="s">
        <v>12</v>
      </c>
      <c r="AD33" s="67">
        <v>0</v>
      </c>
      <c r="AE33" s="68" t="s">
        <v>32</v>
      </c>
      <c r="AF33" s="69">
        <v>2</v>
      </c>
      <c r="AG33" s="69">
        <v>2</v>
      </c>
      <c r="AH33" s="69">
        <v>1</v>
      </c>
      <c r="AI33" s="69">
        <v>1</v>
      </c>
      <c r="AJ33" s="70">
        <v>2</v>
      </c>
      <c r="AK33" s="71">
        <f t="shared" si="3"/>
        <v>0.37356464144298934</v>
      </c>
      <c r="AL33" s="50" t="s">
        <v>13</v>
      </c>
      <c r="AM33" s="67">
        <v>0.35439999999999999</v>
      </c>
      <c r="AN33" s="68" t="s">
        <v>32</v>
      </c>
      <c r="AO33" s="69">
        <v>2</v>
      </c>
      <c r="AP33" s="69">
        <v>2</v>
      </c>
      <c r="AQ33" s="69">
        <v>1</v>
      </c>
      <c r="AR33" s="69">
        <v>1</v>
      </c>
      <c r="AS33" s="70">
        <v>2</v>
      </c>
      <c r="AT33" s="71">
        <f t="shared" si="4"/>
        <v>0.37356464144298934</v>
      </c>
      <c r="AU33" s="51" t="s">
        <v>14</v>
      </c>
      <c r="AV33" s="67">
        <v>0</v>
      </c>
      <c r="AW33" s="68" t="s">
        <v>32</v>
      </c>
      <c r="AX33" s="69">
        <v>2</v>
      </c>
      <c r="AY33" s="69">
        <v>2</v>
      </c>
      <c r="AZ33" s="69">
        <v>1</v>
      </c>
      <c r="BA33" s="69">
        <v>1</v>
      </c>
      <c r="BB33" s="70">
        <v>2</v>
      </c>
      <c r="BC33" s="71">
        <f t="shared" si="5"/>
        <v>0.37356464144298934</v>
      </c>
      <c r="BD33" s="52" t="s">
        <v>15</v>
      </c>
      <c r="BE33" s="67">
        <v>0</v>
      </c>
      <c r="BF33" s="68" t="s">
        <v>32</v>
      </c>
      <c r="BG33" s="69">
        <v>2</v>
      </c>
      <c r="BH33" s="69">
        <v>2</v>
      </c>
      <c r="BI33" s="69">
        <v>1</v>
      </c>
      <c r="BJ33" s="69">
        <v>1</v>
      </c>
      <c r="BK33" s="70">
        <v>2</v>
      </c>
      <c r="BL33" s="71">
        <f t="shared" si="6"/>
        <v>0.37356464144298934</v>
      </c>
      <c r="BM33" s="53" t="s">
        <v>16</v>
      </c>
      <c r="BN33" s="67">
        <v>0.35439999999999999</v>
      </c>
      <c r="BO33" s="68" t="s">
        <v>32</v>
      </c>
      <c r="BP33" s="69">
        <v>2</v>
      </c>
      <c r="BQ33" s="69">
        <v>2</v>
      </c>
      <c r="BR33" s="69">
        <v>1</v>
      </c>
      <c r="BS33" s="69">
        <v>1</v>
      </c>
      <c r="BT33" s="70">
        <v>2</v>
      </c>
      <c r="BU33" s="71">
        <f t="shared" si="7"/>
        <v>0.37356464144298934</v>
      </c>
    </row>
    <row r="34" spans="1:73" ht="16.5" thickTop="1" thickBot="1">
      <c r="A34" s="11">
        <v>1980</v>
      </c>
      <c r="B34" s="44" t="s">
        <v>17</v>
      </c>
      <c r="J34" s="46">
        <f t="shared" si="0"/>
        <v>4.4081660908397297E-2</v>
      </c>
      <c r="K34" s="47" t="s">
        <v>10</v>
      </c>
      <c r="L34" s="62">
        <v>0</v>
      </c>
      <c r="M34" s="63" t="s">
        <v>32</v>
      </c>
      <c r="N34" s="64">
        <v>2</v>
      </c>
      <c r="O34" s="64">
        <v>2</v>
      </c>
      <c r="P34" s="64">
        <v>1</v>
      </c>
      <c r="Q34" s="64">
        <v>1</v>
      </c>
      <c r="R34" s="65">
        <v>2</v>
      </c>
      <c r="S34" s="66">
        <f t="shared" si="1"/>
        <v>0.37356464144298934</v>
      </c>
      <c r="T34" s="48" t="s">
        <v>11</v>
      </c>
      <c r="U34" s="67">
        <v>0</v>
      </c>
      <c r="V34" s="68" t="s">
        <v>32</v>
      </c>
      <c r="W34" s="69">
        <v>2</v>
      </c>
      <c r="X34" s="69">
        <v>2</v>
      </c>
      <c r="Y34" s="69">
        <v>1</v>
      </c>
      <c r="Z34" s="69">
        <v>1</v>
      </c>
      <c r="AA34" s="70">
        <v>2</v>
      </c>
      <c r="AB34" s="71">
        <f t="shared" si="2"/>
        <v>0.37356464144298934</v>
      </c>
      <c r="AC34" s="49" t="s">
        <v>12</v>
      </c>
      <c r="AD34" s="67">
        <v>0</v>
      </c>
      <c r="AE34" s="68" t="s">
        <v>32</v>
      </c>
      <c r="AF34" s="69">
        <v>2</v>
      </c>
      <c r="AG34" s="69">
        <v>2</v>
      </c>
      <c r="AH34" s="69">
        <v>1</v>
      </c>
      <c r="AI34" s="69">
        <v>1</v>
      </c>
      <c r="AJ34" s="70">
        <v>2</v>
      </c>
      <c r="AK34" s="71">
        <f t="shared" si="3"/>
        <v>0.37356464144298934</v>
      </c>
      <c r="AL34" s="50" t="s">
        <v>13</v>
      </c>
      <c r="AM34" s="67">
        <v>0.35439999999999999</v>
      </c>
      <c r="AN34" s="68" t="s">
        <v>32</v>
      </c>
      <c r="AO34" s="69">
        <v>2</v>
      </c>
      <c r="AP34" s="69">
        <v>2</v>
      </c>
      <c r="AQ34" s="69">
        <v>1</v>
      </c>
      <c r="AR34" s="69">
        <v>1</v>
      </c>
      <c r="AS34" s="70">
        <v>2</v>
      </c>
      <c r="AT34" s="71">
        <f t="shared" si="4"/>
        <v>0.37356464144298934</v>
      </c>
      <c r="AU34" s="51" t="s">
        <v>14</v>
      </c>
      <c r="AV34" s="67">
        <v>0</v>
      </c>
      <c r="AW34" s="68" t="s">
        <v>32</v>
      </c>
      <c r="AX34" s="69">
        <v>2</v>
      </c>
      <c r="AY34" s="69">
        <v>2</v>
      </c>
      <c r="AZ34" s="69">
        <v>1</v>
      </c>
      <c r="BA34" s="69">
        <v>1</v>
      </c>
      <c r="BB34" s="70">
        <v>2</v>
      </c>
      <c r="BC34" s="71">
        <f t="shared" si="5"/>
        <v>0.37356464144298934</v>
      </c>
      <c r="BD34" s="52" t="s">
        <v>15</v>
      </c>
      <c r="BE34" s="67">
        <v>0</v>
      </c>
      <c r="BF34" s="68" t="s">
        <v>32</v>
      </c>
      <c r="BG34" s="69">
        <v>2</v>
      </c>
      <c r="BH34" s="69">
        <v>2</v>
      </c>
      <c r="BI34" s="69">
        <v>1</v>
      </c>
      <c r="BJ34" s="69">
        <v>1</v>
      </c>
      <c r="BK34" s="70">
        <v>2</v>
      </c>
      <c r="BL34" s="71">
        <f t="shared" si="6"/>
        <v>0.37356464144298934</v>
      </c>
      <c r="BM34" s="53" t="s">
        <v>16</v>
      </c>
      <c r="BN34" s="67">
        <v>0.35439999999999999</v>
      </c>
      <c r="BO34" s="68" t="s">
        <v>32</v>
      </c>
      <c r="BP34" s="69">
        <v>2</v>
      </c>
      <c r="BQ34" s="69">
        <v>2</v>
      </c>
      <c r="BR34" s="69">
        <v>1</v>
      </c>
      <c r="BS34" s="69">
        <v>1</v>
      </c>
      <c r="BT34" s="70">
        <v>2</v>
      </c>
      <c r="BU34" s="71">
        <f t="shared" si="7"/>
        <v>0.37356464144298934</v>
      </c>
    </row>
    <row r="35" spans="1:73" ht="16.5" thickTop="1" thickBot="1">
      <c r="A35" s="11">
        <v>1981</v>
      </c>
      <c r="B35" s="44" t="s">
        <v>17</v>
      </c>
      <c r="J35" s="46">
        <f t="shared" si="0"/>
        <v>4.4081660908397297E-2</v>
      </c>
      <c r="K35" s="47" t="s">
        <v>10</v>
      </c>
      <c r="L35" s="62">
        <v>0</v>
      </c>
      <c r="M35" s="63" t="s">
        <v>32</v>
      </c>
      <c r="N35" s="64">
        <v>2</v>
      </c>
      <c r="O35" s="64">
        <v>2</v>
      </c>
      <c r="P35" s="64">
        <v>1</v>
      </c>
      <c r="Q35" s="64">
        <v>1</v>
      </c>
      <c r="R35" s="65">
        <v>2</v>
      </c>
      <c r="S35" s="66">
        <f t="shared" si="1"/>
        <v>0.37356464144298934</v>
      </c>
      <c r="T35" s="48" t="s">
        <v>11</v>
      </c>
      <c r="U35" s="67">
        <v>0</v>
      </c>
      <c r="V35" s="68" t="s">
        <v>32</v>
      </c>
      <c r="W35" s="69">
        <v>2</v>
      </c>
      <c r="X35" s="69">
        <v>2</v>
      </c>
      <c r="Y35" s="69">
        <v>1</v>
      </c>
      <c r="Z35" s="69">
        <v>1</v>
      </c>
      <c r="AA35" s="70">
        <v>2</v>
      </c>
      <c r="AB35" s="71">
        <f t="shared" si="2"/>
        <v>0.37356464144298934</v>
      </c>
      <c r="AC35" s="49" t="s">
        <v>12</v>
      </c>
      <c r="AD35" s="67">
        <v>0</v>
      </c>
      <c r="AE35" s="68" t="s">
        <v>32</v>
      </c>
      <c r="AF35" s="69">
        <v>2</v>
      </c>
      <c r="AG35" s="69">
        <v>2</v>
      </c>
      <c r="AH35" s="69">
        <v>1</v>
      </c>
      <c r="AI35" s="69">
        <v>1</v>
      </c>
      <c r="AJ35" s="70">
        <v>2</v>
      </c>
      <c r="AK35" s="71">
        <f t="shared" si="3"/>
        <v>0.37356464144298934</v>
      </c>
      <c r="AL35" s="50" t="s">
        <v>13</v>
      </c>
      <c r="AM35" s="67">
        <v>0.35439999999999999</v>
      </c>
      <c r="AN35" s="68" t="s">
        <v>32</v>
      </c>
      <c r="AO35" s="69">
        <v>2</v>
      </c>
      <c r="AP35" s="69">
        <v>2</v>
      </c>
      <c r="AQ35" s="69">
        <v>1</v>
      </c>
      <c r="AR35" s="69">
        <v>1</v>
      </c>
      <c r="AS35" s="70">
        <v>2</v>
      </c>
      <c r="AT35" s="71">
        <f t="shared" si="4"/>
        <v>0.37356464144298934</v>
      </c>
      <c r="AU35" s="51" t="s">
        <v>14</v>
      </c>
      <c r="AV35" s="67">
        <v>0</v>
      </c>
      <c r="AW35" s="68" t="s">
        <v>32</v>
      </c>
      <c r="AX35" s="69">
        <v>2</v>
      </c>
      <c r="AY35" s="69">
        <v>2</v>
      </c>
      <c r="AZ35" s="69">
        <v>1</v>
      </c>
      <c r="BA35" s="69">
        <v>1</v>
      </c>
      <c r="BB35" s="70">
        <v>2</v>
      </c>
      <c r="BC35" s="71">
        <f t="shared" si="5"/>
        <v>0.37356464144298934</v>
      </c>
      <c r="BD35" s="52" t="s">
        <v>15</v>
      </c>
      <c r="BE35" s="67">
        <v>0</v>
      </c>
      <c r="BF35" s="68" t="s">
        <v>32</v>
      </c>
      <c r="BG35" s="69">
        <v>2</v>
      </c>
      <c r="BH35" s="69">
        <v>2</v>
      </c>
      <c r="BI35" s="69">
        <v>1</v>
      </c>
      <c r="BJ35" s="69">
        <v>1</v>
      </c>
      <c r="BK35" s="70">
        <v>2</v>
      </c>
      <c r="BL35" s="71">
        <f t="shared" si="6"/>
        <v>0.37356464144298934</v>
      </c>
      <c r="BM35" s="53" t="s">
        <v>16</v>
      </c>
      <c r="BN35" s="67">
        <v>0.35439999999999999</v>
      </c>
      <c r="BO35" s="68" t="s">
        <v>32</v>
      </c>
      <c r="BP35" s="69">
        <v>2</v>
      </c>
      <c r="BQ35" s="69">
        <v>2</v>
      </c>
      <c r="BR35" s="69">
        <v>1</v>
      </c>
      <c r="BS35" s="69">
        <v>1</v>
      </c>
      <c r="BT35" s="70">
        <v>2</v>
      </c>
      <c r="BU35" s="71">
        <f t="shared" si="7"/>
        <v>0.37356464144298934</v>
      </c>
    </row>
    <row r="36" spans="1:73" ht="16.5" thickTop="1" thickBot="1">
      <c r="A36" s="11">
        <v>1982</v>
      </c>
      <c r="B36" s="44" t="s">
        <v>17</v>
      </c>
      <c r="J36" s="46">
        <f t="shared" si="0"/>
        <v>4.4081660908397297E-2</v>
      </c>
      <c r="K36" s="47" t="s">
        <v>10</v>
      </c>
      <c r="L36" s="62">
        <v>0</v>
      </c>
      <c r="M36" s="63" t="s">
        <v>32</v>
      </c>
      <c r="N36" s="64">
        <v>2</v>
      </c>
      <c r="O36" s="64">
        <v>2</v>
      </c>
      <c r="P36" s="64">
        <v>1</v>
      </c>
      <c r="Q36" s="64">
        <v>1</v>
      </c>
      <c r="R36" s="65">
        <v>2</v>
      </c>
      <c r="S36" s="66">
        <f t="shared" si="1"/>
        <v>0.37356464144298934</v>
      </c>
      <c r="T36" s="48" t="s">
        <v>11</v>
      </c>
      <c r="U36" s="67">
        <v>0</v>
      </c>
      <c r="V36" s="68" t="s">
        <v>32</v>
      </c>
      <c r="W36" s="69">
        <v>2</v>
      </c>
      <c r="X36" s="69">
        <v>2</v>
      </c>
      <c r="Y36" s="69">
        <v>1</v>
      </c>
      <c r="Z36" s="69">
        <v>1</v>
      </c>
      <c r="AA36" s="70">
        <v>2</v>
      </c>
      <c r="AB36" s="71">
        <f t="shared" si="2"/>
        <v>0.37356464144298934</v>
      </c>
      <c r="AC36" s="49" t="s">
        <v>12</v>
      </c>
      <c r="AD36" s="67">
        <v>0</v>
      </c>
      <c r="AE36" s="68" t="s">
        <v>32</v>
      </c>
      <c r="AF36" s="69">
        <v>2</v>
      </c>
      <c r="AG36" s="69">
        <v>2</v>
      </c>
      <c r="AH36" s="69">
        <v>1</v>
      </c>
      <c r="AI36" s="69">
        <v>1</v>
      </c>
      <c r="AJ36" s="70">
        <v>2</v>
      </c>
      <c r="AK36" s="71">
        <f t="shared" si="3"/>
        <v>0.37356464144298934</v>
      </c>
      <c r="AL36" s="50" t="s">
        <v>13</v>
      </c>
      <c r="AM36" s="67">
        <v>0.35439999999999999</v>
      </c>
      <c r="AN36" s="68" t="s">
        <v>32</v>
      </c>
      <c r="AO36" s="69">
        <v>2</v>
      </c>
      <c r="AP36" s="69">
        <v>2</v>
      </c>
      <c r="AQ36" s="69">
        <v>1</v>
      </c>
      <c r="AR36" s="69">
        <v>1</v>
      </c>
      <c r="AS36" s="70">
        <v>2</v>
      </c>
      <c r="AT36" s="71">
        <f t="shared" si="4"/>
        <v>0.37356464144298934</v>
      </c>
      <c r="AU36" s="51" t="s">
        <v>14</v>
      </c>
      <c r="AV36" s="67">
        <v>0</v>
      </c>
      <c r="AW36" s="68" t="s">
        <v>32</v>
      </c>
      <c r="AX36" s="69">
        <v>2</v>
      </c>
      <c r="AY36" s="69">
        <v>2</v>
      </c>
      <c r="AZ36" s="69">
        <v>1</v>
      </c>
      <c r="BA36" s="69">
        <v>1</v>
      </c>
      <c r="BB36" s="70">
        <v>2</v>
      </c>
      <c r="BC36" s="71">
        <f t="shared" si="5"/>
        <v>0.37356464144298934</v>
      </c>
      <c r="BD36" s="52" t="s">
        <v>15</v>
      </c>
      <c r="BE36" s="67">
        <v>0</v>
      </c>
      <c r="BF36" s="68" t="s">
        <v>32</v>
      </c>
      <c r="BG36" s="69">
        <v>2</v>
      </c>
      <c r="BH36" s="69">
        <v>2</v>
      </c>
      <c r="BI36" s="69">
        <v>1</v>
      </c>
      <c r="BJ36" s="69">
        <v>1</v>
      </c>
      <c r="BK36" s="70">
        <v>2</v>
      </c>
      <c r="BL36" s="71">
        <f t="shared" si="6"/>
        <v>0.37356464144298934</v>
      </c>
      <c r="BM36" s="53" t="s">
        <v>16</v>
      </c>
      <c r="BN36" s="67">
        <v>0.35439999999999999</v>
      </c>
      <c r="BO36" s="68" t="s">
        <v>32</v>
      </c>
      <c r="BP36" s="69">
        <v>2</v>
      </c>
      <c r="BQ36" s="69">
        <v>2</v>
      </c>
      <c r="BR36" s="69">
        <v>1</v>
      </c>
      <c r="BS36" s="69">
        <v>1</v>
      </c>
      <c r="BT36" s="70">
        <v>2</v>
      </c>
      <c r="BU36" s="71">
        <f t="shared" si="7"/>
        <v>0.37356464144298934</v>
      </c>
    </row>
    <row r="37" spans="1:73" ht="16.5" thickTop="1" thickBot="1">
      <c r="A37" s="11">
        <v>1983</v>
      </c>
      <c r="B37" s="44" t="s">
        <v>17</v>
      </c>
      <c r="J37" s="46">
        <f t="shared" si="0"/>
        <v>4.4081660908397297E-2</v>
      </c>
      <c r="K37" s="47" t="s">
        <v>10</v>
      </c>
      <c r="L37" s="62">
        <v>0</v>
      </c>
      <c r="M37" s="63" t="s">
        <v>32</v>
      </c>
      <c r="N37" s="64">
        <v>2</v>
      </c>
      <c r="O37" s="64">
        <v>2</v>
      </c>
      <c r="P37" s="64">
        <v>1</v>
      </c>
      <c r="Q37" s="64">
        <v>1</v>
      </c>
      <c r="R37" s="65">
        <v>2</v>
      </c>
      <c r="S37" s="66">
        <f t="shared" si="1"/>
        <v>0.37356464144298934</v>
      </c>
      <c r="T37" s="48" t="s">
        <v>11</v>
      </c>
      <c r="U37" s="67">
        <v>0</v>
      </c>
      <c r="V37" s="68" t="s">
        <v>32</v>
      </c>
      <c r="W37" s="69">
        <v>2</v>
      </c>
      <c r="X37" s="69">
        <v>2</v>
      </c>
      <c r="Y37" s="69">
        <v>1</v>
      </c>
      <c r="Z37" s="69">
        <v>1</v>
      </c>
      <c r="AA37" s="70">
        <v>2</v>
      </c>
      <c r="AB37" s="71">
        <f t="shared" si="2"/>
        <v>0.37356464144298934</v>
      </c>
      <c r="AC37" s="49" t="s">
        <v>12</v>
      </c>
      <c r="AD37" s="67">
        <v>0</v>
      </c>
      <c r="AE37" s="68" t="s">
        <v>32</v>
      </c>
      <c r="AF37" s="69">
        <v>2</v>
      </c>
      <c r="AG37" s="69">
        <v>2</v>
      </c>
      <c r="AH37" s="69">
        <v>1</v>
      </c>
      <c r="AI37" s="69">
        <v>1</v>
      </c>
      <c r="AJ37" s="70">
        <v>2</v>
      </c>
      <c r="AK37" s="71">
        <f t="shared" si="3"/>
        <v>0.37356464144298934</v>
      </c>
      <c r="AL37" s="50" t="s">
        <v>13</v>
      </c>
      <c r="AM37" s="67">
        <v>0.35439999999999999</v>
      </c>
      <c r="AN37" s="68" t="s">
        <v>32</v>
      </c>
      <c r="AO37" s="69">
        <v>2</v>
      </c>
      <c r="AP37" s="69">
        <v>2</v>
      </c>
      <c r="AQ37" s="69">
        <v>1</v>
      </c>
      <c r="AR37" s="69">
        <v>1</v>
      </c>
      <c r="AS37" s="70">
        <v>2</v>
      </c>
      <c r="AT37" s="71">
        <f t="shared" si="4"/>
        <v>0.37356464144298934</v>
      </c>
      <c r="AU37" s="51" t="s">
        <v>14</v>
      </c>
      <c r="AV37" s="67">
        <v>0</v>
      </c>
      <c r="AW37" s="68" t="s">
        <v>32</v>
      </c>
      <c r="AX37" s="69">
        <v>2</v>
      </c>
      <c r="AY37" s="69">
        <v>2</v>
      </c>
      <c r="AZ37" s="69">
        <v>1</v>
      </c>
      <c r="BA37" s="69">
        <v>1</v>
      </c>
      <c r="BB37" s="70">
        <v>2</v>
      </c>
      <c r="BC37" s="71">
        <f t="shared" si="5"/>
        <v>0.37356464144298934</v>
      </c>
      <c r="BD37" s="52" t="s">
        <v>15</v>
      </c>
      <c r="BE37" s="67">
        <v>0</v>
      </c>
      <c r="BF37" s="68" t="s">
        <v>32</v>
      </c>
      <c r="BG37" s="69">
        <v>2</v>
      </c>
      <c r="BH37" s="69">
        <v>2</v>
      </c>
      <c r="BI37" s="69">
        <v>1</v>
      </c>
      <c r="BJ37" s="69">
        <v>1</v>
      </c>
      <c r="BK37" s="70">
        <v>2</v>
      </c>
      <c r="BL37" s="71">
        <f t="shared" si="6"/>
        <v>0.37356464144298934</v>
      </c>
      <c r="BM37" s="53" t="s">
        <v>16</v>
      </c>
      <c r="BN37" s="67">
        <v>0.35439999999999999</v>
      </c>
      <c r="BO37" s="68" t="s">
        <v>32</v>
      </c>
      <c r="BP37" s="69">
        <v>2</v>
      </c>
      <c r="BQ37" s="69">
        <v>2</v>
      </c>
      <c r="BR37" s="69">
        <v>1</v>
      </c>
      <c r="BS37" s="69">
        <v>1</v>
      </c>
      <c r="BT37" s="70">
        <v>2</v>
      </c>
      <c r="BU37" s="71">
        <f t="shared" si="7"/>
        <v>0.37356464144298934</v>
      </c>
    </row>
    <row r="38" spans="1:73" ht="16.5" thickTop="1" thickBot="1">
      <c r="A38" s="11">
        <v>1984</v>
      </c>
      <c r="B38" s="44" t="s">
        <v>17</v>
      </c>
      <c r="J38" s="46">
        <f t="shared" si="0"/>
        <v>4.4081660908397297E-2</v>
      </c>
      <c r="K38" s="47" t="s">
        <v>10</v>
      </c>
      <c r="L38" s="62">
        <v>0</v>
      </c>
      <c r="M38" s="63" t="s">
        <v>32</v>
      </c>
      <c r="N38" s="64">
        <v>2</v>
      </c>
      <c r="O38" s="64">
        <v>2</v>
      </c>
      <c r="P38" s="64">
        <v>1</v>
      </c>
      <c r="Q38" s="64">
        <v>1</v>
      </c>
      <c r="R38" s="65">
        <v>2</v>
      </c>
      <c r="S38" s="66">
        <f t="shared" si="1"/>
        <v>0.37356464144298934</v>
      </c>
      <c r="T38" s="48" t="s">
        <v>11</v>
      </c>
      <c r="U38" s="67">
        <v>0</v>
      </c>
      <c r="V38" s="68" t="s">
        <v>32</v>
      </c>
      <c r="W38" s="69">
        <v>2</v>
      </c>
      <c r="X38" s="69">
        <v>2</v>
      </c>
      <c r="Y38" s="69">
        <v>1</v>
      </c>
      <c r="Z38" s="69">
        <v>1</v>
      </c>
      <c r="AA38" s="70">
        <v>2</v>
      </c>
      <c r="AB38" s="71">
        <f t="shared" si="2"/>
        <v>0.37356464144298934</v>
      </c>
      <c r="AC38" s="49" t="s">
        <v>12</v>
      </c>
      <c r="AD38" s="67">
        <v>0</v>
      </c>
      <c r="AE38" s="68" t="s">
        <v>32</v>
      </c>
      <c r="AF38" s="69">
        <v>2</v>
      </c>
      <c r="AG38" s="69">
        <v>2</v>
      </c>
      <c r="AH38" s="69">
        <v>1</v>
      </c>
      <c r="AI38" s="69">
        <v>1</v>
      </c>
      <c r="AJ38" s="70">
        <v>2</v>
      </c>
      <c r="AK38" s="71">
        <f t="shared" si="3"/>
        <v>0.37356464144298934</v>
      </c>
      <c r="AL38" s="50" t="s">
        <v>13</v>
      </c>
      <c r="AM38" s="67">
        <v>0.35439999999999999</v>
      </c>
      <c r="AN38" s="68" t="s">
        <v>32</v>
      </c>
      <c r="AO38" s="69">
        <v>2</v>
      </c>
      <c r="AP38" s="69">
        <v>2</v>
      </c>
      <c r="AQ38" s="69">
        <v>1</v>
      </c>
      <c r="AR38" s="69">
        <v>1</v>
      </c>
      <c r="AS38" s="70">
        <v>2</v>
      </c>
      <c r="AT38" s="71">
        <f t="shared" si="4"/>
        <v>0.37356464144298934</v>
      </c>
      <c r="AU38" s="51" t="s">
        <v>14</v>
      </c>
      <c r="AV38" s="67">
        <v>0</v>
      </c>
      <c r="AW38" s="68" t="s">
        <v>32</v>
      </c>
      <c r="AX38" s="69">
        <v>2</v>
      </c>
      <c r="AY38" s="69">
        <v>2</v>
      </c>
      <c r="AZ38" s="69">
        <v>1</v>
      </c>
      <c r="BA38" s="69">
        <v>1</v>
      </c>
      <c r="BB38" s="70">
        <v>2</v>
      </c>
      <c r="BC38" s="71">
        <f t="shared" si="5"/>
        <v>0.37356464144298934</v>
      </c>
      <c r="BD38" s="52" t="s">
        <v>15</v>
      </c>
      <c r="BE38" s="67">
        <v>0</v>
      </c>
      <c r="BF38" s="68" t="s">
        <v>32</v>
      </c>
      <c r="BG38" s="69">
        <v>2</v>
      </c>
      <c r="BH38" s="69">
        <v>2</v>
      </c>
      <c r="BI38" s="69">
        <v>1</v>
      </c>
      <c r="BJ38" s="69">
        <v>1</v>
      </c>
      <c r="BK38" s="70">
        <v>2</v>
      </c>
      <c r="BL38" s="71">
        <f t="shared" si="6"/>
        <v>0.37356464144298934</v>
      </c>
      <c r="BM38" s="53" t="s">
        <v>16</v>
      </c>
      <c r="BN38" s="67">
        <v>0.35439999999999999</v>
      </c>
      <c r="BO38" s="68" t="s">
        <v>32</v>
      </c>
      <c r="BP38" s="69">
        <v>2</v>
      </c>
      <c r="BQ38" s="69">
        <v>2</v>
      </c>
      <c r="BR38" s="69">
        <v>1</v>
      </c>
      <c r="BS38" s="69">
        <v>1</v>
      </c>
      <c r="BT38" s="70">
        <v>2</v>
      </c>
      <c r="BU38" s="71">
        <f t="shared" si="7"/>
        <v>0.37356464144298934</v>
      </c>
    </row>
    <row r="39" spans="1:73" ht="16.5" thickTop="1" thickBot="1">
      <c r="A39" s="11">
        <v>1985</v>
      </c>
      <c r="B39" s="44" t="s">
        <v>17</v>
      </c>
      <c r="J39" s="46">
        <f t="shared" si="0"/>
        <v>4.4081660908397297E-2</v>
      </c>
      <c r="K39" s="47" t="s">
        <v>10</v>
      </c>
      <c r="L39" s="62">
        <v>0</v>
      </c>
      <c r="M39" s="63" t="s">
        <v>32</v>
      </c>
      <c r="N39" s="64">
        <v>2</v>
      </c>
      <c r="O39" s="64">
        <v>2</v>
      </c>
      <c r="P39" s="64">
        <v>1</v>
      </c>
      <c r="Q39" s="64">
        <v>1</v>
      </c>
      <c r="R39" s="65">
        <v>2</v>
      </c>
      <c r="S39" s="66">
        <f t="shared" si="1"/>
        <v>0.37356464144298934</v>
      </c>
      <c r="T39" s="48" t="s">
        <v>11</v>
      </c>
      <c r="U39" s="67">
        <v>0</v>
      </c>
      <c r="V39" s="68" t="s">
        <v>32</v>
      </c>
      <c r="W39" s="69">
        <v>2</v>
      </c>
      <c r="X39" s="69">
        <v>2</v>
      </c>
      <c r="Y39" s="69">
        <v>1</v>
      </c>
      <c r="Z39" s="69">
        <v>1</v>
      </c>
      <c r="AA39" s="70">
        <v>2</v>
      </c>
      <c r="AB39" s="71">
        <f t="shared" si="2"/>
        <v>0.37356464144298934</v>
      </c>
      <c r="AC39" s="49" t="s">
        <v>12</v>
      </c>
      <c r="AD39" s="67">
        <v>0</v>
      </c>
      <c r="AE39" s="68" t="s">
        <v>32</v>
      </c>
      <c r="AF39" s="69">
        <v>2</v>
      </c>
      <c r="AG39" s="69">
        <v>2</v>
      </c>
      <c r="AH39" s="69">
        <v>1</v>
      </c>
      <c r="AI39" s="69">
        <v>1</v>
      </c>
      <c r="AJ39" s="70">
        <v>2</v>
      </c>
      <c r="AK39" s="71">
        <f t="shared" si="3"/>
        <v>0.37356464144298934</v>
      </c>
      <c r="AL39" s="50" t="s">
        <v>13</v>
      </c>
      <c r="AM39" s="67">
        <v>0.35439999999999999</v>
      </c>
      <c r="AN39" s="68" t="s">
        <v>32</v>
      </c>
      <c r="AO39" s="69">
        <v>2</v>
      </c>
      <c r="AP39" s="69">
        <v>2</v>
      </c>
      <c r="AQ39" s="69">
        <v>1</v>
      </c>
      <c r="AR39" s="69">
        <v>1</v>
      </c>
      <c r="AS39" s="70">
        <v>2</v>
      </c>
      <c r="AT39" s="71">
        <f t="shared" si="4"/>
        <v>0.37356464144298934</v>
      </c>
      <c r="AU39" s="51" t="s">
        <v>14</v>
      </c>
      <c r="AV39" s="67">
        <v>0</v>
      </c>
      <c r="AW39" s="68" t="s">
        <v>32</v>
      </c>
      <c r="AX39" s="69">
        <v>2</v>
      </c>
      <c r="AY39" s="69">
        <v>2</v>
      </c>
      <c r="AZ39" s="69">
        <v>1</v>
      </c>
      <c r="BA39" s="69">
        <v>1</v>
      </c>
      <c r="BB39" s="70">
        <v>2</v>
      </c>
      <c r="BC39" s="71">
        <f t="shared" si="5"/>
        <v>0.37356464144298934</v>
      </c>
      <c r="BD39" s="52" t="s">
        <v>15</v>
      </c>
      <c r="BE39" s="67">
        <v>0</v>
      </c>
      <c r="BF39" s="68" t="s">
        <v>32</v>
      </c>
      <c r="BG39" s="69">
        <v>2</v>
      </c>
      <c r="BH39" s="69">
        <v>2</v>
      </c>
      <c r="BI39" s="69">
        <v>1</v>
      </c>
      <c r="BJ39" s="69">
        <v>1</v>
      </c>
      <c r="BK39" s="70">
        <v>2</v>
      </c>
      <c r="BL39" s="71">
        <f t="shared" si="6"/>
        <v>0.37356464144298934</v>
      </c>
      <c r="BM39" s="53" t="s">
        <v>16</v>
      </c>
      <c r="BN39" s="67">
        <v>0.35439999999999999</v>
      </c>
      <c r="BO39" s="68" t="s">
        <v>32</v>
      </c>
      <c r="BP39" s="69">
        <v>2</v>
      </c>
      <c r="BQ39" s="69">
        <v>2</v>
      </c>
      <c r="BR39" s="69">
        <v>1</v>
      </c>
      <c r="BS39" s="69">
        <v>1</v>
      </c>
      <c r="BT39" s="70">
        <v>2</v>
      </c>
      <c r="BU39" s="71">
        <f t="shared" si="7"/>
        <v>0.37356464144298934</v>
      </c>
    </row>
    <row r="40" spans="1:73" ht="16.5" thickTop="1" thickBot="1">
      <c r="A40" s="11">
        <v>1986</v>
      </c>
      <c r="B40" s="44" t="s">
        <v>17</v>
      </c>
      <c r="J40" s="46">
        <f t="shared" si="0"/>
        <v>4.4081660908397297E-2</v>
      </c>
      <c r="K40" s="47" t="s">
        <v>10</v>
      </c>
      <c r="L40" s="62">
        <v>0</v>
      </c>
      <c r="M40" s="63" t="s">
        <v>32</v>
      </c>
      <c r="N40" s="64">
        <v>2</v>
      </c>
      <c r="O40" s="64">
        <v>2</v>
      </c>
      <c r="P40" s="64">
        <v>1</v>
      </c>
      <c r="Q40" s="64">
        <v>1</v>
      </c>
      <c r="R40" s="65">
        <v>2</v>
      </c>
      <c r="S40" s="66">
        <f t="shared" si="1"/>
        <v>0.37356464144298934</v>
      </c>
      <c r="T40" s="48" t="s">
        <v>11</v>
      </c>
      <c r="U40" s="67">
        <v>0</v>
      </c>
      <c r="V40" s="68" t="s">
        <v>32</v>
      </c>
      <c r="W40" s="69">
        <v>2</v>
      </c>
      <c r="X40" s="69">
        <v>2</v>
      </c>
      <c r="Y40" s="69">
        <v>1</v>
      </c>
      <c r="Z40" s="69">
        <v>1</v>
      </c>
      <c r="AA40" s="70">
        <v>2</v>
      </c>
      <c r="AB40" s="71">
        <f t="shared" si="2"/>
        <v>0.37356464144298934</v>
      </c>
      <c r="AC40" s="49" t="s">
        <v>12</v>
      </c>
      <c r="AD40" s="67">
        <v>0</v>
      </c>
      <c r="AE40" s="68" t="s">
        <v>32</v>
      </c>
      <c r="AF40" s="69">
        <v>2</v>
      </c>
      <c r="AG40" s="69">
        <v>2</v>
      </c>
      <c r="AH40" s="69">
        <v>1</v>
      </c>
      <c r="AI40" s="69">
        <v>1</v>
      </c>
      <c r="AJ40" s="70">
        <v>2</v>
      </c>
      <c r="AK40" s="71">
        <f t="shared" si="3"/>
        <v>0.37356464144298934</v>
      </c>
      <c r="AL40" s="50" t="s">
        <v>13</v>
      </c>
      <c r="AM40" s="67">
        <v>0.35439999999999999</v>
      </c>
      <c r="AN40" s="68" t="s">
        <v>32</v>
      </c>
      <c r="AO40" s="69">
        <v>2</v>
      </c>
      <c r="AP40" s="69">
        <v>2</v>
      </c>
      <c r="AQ40" s="69">
        <v>1</v>
      </c>
      <c r="AR40" s="69">
        <v>1</v>
      </c>
      <c r="AS40" s="70">
        <v>2</v>
      </c>
      <c r="AT40" s="71">
        <f t="shared" si="4"/>
        <v>0.37356464144298934</v>
      </c>
      <c r="AU40" s="51" t="s">
        <v>14</v>
      </c>
      <c r="AV40" s="67">
        <v>0</v>
      </c>
      <c r="AW40" s="68" t="s">
        <v>32</v>
      </c>
      <c r="AX40" s="69">
        <v>2</v>
      </c>
      <c r="AY40" s="69">
        <v>2</v>
      </c>
      <c r="AZ40" s="69">
        <v>1</v>
      </c>
      <c r="BA40" s="69">
        <v>1</v>
      </c>
      <c r="BB40" s="70">
        <v>2</v>
      </c>
      <c r="BC40" s="71">
        <f t="shared" si="5"/>
        <v>0.37356464144298934</v>
      </c>
      <c r="BD40" s="52" t="s">
        <v>15</v>
      </c>
      <c r="BE40" s="67">
        <v>0</v>
      </c>
      <c r="BF40" s="68" t="s">
        <v>32</v>
      </c>
      <c r="BG40" s="69">
        <v>2</v>
      </c>
      <c r="BH40" s="69">
        <v>2</v>
      </c>
      <c r="BI40" s="69">
        <v>1</v>
      </c>
      <c r="BJ40" s="69">
        <v>1</v>
      </c>
      <c r="BK40" s="70">
        <v>2</v>
      </c>
      <c r="BL40" s="71">
        <f t="shared" si="6"/>
        <v>0.37356464144298934</v>
      </c>
      <c r="BM40" s="53" t="s">
        <v>16</v>
      </c>
      <c r="BN40" s="67">
        <v>0.35439999999999999</v>
      </c>
      <c r="BO40" s="68" t="s">
        <v>32</v>
      </c>
      <c r="BP40" s="69">
        <v>2</v>
      </c>
      <c r="BQ40" s="69">
        <v>2</v>
      </c>
      <c r="BR40" s="69">
        <v>1</v>
      </c>
      <c r="BS40" s="69">
        <v>1</v>
      </c>
      <c r="BT40" s="70">
        <v>2</v>
      </c>
      <c r="BU40" s="71">
        <f t="shared" si="7"/>
        <v>0.37356464144298934</v>
      </c>
    </row>
    <row r="41" spans="1:73" ht="16.5" thickTop="1" thickBot="1">
      <c r="A41" s="11">
        <v>1987</v>
      </c>
      <c r="B41" s="44" t="s">
        <v>17</v>
      </c>
      <c r="J41" s="46">
        <f t="shared" si="0"/>
        <v>4.4081660908397297E-2</v>
      </c>
      <c r="K41" s="47" t="s">
        <v>10</v>
      </c>
      <c r="L41" s="62">
        <v>0</v>
      </c>
      <c r="M41" s="63" t="s">
        <v>32</v>
      </c>
      <c r="N41" s="64">
        <v>2</v>
      </c>
      <c r="O41" s="64">
        <v>2</v>
      </c>
      <c r="P41" s="64">
        <v>1</v>
      </c>
      <c r="Q41" s="64">
        <v>1</v>
      </c>
      <c r="R41" s="65">
        <v>2</v>
      </c>
      <c r="S41" s="66">
        <f t="shared" si="1"/>
        <v>0.37356464144298934</v>
      </c>
      <c r="T41" s="48" t="s">
        <v>11</v>
      </c>
      <c r="U41" s="67">
        <v>0</v>
      </c>
      <c r="V41" s="68" t="s">
        <v>32</v>
      </c>
      <c r="W41" s="69">
        <v>2</v>
      </c>
      <c r="X41" s="69">
        <v>2</v>
      </c>
      <c r="Y41" s="69">
        <v>1</v>
      </c>
      <c r="Z41" s="69">
        <v>1</v>
      </c>
      <c r="AA41" s="70">
        <v>2</v>
      </c>
      <c r="AB41" s="71">
        <f t="shared" si="2"/>
        <v>0.37356464144298934</v>
      </c>
      <c r="AC41" s="49" t="s">
        <v>12</v>
      </c>
      <c r="AD41" s="67">
        <v>0</v>
      </c>
      <c r="AE41" s="68" t="s">
        <v>32</v>
      </c>
      <c r="AF41" s="69">
        <v>2</v>
      </c>
      <c r="AG41" s="69">
        <v>2</v>
      </c>
      <c r="AH41" s="69">
        <v>1</v>
      </c>
      <c r="AI41" s="69">
        <v>1</v>
      </c>
      <c r="AJ41" s="70">
        <v>2</v>
      </c>
      <c r="AK41" s="71">
        <f t="shared" si="3"/>
        <v>0.37356464144298934</v>
      </c>
      <c r="AL41" s="50" t="s">
        <v>13</v>
      </c>
      <c r="AM41" s="67">
        <v>0.35439999999999999</v>
      </c>
      <c r="AN41" s="68" t="s">
        <v>32</v>
      </c>
      <c r="AO41" s="69">
        <v>2</v>
      </c>
      <c r="AP41" s="69">
        <v>2</v>
      </c>
      <c r="AQ41" s="69">
        <v>1</v>
      </c>
      <c r="AR41" s="69">
        <v>1</v>
      </c>
      <c r="AS41" s="70">
        <v>2</v>
      </c>
      <c r="AT41" s="71">
        <f t="shared" si="4"/>
        <v>0.37356464144298934</v>
      </c>
      <c r="AU41" s="51" t="s">
        <v>14</v>
      </c>
      <c r="AV41" s="67">
        <v>0</v>
      </c>
      <c r="AW41" s="68" t="s">
        <v>32</v>
      </c>
      <c r="AX41" s="69">
        <v>2</v>
      </c>
      <c r="AY41" s="69">
        <v>2</v>
      </c>
      <c r="AZ41" s="69">
        <v>1</v>
      </c>
      <c r="BA41" s="69">
        <v>1</v>
      </c>
      <c r="BB41" s="70">
        <v>2</v>
      </c>
      <c r="BC41" s="71">
        <f t="shared" si="5"/>
        <v>0.37356464144298934</v>
      </c>
      <c r="BD41" s="52" t="s">
        <v>15</v>
      </c>
      <c r="BE41" s="67">
        <v>0</v>
      </c>
      <c r="BF41" s="68" t="s">
        <v>32</v>
      </c>
      <c r="BG41" s="69">
        <v>2</v>
      </c>
      <c r="BH41" s="69">
        <v>2</v>
      </c>
      <c r="BI41" s="69">
        <v>1</v>
      </c>
      <c r="BJ41" s="69">
        <v>1</v>
      </c>
      <c r="BK41" s="70">
        <v>2</v>
      </c>
      <c r="BL41" s="71">
        <f t="shared" si="6"/>
        <v>0.37356464144298934</v>
      </c>
      <c r="BM41" s="53" t="s">
        <v>16</v>
      </c>
      <c r="BN41" s="67">
        <v>0.35439999999999999</v>
      </c>
      <c r="BO41" s="68" t="s">
        <v>32</v>
      </c>
      <c r="BP41" s="69">
        <v>2</v>
      </c>
      <c r="BQ41" s="69">
        <v>2</v>
      </c>
      <c r="BR41" s="69">
        <v>1</v>
      </c>
      <c r="BS41" s="69">
        <v>1</v>
      </c>
      <c r="BT41" s="70">
        <v>2</v>
      </c>
      <c r="BU41" s="71">
        <f t="shared" si="7"/>
        <v>0.37356464144298934</v>
      </c>
    </row>
    <row r="42" spans="1:73" ht="16.5" thickTop="1" thickBot="1">
      <c r="A42" s="11">
        <v>1988</v>
      </c>
      <c r="B42" s="44" t="s">
        <v>17</v>
      </c>
      <c r="J42" s="46">
        <f t="shared" si="0"/>
        <v>4.4081660908397297E-2</v>
      </c>
      <c r="K42" s="47" t="s">
        <v>10</v>
      </c>
      <c r="L42" s="62">
        <v>0</v>
      </c>
      <c r="M42" s="63" t="s">
        <v>32</v>
      </c>
      <c r="N42" s="64">
        <v>2</v>
      </c>
      <c r="O42" s="64">
        <v>2</v>
      </c>
      <c r="P42" s="64">
        <v>1</v>
      </c>
      <c r="Q42" s="64">
        <v>1</v>
      </c>
      <c r="R42" s="65">
        <v>2</v>
      </c>
      <c r="S42" s="66">
        <f t="shared" si="1"/>
        <v>0.37356464144298934</v>
      </c>
      <c r="T42" s="48" t="s">
        <v>11</v>
      </c>
      <c r="U42" s="67">
        <v>0</v>
      </c>
      <c r="V42" s="68" t="s">
        <v>32</v>
      </c>
      <c r="W42" s="69">
        <v>2</v>
      </c>
      <c r="X42" s="69">
        <v>2</v>
      </c>
      <c r="Y42" s="69">
        <v>1</v>
      </c>
      <c r="Z42" s="69">
        <v>1</v>
      </c>
      <c r="AA42" s="70">
        <v>2</v>
      </c>
      <c r="AB42" s="71">
        <f t="shared" si="2"/>
        <v>0.37356464144298934</v>
      </c>
      <c r="AC42" s="49" t="s">
        <v>12</v>
      </c>
      <c r="AD42" s="67">
        <v>0</v>
      </c>
      <c r="AE42" s="68" t="s">
        <v>32</v>
      </c>
      <c r="AF42" s="69">
        <v>2</v>
      </c>
      <c r="AG42" s="69">
        <v>2</v>
      </c>
      <c r="AH42" s="69">
        <v>1</v>
      </c>
      <c r="AI42" s="69">
        <v>1</v>
      </c>
      <c r="AJ42" s="70">
        <v>2</v>
      </c>
      <c r="AK42" s="71">
        <f t="shared" si="3"/>
        <v>0.37356464144298934</v>
      </c>
      <c r="AL42" s="50" t="s">
        <v>13</v>
      </c>
      <c r="AM42" s="67">
        <v>0.35439999999999999</v>
      </c>
      <c r="AN42" s="68" t="s">
        <v>32</v>
      </c>
      <c r="AO42" s="69">
        <v>2</v>
      </c>
      <c r="AP42" s="69">
        <v>2</v>
      </c>
      <c r="AQ42" s="69">
        <v>1</v>
      </c>
      <c r="AR42" s="69">
        <v>1</v>
      </c>
      <c r="AS42" s="70">
        <v>2</v>
      </c>
      <c r="AT42" s="71">
        <f t="shared" si="4"/>
        <v>0.37356464144298934</v>
      </c>
      <c r="AU42" s="51" t="s">
        <v>14</v>
      </c>
      <c r="AV42" s="67">
        <v>0</v>
      </c>
      <c r="AW42" s="68" t="s">
        <v>32</v>
      </c>
      <c r="AX42" s="69">
        <v>2</v>
      </c>
      <c r="AY42" s="69">
        <v>2</v>
      </c>
      <c r="AZ42" s="69">
        <v>1</v>
      </c>
      <c r="BA42" s="69">
        <v>1</v>
      </c>
      <c r="BB42" s="70">
        <v>2</v>
      </c>
      <c r="BC42" s="71">
        <f t="shared" si="5"/>
        <v>0.37356464144298934</v>
      </c>
      <c r="BD42" s="52" t="s">
        <v>15</v>
      </c>
      <c r="BE42" s="67">
        <v>0</v>
      </c>
      <c r="BF42" s="68" t="s">
        <v>32</v>
      </c>
      <c r="BG42" s="69">
        <v>2</v>
      </c>
      <c r="BH42" s="69">
        <v>2</v>
      </c>
      <c r="BI42" s="69">
        <v>1</v>
      </c>
      <c r="BJ42" s="69">
        <v>1</v>
      </c>
      <c r="BK42" s="70">
        <v>2</v>
      </c>
      <c r="BL42" s="71">
        <f t="shared" si="6"/>
        <v>0.37356464144298934</v>
      </c>
      <c r="BM42" s="53" t="s">
        <v>16</v>
      </c>
      <c r="BN42" s="67">
        <v>0.35439999999999999</v>
      </c>
      <c r="BO42" s="68" t="s">
        <v>32</v>
      </c>
      <c r="BP42" s="69">
        <v>2</v>
      </c>
      <c r="BQ42" s="69">
        <v>2</v>
      </c>
      <c r="BR42" s="69">
        <v>1</v>
      </c>
      <c r="BS42" s="69">
        <v>1</v>
      </c>
      <c r="BT42" s="70">
        <v>2</v>
      </c>
      <c r="BU42" s="71">
        <f t="shared" si="7"/>
        <v>0.37356464144298934</v>
      </c>
    </row>
    <row r="43" spans="1:73" ht="16.5" thickTop="1" thickBot="1">
      <c r="A43" s="11">
        <v>1989</v>
      </c>
      <c r="B43" s="44" t="s">
        <v>17</v>
      </c>
      <c r="J43" s="46">
        <f t="shared" si="0"/>
        <v>4.4081660908397297E-2</v>
      </c>
      <c r="K43" s="47" t="s">
        <v>10</v>
      </c>
      <c r="L43" s="62">
        <v>0</v>
      </c>
      <c r="M43" s="63" t="s">
        <v>32</v>
      </c>
      <c r="N43" s="64">
        <v>2</v>
      </c>
      <c r="O43" s="64">
        <v>2</v>
      </c>
      <c r="P43" s="64">
        <v>1</v>
      </c>
      <c r="Q43" s="64">
        <v>1</v>
      </c>
      <c r="R43" s="65">
        <v>2</v>
      </c>
      <c r="S43" s="66">
        <f t="shared" si="1"/>
        <v>0.37356464144298934</v>
      </c>
      <c r="T43" s="48" t="s">
        <v>11</v>
      </c>
      <c r="U43" s="67">
        <v>0</v>
      </c>
      <c r="V43" s="68" t="s">
        <v>32</v>
      </c>
      <c r="W43" s="69">
        <v>2</v>
      </c>
      <c r="X43" s="69">
        <v>2</v>
      </c>
      <c r="Y43" s="69">
        <v>1</v>
      </c>
      <c r="Z43" s="69">
        <v>1</v>
      </c>
      <c r="AA43" s="70">
        <v>2</v>
      </c>
      <c r="AB43" s="71">
        <f t="shared" si="2"/>
        <v>0.37356464144298934</v>
      </c>
      <c r="AC43" s="49" t="s">
        <v>12</v>
      </c>
      <c r="AD43" s="67">
        <v>0</v>
      </c>
      <c r="AE43" s="68" t="s">
        <v>32</v>
      </c>
      <c r="AF43" s="69">
        <v>2</v>
      </c>
      <c r="AG43" s="69">
        <v>2</v>
      </c>
      <c r="AH43" s="69">
        <v>1</v>
      </c>
      <c r="AI43" s="69">
        <v>1</v>
      </c>
      <c r="AJ43" s="70">
        <v>2</v>
      </c>
      <c r="AK43" s="71">
        <f t="shared" si="3"/>
        <v>0.37356464144298934</v>
      </c>
      <c r="AL43" s="50" t="s">
        <v>13</v>
      </c>
      <c r="AM43" s="67">
        <v>0.35439999999999999</v>
      </c>
      <c r="AN43" s="68" t="s">
        <v>32</v>
      </c>
      <c r="AO43" s="69">
        <v>2</v>
      </c>
      <c r="AP43" s="69">
        <v>2</v>
      </c>
      <c r="AQ43" s="69">
        <v>1</v>
      </c>
      <c r="AR43" s="69">
        <v>1</v>
      </c>
      <c r="AS43" s="70">
        <v>2</v>
      </c>
      <c r="AT43" s="71">
        <f t="shared" si="4"/>
        <v>0.37356464144298934</v>
      </c>
      <c r="AU43" s="51" t="s">
        <v>14</v>
      </c>
      <c r="AV43" s="67">
        <v>0</v>
      </c>
      <c r="AW43" s="68" t="s">
        <v>32</v>
      </c>
      <c r="AX43" s="69">
        <v>2</v>
      </c>
      <c r="AY43" s="69">
        <v>2</v>
      </c>
      <c r="AZ43" s="69">
        <v>1</v>
      </c>
      <c r="BA43" s="69">
        <v>1</v>
      </c>
      <c r="BB43" s="70">
        <v>2</v>
      </c>
      <c r="BC43" s="71">
        <f t="shared" si="5"/>
        <v>0.37356464144298934</v>
      </c>
      <c r="BD43" s="52" t="s">
        <v>15</v>
      </c>
      <c r="BE43" s="67">
        <v>0</v>
      </c>
      <c r="BF43" s="68" t="s">
        <v>32</v>
      </c>
      <c r="BG43" s="69">
        <v>2</v>
      </c>
      <c r="BH43" s="69">
        <v>2</v>
      </c>
      <c r="BI43" s="69">
        <v>1</v>
      </c>
      <c r="BJ43" s="69">
        <v>1</v>
      </c>
      <c r="BK43" s="70">
        <v>2</v>
      </c>
      <c r="BL43" s="71">
        <f t="shared" si="6"/>
        <v>0.37356464144298934</v>
      </c>
      <c r="BM43" s="53" t="s">
        <v>16</v>
      </c>
      <c r="BN43" s="67">
        <v>0.35439999999999999</v>
      </c>
      <c r="BO43" s="68" t="s">
        <v>32</v>
      </c>
      <c r="BP43" s="69">
        <v>2</v>
      </c>
      <c r="BQ43" s="69">
        <v>2</v>
      </c>
      <c r="BR43" s="69">
        <v>1</v>
      </c>
      <c r="BS43" s="69">
        <v>1</v>
      </c>
      <c r="BT43" s="70">
        <v>2</v>
      </c>
      <c r="BU43" s="71">
        <f t="shared" si="7"/>
        <v>0.37356464144298934</v>
      </c>
    </row>
    <row r="44" spans="1:73" ht="16.5" thickTop="1" thickBot="1">
      <c r="A44" s="11">
        <v>1990</v>
      </c>
      <c r="B44" s="44" t="s">
        <v>17</v>
      </c>
      <c r="J44" s="46">
        <f t="shared" si="0"/>
        <v>4.4081660908397297E-2</v>
      </c>
      <c r="K44" s="47" t="s">
        <v>10</v>
      </c>
      <c r="L44" s="62">
        <v>0</v>
      </c>
      <c r="M44" s="63" t="s">
        <v>32</v>
      </c>
      <c r="N44" s="64">
        <v>2</v>
      </c>
      <c r="O44" s="64">
        <v>2</v>
      </c>
      <c r="P44" s="64">
        <v>1</v>
      </c>
      <c r="Q44" s="64">
        <v>1</v>
      </c>
      <c r="R44" s="65">
        <v>2</v>
      </c>
      <c r="S44" s="66">
        <f t="shared" si="1"/>
        <v>0.37356464144298934</v>
      </c>
      <c r="T44" s="48" t="s">
        <v>11</v>
      </c>
      <c r="U44" s="67">
        <v>0</v>
      </c>
      <c r="V44" s="68" t="s">
        <v>32</v>
      </c>
      <c r="W44" s="69">
        <v>2</v>
      </c>
      <c r="X44" s="69">
        <v>2</v>
      </c>
      <c r="Y44" s="69">
        <v>1</v>
      </c>
      <c r="Z44" s="69">
        <v>1</v>
      </c>
      <c r="AA44" s="70">
        <v>2</v>
      </c>
      <c r="AB44" s="71">
        <f t="shared" si="2"/>
        <v>0.37356464144298934</v>
      </c>
      <c r="AC44" s="49" t="s">
        <v>12</v>
      </c>
      <c r="AD44" s="67">
        <v>0</v>
      </c>
      <c r="AE44" s="68" t="s">
        <v>32</v>
      </c>
      <c r="AF44" s="69">
        <v>2</v>
      </c>
      <c r="AG44" s="69">
        <v>2</v>
      </c>
      <c r="AH44" s="69">
        <v>1</v>
      </c>
      <c r="AI44" s="69">
        <v>1</v>
      </c>
      <c r="AJ44" s="70">
        <v>2</v>
      </c>
      <c r="AK44" s="71">
        <f t="shared" si="3"/>
        <v>0.37356464144298934</v>
      </c>
      <c r="AL44" s="50" t="s">
        <v>13</v>
      </c>
      <c r="AM44" s="67">
        <v>0.35439999999999999</v>
      </c>
      <c r="AN44" s="68" t="s">
        <v>32</v>
      </c>
      <c r="AO44" s="69">
        <v>2</v>
      </c>
      <c r="AP44" s="69">
        <v>2</v>
      </c>
      <c r="AQ44" s="69">
        <v>1</v>
      </c>
      <c r="AR44" s="69">
        <v>1</v>
      </c>
      <c r="AS44" s="70">
        <v>2</v>
      </c>
      <c r="AT44" s="71">
        <f t="shared" si="4"/>
        <v>0.37356464144298934</v>
      </c>
      <c r="AU44" s="51" t="s">
        <v>14</v>
      </c>
      <c r="AV44" s="67">
        <v>0</v>
      </c>
      <c r="AW44" s="68" t="s">
        <v>32</v>
      </c>
      <c r="AX44" s="69">
        <v>2</v>
      </c>
      <c r="AY44" s="69">
        <v>2</v>
      </c>
      <c r="AZ44" s="69">
        <v>1</v>
      </c>
      <c r="BA44" s="69">
        <v>1</v>
      </c>
      <c r="BB44" s="70">
        <v>2</v>
      </c>
      <c r="BC44" s="71">
        <f t="shared" si="5"/>
        <v>0.37356464144298934</v>
      </c>
      <c r="BD44" s="52" t="s">
        <v>15</v>
      </c>
      <c r="BE44" s="67">
        <v>0</v>
      </c>
      <c r="BF44" s="68" t="s">
        <v>32</v>
      </c>
      <c r="BG44" s="69">
        <v>2</v>
      </c>
      <c r="BH44" s="69">
        <v>2</v>
      </c>
      <c r="BI44" s="69">
        <v>1</v>
      </c>
      <c r="BJ44" s="69">
        <v>1</v>
      </c>
      <c r="BK44" s="70">
        <v>2</v>
      </c>
      <c r="BL44" s="71">
        <f t="shared" si="6"/>
        <v>0.37356464144298934</v>
      </c>
      <c r="BM44" s="53" t="s">
        <v>16</v>
      </c>
      <c r="BN44" s="67">
        <v>0.35439999999999999</v>
      </c>
      <c r="BO44" s="68" t="s">
        <v>32</v>
      </c>
      <c r="BP44" s="69">
        <v>2</v>
      </c>
      <c r="BQ44" s="69">
        <v>2</v>
      </c>
      <c r="BR44" s="69">
        <v>1</v>
      </c>
      <c r="BS44" s="69">
        <v>1</v>
      </c>
      <c r="BT44" s="70">
        <v>2</v>
      </c>
      <c r="BU44" s="71">
        <f t="shared" si="7"/>
        <v>0.37356464144298934</v>
      </c>
    </row>
    <row r="45" spans="1:73" ht="16.5" thickTop="1" thickBot="1">
      <c r="A45" s="11">
        <v>1991</v>
      </c>
      <c r="B45" s="44" t="s">
        <v>17</v>
      </c>
      <c r="J45" s="46">
        <f t="shared" si="0"/>
        <v>4.4081660908397297E-2</v>
      </c>
      <c r="K45" s="47" t="s">
        <v>10</v>
      </c>
      <c r="L45" s="62">
        <v>0</v>
      </c>
      <c r="M45" s="63" t="s">
        <v>32</v>
      </c>
      <c r="N45" s="64">
        <v>2</v>
      </c>
      <c r="O45" s="64">
        <v>2</v>
      </c>
      <c r="P45" s="64">
        <v>1</v>
      </c>
      <c r="Q45" s="64">
        <v>1</v>
      </c>
      <c r="R45" s="65">
        <v>2</v>
      </c>
      <c r="S45" s="66">
        <f t="shared" si="1"/>
        <v>0.37356464144298934</v>
      </c>
      <c r="T45" s="48" t="s">
        <v>11</v>
      </c>
      <c r="U45" s="67">
        <v>0</v>
      </c>
      <c r="V45" s="68" t="s">
        <v>32</v>
      </c>
      <c r="W45" s="69">
        <v>2</v>
      </c>
      <c r="X45" s="69">
        <v>2</v>
      </c>
      <c r="Y45" s="69">
        <v>1</v>
      </c>
      <c r="Z45" s="69">
        <v>1</v>
      </c>
      <c r="AA45" s="70">
        <v>2</v>
      </c>
      <c r="AB45" s="71">
        <f t="shared" si="2"/>
        <v>0.37356464144298934</v>
      </c>
      <c r="AC45" s="49" t="s">
        <v>12</v>
      </c>
      <c r="AD45" s="67">
        <v>0</v>
      </c>
      <c r="AE45" s="68" t="s">
        <v>32</v>
      </c>
      <c r="AF45" s="69">
        <v>2</v>
      </c>
      <c r="AG45" s="69">
        <v>2</v>
      </c>
      <c r="AH45" s="69">
        <v>1</v>
      </c>
      <c r="AI45" s="69">
        <v>1</v>
      </c>
      <c r="AJ45" s="70">
        <v>2</v>
      </c>
      <c r="AK45" s="71">
        <f t="shared" si="3"/>
        <v>0.37356464144298934</v>
      </c>
      <c r="AL45" s="50" t="s">
        <v>13</v>
      </c>
      <c r="AM45" s="67">
        <v>0.35439999999999999</v>
      </c>
      <c r="AN45" s="68" t="s">
        <v>32</v>
      </c>
      <c r="AO45" s="69">
        <v>2</v>
      </c>
      <c r="AP45" s="69">
        <v>2</v>
      </c>
      <c r="AQ45" s="69">
        <v>1</v>
      </c>
      <c r="AR45" s="69">
        <v>1</v>
      </c>
      <c r="AS45" s="70">
        <v>2</v>
      </c>
      <c r="AT45" s="71">
        <f t="shared" si="4"/>
        <v>0.37356464144298934</v>
      </c>
      <c r="AU45" s="51" t="s">
        <v>14</v>
      </c>
      <c r="AV45" s="67">
        <v>0</v>
      </c>
      <c r="AW45" s="68" t="s">
        <v>32</v>
      </c>
      <c r="AX45" s="69">
        <v>2</v>
      </c>
      <c r="AY45" s="69">
        <v>2</v>
      </c>
      <c r="AZ45" s="69">
        <v>1</v>
      </c>
      <c r="BA45" s="69">
        <v>1</v>
      </c>
      <c r="BB45" s="70">
        <v>2</v>
      </c>
      <c r="BC45" s="71">
        <f t="shared" si="5"/>
        <v>0.37356464144298934</v>
      </c>
      <c r="BD45" s="52" t="s">
        <v>15</v>
      </c>
      <c r="BE45" s="67">
        <v>0</v>
      </c>
      <c r="BF45" s="68" t="s">
        <v>32</v>
      </c>
      <c r="BG45" s="69">
        <v>2</v>
      </c>
      <c r="BH45" s="69">
        <v>2</v>
      </c>
      <c r="BI45" s="69">
        <v>1</v>
      </c>
      <c r="BJ45" s="69">
        <v>1</v>
      </c>
      <c r="BK45" s="70">
        <v>2</v>
      </c>
      <c r="BL45" s="71">
        <f t="shared" si="6"/>
        <v>0.37356464144298934</v>
      </c>
      <c r="BM45" s="53" t="s">
        <v>16</v>
      </c>
      <c r="BN45" s="67">
        <v>0.35439999999999999</v>
      </c>
      <c r="BO45" s="68" t="s">
        <v>32</v>
      </c>
      <c r="BP45" s="69">
        <v>2</v>
      </c>
      <c r="BQ45" s="69">
        <v>2</v>
      </c>
      <c r="BR45" s="69">
        <v>1</v>
      </c>
      <c r="BS45" s="69">
        <v>1</v>
      </c>
      <c r="BT45" s="70">
        <v>2</v>
      </c>
      <c r="BU45" s="71">
        <f t="shared" si="7"/>
        <v>0.37356464144298934</v>
      </c>
    </row>
    <row r="46" spans="1:73" ht="16.5" thickTop="1" thickBot="1">
      <c r="A46" s="11">
        <v>1992</v>
      </c>
      <c r="B46" s="44" t="s">
        <v>17</v>
      </c>
      <c r="J46" s="46">
        <f t="shared" si="0"/>
        <v>4.4081660908397297E-2</v>
      </c>
      <c r="K46" s="47" t="s">
        <v>10</v>
      </c>
      <c r="L46" s="62">
        <v>0</v>
      </c>
      <c r="M46" s="63" t="s">
        <v>32</v>
      </c>
      <c r="N46" s="64">
        <v>2</v>
      </c>
      <c r="O46" s="64">
        <v>2</v>
      </c>
      <c r="P46" s="64">
        <v>1</v>
      </c>
      <c r="Q46" s="64">
        <v>1</v>
      </c>
      <c r="R46" s="65">
        <v>2</v>
      </c>
      <c r="S46" s="66">
        <f t="shared" si="1"/>
        <v>0.37356464144298934</v>
      </c>
      <c r="T46" s="48" t="s">
        <v>11</v>
      </c>
      <c r="U46" s="67">
        <v>0</v>
      </c>
      <c r="V46" s="68" t="s">
        <v>32</v>
      </c>
      <c r="W46" s="69">
        <v>2</v>
      </c>
      <c r="X46" s="69">
        <v>2</v>
      </c>
      <c r="Y46" s="69">
        <v>1</v>
      </c>
      <c r="Z46" s="69">
        <v>1</v>
      </c>
      <c r="AA46" s="70">
        <v>2</v>
      </c>
      <c r="AB46" s="71">
        <f t="shared" si="2"/>
        <v>0.37356464144298934</v>
      </c>
      <c r="AC46" s="49" t="s">
        <v>12</v>
      </c>
      <c r="AD46" s="67">
        <v>0</v>
      </c>
      <c r="AE46" s="68" t="s">
        <v>32</v>
      </c>
      <c r="AF46" s="69">
        <v>2</v>
      </c>
      <c r="AG46" s="69">
        <v>2</v>
      </c>
      <c r="AH46" s="69">
        <v>1</v>
      </c>
      <c r="AI46" s="69">
        <v>1</v>
      </c>
      <c r="AJ46" s="70">
        <v>2</v>
      </c>
      <c r="AK46" s="71">
        <f t="shared" si="3"/>
        <v>0.37356464144298934</v>
      </c>
      <c r="AL46" s="50" t="s">
        <v>13</v>
      </c>
      <c r="AM46" s="67">
        <v>0.35439999999999999</v>
      </c>
      <c r="AN46" s="68" t="s">
        <v>32</v>
      </c>
      <c r="AO46" s="69">
        <v>2</v>
      </c>
      <c r="AP46" s="69">
        <v>2</v>
      </c>
      <c r="AQ46" s="69">
        <v>1</v>
      </c>
      <c r="AR46" s="69">
        <v>1</v>
      </c>
      <c r="AS46" s="70">
        <v>2</v>
      </c>
      <c r="AT46" s="71">
        <f t="shared" si="4"/>
        <v>0.37356464144298934</v>
      </c>
      <c r="AU46" s="51" t="s">
        <v>14</v>
      </c>
      <c r="AV46" s="67">
        <v>0</v>
      </c>
      <c r="AW46" s="68" t="s">
        <v>32</v>
      </c>
      <c r="AX46" s="69">
        <v>2</v>
      </c>
      <c r="AY46" s="69">
        <v>2</v>
      </c>
      <c r="AZ46" s="69">
        <v>1</v>
      </c>
      <c r="BA46" s="69">
        <v>1</v>
      </c>
      <c r="BB46" s="70">
        <v>2</v>
      </c>
      <c r="BC46" s="71">
        <f t="shared" si="5"/>
        <v>0.37356464144298934</v>
      </c>
      <c r="BD46" s="52" t="s">
        <v>15</v>
      </c>
      <c r="BE46" s="67">
        <v>0</v>
      </c>
      <c r="BF46" s="68" t="s">
        <v>32</v>
      </c>
      <c r="BG46" s="69">
        <v>2</v>
      </c>
      <c r="BH46" s="69">
        <v>2</v>
      </c>
      <c r="BI46" s="69">
        <v>1</v>
      </c>
      <c r="BJ46" s="69">
        <v>1</v>
      </c>
      <c r="BK46" s="70">
        <v>2</v>
      </c>
      <c r="BL46" s="71">
        <f t="shared" si="6"/>
        <v>0.37356464144298934</v>
      </c>
      <c r="BM46" s="53" t="s">
        <v>16</v>
      </c>
      <c r="BN46" s="67">
        <v>0.35439999999999999</v>
      </c>
      <c r="BO46" s="68" t="s">
        <v>32</v>
      </c>
      <c r="BP46" s="69">
        <v>2</v>
      </c>
      <c r="BQ46" s="69">
        <v>2</v>
      </c>
      <c r="BR46" s="69">
        <v>1</v>
      </c>
      <c r="BS46" s="69">
        <v>1</v>
      </c>
      <c r="BT46" s="70">
        <v>2</v>
      </c>
      <c r="BU46" s="71">
        <f t="shared" si="7"/>
        <v>0.37356464144298934</v>
      </c>
    </row>
    <row r="47" spans="1:73" ht="16.5" thickTop="1" thickBot="1">
      <c r="A47" s="11">
        <v>1993</v>
      </c>
      <c r="B47" s="44" t="s">
        <v>17</v>
      </c>
      <c r="J47" s="46">
        <f t="shared" si="0"/>
        <v>4.4081660908397297E-2</v>
      </c>
      <c r="K47" s="47" t="s">
        <v>10</v>
      </c>
      <c r="L47" s="62">
        <v>0</v>
      </c>
      <c r="M47" s="63" t="s">
        <v>32</v>
      </c>
      <c r="N47" s="64">
        <v>2</v>
      </c>
      <c r="O47" s="64">
        <v>2</v>
      </c>
      <c r="P47" s="64">
        <v>1</v>
      </c>
      <c r="Q47" s="64">
        <v>1</v>
      </c>
      <c r="R47" s="65">
        <v>2</v>
      </c>
      <c r="S47" s="66">
        <f t="shared" si="1"/>
        <v>0.37356464144298934</v>
      </c>
      <c r="T47" s="48" t="s">
        <v>11</v>
      </c>
      <c r="U47" s="67">
        <v>0</v>
      </c>
      <c r="V47" s="68" t="s">
        <v>32</v>
      </c>
      <c r="W47" s="69">
        <v>2</v>
      </c>
      <c r="X47" s="69">
        <v>2</v>
      </c>
      <c r="Y47" s="69">
        <v>1</v>
      </c>
      <c r="Z47" s="69">
        <v>1</v>
      </c>
      <c r="AA47" s="70">
        <v>2</v>
      </c>
      <c r="AB47" s="71">
        <f t="shared" si="2"/>
        <v>0.37356464144298934</v>
      </c>
      <c r="AC47" s="49" t="s">
        <v>12</v>
      </c>
      <c r="AD47" s="67">
        <v>0</v>
      </c>
      <c r="AE47" s="68" t="s">
        <v>32</v>
      </c>
      <c r="AF47" s="69">
        <v>2</v>
      </c>
      <c r="AG47" s="69">
        <v>2</v>
      </c>
      <c r="AH47" s="69">
        <v>1</v>
      </c>
      <c r="AI47" s="69">
        <v>1</v>
      </c>
      <c r="AJ47" s="70">
        <v>2</v>
      </c>
      <c r="AK47" s="71">
        <f t="shared" si="3"/>
        <v>0.37356464144298934</v>
      </c>
      <c r="AL47" s="50" t="s">
        <v>13</v>
      </c>
      <c r="AM47" s="67">
        <v>0.35439999999999999</v>
      </c>
      <c r="AN47" s="68" t="s">
        <v>32</v>
      </c>
      <c r="AO47" s="69">
        <v>2</v>
      </c>
      <c r="AP47" s="69">
        <v>2</v>
      </c>
      <c r="AQ47" s="69">
        <v>1</v>
      </c>
      <c r="AR47" s="69">
        <v>1</v>
      </c>
      <c r="AS47" s="70">
        <v>2</v>
      </c>
      <c r="AT47" s="71">
        <f t="shared" si="4"/>
        <v>0.37356464144298934</v>
      </c>
      <c r="AU47" s="51" t="s">
        <v>14</v>
      </c>
      <c r="AV47" s="67">
        <v>0</v>
      </c>
      <c r="AW47" s="68" t="s">
        <v>32</v>
      </c>
      <c r="AX47" s="69">
        <v>2</v>
      </c>
      <c r="AY47" s="69">
        <v>2</v>
      </c>
      <c r="AZ47" s="69">
        <v>1</v>
      </c>
      <c r="BA47" s="69">
        <v>1</v>
      </c>
      <c r="BB47" s="70">
        <v>2</v>
      </c>
      <c r="BC47" s="71">
        <f t="shared" si="5"/>
        <v>0.37356464144298934</v>
      </c>
      <c r="BD47" s="52" t="s">
        <v>15</v>
      </c>
      <c r="BE47" s="67">
        <v>0</v>
      </c>
      <c r="BF47" s="68" t="s">
        <v>32</v>
      </c>
      <c r="BG47" s="69">
        <v>2</v>
      </c>
      <c r="BH47" s="69">
        <v>2</v>
      </c>
      <c r="BI47" s="69">
        <v>1</v>
      </c>
      <c r="BJ47" s="69">
        <v>1</v>
      </c>
      <c r="BK47" s="70">
        <v>2</v>
      </c>
      <c r="BL47" s="71">
        <f t="shared" si="6"/>
        <v>0.37356464144298934</v>
      </c>
      <c r="BM47" s="53" t="s">
        <v>16</v>
      </c>
      <c r="BN47" s="67">
        <v>0.35439999999999999</v>
      </c>
      <c r="BO47" s="68" t="s">
        <v>32</v>
      </c>
      <c r="BP47" s="69">
        <v>2</v>
      </c>
      <c r="BQ47" s="69">
        <v>2</v>
      </c>
      <c r="BR47" s="69">
        <v>1</v>
      </c>
      <c r="BS47" s="69">
        <v>1</v>
      </c>
      <c r="BT47" s="70">
        <v>2</v>
      </c>
      <c r="BU47" s="71">
        <f t="shared" si="7"/>
        <v>0.37356464144298934</v>
      </c>
    </row>
    <row r="48" spans="1:73" ht="16.5" thickTop="1" thickBot="1">
      <c r="A48" s="11">
        <v>1994</v>
      </c>
      <c r="B48" s="44" t="s">
        <v>17</v>
      </c>
      <c r="J48" s="46">
        <f t="shared" si="0"/>
        <v>4.4081660908397297E-2</v>
      </c>
      <c r="K48" s="47" t="s">
        <v>10</v>
      </c>
      <c r="L48" s="62">
        <v>0</v>
      </c>
      <c r="M48" s="63" t="s">
        <v>32</v>
      </c>
      <c r="N48" s="64">
        <v>2</v>
      </c>
      <c r="O48" s="64">
        <v>2</v>
      </c>
      <c r="P48" s="64">
        <v>1</v>
      </c>
      <c r="Q48" s="64">
        <v>1</v>
      </c>
      <c r="R48" s="65">
        <v>2</v>
      </c>
      <c r="S48" s="66">
        <f t="shared" si="1"/>
        <v>0.37356464144298934</v>
      </c>
      <c r="T48" s="48" t="s">
        <v>11</v>
      </c>
      <c r="U48" s="67">
        <v>0</v>
      </c>
      <c r="V48" s="68" t="s">
        <v>32</v>
      </c>
      <c r="W48" s="69">
        <v>2</v>
      </c>
      <c r="X48" s="69">
        <v>2</v>
      </c>
      <c r="Y48" s="69">
        <v>1</v>
      </c>
      <c r="Z48" s="69">
        <v>1</v>
      </c>
      <c r="AA48" s="70">
        <v>2</v>
      </c>
      <c r="AB48" s="71">
        <f t="shared" si="2"/>
        <v>0.37356464144298934</v>
      </c>
      <c r="AC48" s="49" t="s">
        <v>12</v>
      </c>
      <c r="AD48" s="67">
        <v>0</v>
      </c>
      <c r="AE48" s="68" t="s">
        <v>32</v>
      </c>
      <c r="AF48" s="69">
        <v>2</v>
      </c>
      <c r="AG48" s="69">
        <v>2</v>
      </c>
      <c r="AH48" s="69">
        <v>1</v>
      </c>
      <c r="AI48" s="69">
        <v>1</v>
      </c>
      <c r="AJ48" s="70">
        <v>2</v>
      </c>
      <c r="AK48" s="71">
        <f t="shared" si="3"/>
        <v>0.37356464144298934</v>
      </c>
      <c r="AL48" s="50" t="s">
        <v>13</v>
      </c>
      <c r="AM48" s="67">
        <v>0.35439999999999999</v>
      </c>
      <c r="AN48" s="68" t="s">
        <v>32</v>
      </c>
      <c r="AO48" s="69">
        <v>2</v>
      </c>
      <c r="AP48" s="69">
        <v>2</v>
      </c>
      <c r="AQ48" s="69">
        <v>1</v>
      </c>
      <c r="AR48" s="69">
        <v>1</v>
      </c>
      <c r="AS48" s="70">
        <v>2</v>
      </c>
      <c r="AT48" s="71">
        <f t="shared" si="4"/>
        <v>0.37356464144298934</v>
      </c>
      <c r="AU48" s="51" t="s">
        <v>14</v>
      </c>
      <c r="AV48" s="67">
        <v>0</v>
      </c>
      <c r="AW48" s="68" t="s">
        <v>32</v>
      </c>
      <c r="AX48" s="69">
        <v>2</v>
      </c>
      <c r="AY48" s="69">
        <v>2</v>
      </c>
      <c r="AZ48" s="69">
        <v>1</v>
      </c>
      <c r="BA48" s="69">
        <v>1</v>
      </c>
      <c r="BB48" s="70">
        <v>2</v>
      </c>
      <c r="BC48" s="71">
        <f t="shared" si="5"/>
        <v>0.37356464144298934</v>
      </c>
      <c r="BD48" s="52" t="s">
        <v>15</v>
      </c>
      <c r="BE48" s="67">
        <v>0</v>
      </c>
      <c r="BF48" s="68" t="s">
        <v>32</v>
      </c>
      <c r="BG48" s="69">
        <v>2</v>
      </c>
      <c r="BH48" s="69">
        <v>2</v>
      </c>
      <c r="BI48" s="69">
        <v>1</v>
      </c>
      <c r="BJ48" s="69">
        <v>1</v>
      </c>
      <c r="BK48" s="70">
        <v>2</v>
      </c>
      <c r="BL48" s="71">
        <f t="shared" si="6"/>
        <v>0.37356464144298934</v>
      </c>
      <c r="BM48" s="53" t="s">
        <v>16</v>
      </c>
      <c r="BN48" s="67">
        <v>0.35439999999999999</v>
      </c>
      <c r="BO48" s="68" t="s">
        <v>32</v>
      </c>
      <c r="BP48" s="69">
        <v>2</v>
      </c>
      <c r="BQ48" s="69">
        <v>2</v>
      </c>
      <c r="BR48" s="69">
        <v>1</v>
      </c>
      <c r="BS48" s="69">
        <v>1</v>
      </c>
      <c r="BT48" s="70">
        <v>2</v>
      </c>
      <c r="BU48" s="71">
        <f t="shared" si="7"/>
        <v>0.37356464144298934</v>
      </c>
    </row>
    <row r="49" spans="1:73" ht="16.5" thickTop="1" thickBot="1">
      <c r="A49" s="11">
        <v>1995</v>
      </c>
      <c r="B49" s="44" t="s">
        <v>17</v>
      </c>
      <c r="J49" s="46">
        <f t="shared" si="0"/>
        <v>4.4081660908397297E-2</v>
      </c>
      <c r="K49" s="47" t="s">
        <v>10</v>
      </c>
      <c r="L49" s="62">
        <v>0</v>
      </c>
      <c r="M49" s="63" t="s">
        <v>32</v>
      </c>
      <c r="N49" s="64">
        <v>2</v>
      </c>
      <c r="O49" s="64">
        <v>2</v>
      </c>
      <c r="P49" s="64">
        <v>1</v>
      </c>
      <c r="Q49" s="64">
        <v>1</v>
      </c>
      <c r="R49" s="65">
        <v>2</v>
      </c>
      <c r="S49" s="66">
        <f t="shared" si="1"/>
        <v>0.37356464144298934</v>
      </c>
      <c r="T49" s="48" t="s">
        <v>11</v>
      </c>
      <c r="U49" s="67">
        <v>0</v>
      </c>
      <c r="V49" s="68" t="s">
        <v>32</v>
      </c>
      <c r="W49" s="69">
        <v>2</v>
      </c>
      <c r="X49" s="69">
        <v>2</v>
      </c>
      <c r="Y49" s="69">
        <v>1</v>
      </c>
      <c r="Z49" s="69">
        <v>1</v>
      </c>
      <c r="AA49" s="70">
        <v>2</v>
      </c>
      <c r="AB49" s="71">
        <f t="shared" si="2"/>
        <v>0.37356464144298934</v>
      </c>
      <c r="AC49" s="49" t="s">
        <v>12</v>
      </c>
      <c r="AD49" s="67">
        <v>0</v>
      </c>
      <c r="AE49" s="68" t="s">
        <v>32</v>
      </c>
      <c r="AF49" s="69">
        <v>2</v>
      </c>
      <c r="AG49" s="69">
        <v>2</v>
      </c>
      <c r="AH49" s="69">
        <v>1</v>
      </c>
      <c r="AI49" s="69">
        <v>1</v>
      </c>
      <c r="AJ49" s="70">
        <v>2</v>
      </c>
      <c r="AK49" s="71">
        <f t="shared" si="3"/>
        <v>0.37356464144298934</v>
      </c>
      <c r="AL49" s="50" t="s">
        <v>13</v>
      </c>
      <c r="AM49" s="67">
        <v>0.35439999999999999</v>
      </c>
      <c r="AN49" s="68" t="s">
        <v>32</v>
      </c>
      <c r="AO49" s="69">
        <v>2</v>
      </c>
      <c r="AP49" s="69">
        <v>2</v>
      </c>
      <c r="AQ49" s="69">
        <v>1</v>
      </c>
      <c r="AR49" s="69">
        <v>1</v>
      </c>
      <c r="AS49" s="70">
        <v>2</v>
      </c>
      <c r="AT49" s="71">
        <f t="shared" si="4"/>
        <v>0.37356464144298934</v>
      </c>
      <c r="AU49" s="51" t="s">
        <v>14</v>
      </c>
      <c r="AV49" s="67">
        <v>0</v>
      </c>
      <c r="AW49" s="68" t="s">
        <v>32</v>
      </c>
      <c r="AX49" s="69">
        <v>2</v>
      </c>
      <c r="AY49" s="69">
        <v>2</v>
      </c>
      <c r="AZ49" s="69">
        <v>1</v>
      </c>
      <c r="BA49" s="69">
        <v>1</v>
      </c>
      <c r="BB49" s="70">
        <v>2</v>
      </c>
      <c r="BC49" s="71">
        <f t="shared" si="5"/>
        <v>0.37356464144298934</v>
      </c>
      <c r="BD49" s="52" t="s">
        <v>15</v>
      </c>
      <c r="BE49" s="67">
        <v>0</v>
      </c>
      <c r="BF49" s="68" t="s">
        <v>32</v>
      </c>
      <c r="BG49" s="69">
        <v>2</v>
      </c>
      <c r="BH49" s="69">
        <v>2</v>
      </c>
      <c r="BI49" s="69">
        <v>1</v>
      </c>
      <c r="BJ49" s="69">
        <v>1</v>
      </c>
      <c r="BK49" s="70">
        <v>2</v>
      </c>
      <c r="BL49" s="71">
        <f t="shared" si="6"/>
        <v>0.37356464144298934</v>
      </c>
      <c r="BM49" s="53" t="s">
        <v>16</v>
      </c>
      <c r="BN49" s="67">
        <v>0.35439999999999999</v>
      </c>
      <c r="BO49" s="68" t="s">
        <v>32</v>
      </c>
      <c r="BP49" s="69">
        <v>2</v>
      </c>
      <c r="BQ49" s="69">
        <v>2</v>
      </c>
      <c r="BR49" s="69">
        <v>1</v>
      </c>
      <c r="BS49" s="69">
        <v>1</v>
      </c>
      <c r="BT49" s="70">
        <v>2</v>
      </c>
      <c r="BU49" s="71">
        <f t="shared" si="7"/>
        <v>0.37356464144298934</v>
      </c>
    </row>
    <row r="50" spans="1:73" ht="16.5" thickTop="1" thickBot="1">
      <c r="A50" s="11">
        <v>1996</v>
      </c>
      <c r="B50" s="44" t="s">
        <v>17</v>
      </c>
      <c r="J50" s="46">
        <f t="shared" si="0"/>
        <v>4.4081660908397297E-2</v>
      </c>
      <c r="K50" s="47" t="s">
        <v>10</v>
      </c>
      <c r="L50" s="62">
        <v>0</v>
      </c>
      <c r="M50" s="63" t="s">
        <v>32</v>
      </c>
      <c r="N50" s="64">
        <v>2</v>
      </c>
      <c r="O50" s="64">
        <v>2</v>
      </c>
      <c r="P50" s="64">
        <v>1</v>
      </c>
      <c r="Q50" s="64">
        <v>1</v>
      </c>
      <c r="R50" s="65">
        <v>2</v>
      </c>
      <c r="S50" s="66">
        <f t="shared" si="1"/>
        <v>0.37356464144298934</v>
      </c>
      <c r="T50" s="48" t="s">
        <v>11</v>
      </c>
      <c r="U50" s="67">
        <v>0</v>
      </c>
      <c r="V50" s="68" t="s">
        <v>32</v>
      </c>
      <c r="W50" s="69">
        <v>2</v>
      </c>
      <c r="X50" s="69">
        <v>2</v>
      </c>
      <c r="Y50" s="69">
        <v>1</v>
      </c>
      <c r="Z50" s="69">
        <v>1</v>
      </c>
      <c r="AA50" s="70">
        <v>2</v>
      </c>
      <c r="AB50" s="71">
        <f t="shared" si="2"/>
        <v>0.37356464144298934</v>
      </c>
      <c r="AC50" s="49" t="s">
        <v>12</v>
      </c>
      <c r="AD50" s="67">
        <v>0</v>
      </c>
      <c r="AE50" s="68" t="s">
        <v>32</v>
      </c>
      <c r="AF50" s="69">
        <v>2</v>
      </c>
      <c r="AG50" s="69">
        <v>2</v>
      </c>
      <c r="AH50" s="69">
        <v>1</v>
      </c>
      <c r="AI50" s="69">
        <v>1</v>
      </c>
      <c r="AJ50" s="70">
        <v>2</v>
      </c>
      <c r="AK50" s="71">
        <f t="shared" si="3"/>
        <v>0.37356464144298934</v>
      </c>
      <c r="AL50" s="50" t="s">
        <v>13</v>
      </c>
      <c r="AM50" s="67">
        <v>0.35439999999999999</v>
      </c>
      <c r="AN50" s="68" t="s">
        <v>32</v>
      </c>
      <c r="AO50" s="69">
        <v>2</v>
      </c>
      <c r="AP50" s="69">
        <v>2</v>
      </c>
      <c r="AQ50" s="69">
        <v>1</v>
      </c>
      <c r="AR50" s="69">
        <v>1</v>
      </c>
      <c r="AS50" s="70">
        <v>2</v>
      </c>
      <c r="AT50" s="71">
        <f t="shared" si="4"/>
        <v>0.37356464144298934</v>
      </c>
      <c r="AU50" s="51" t="s">
        <v>14</v>
      </c>
      <c r="AV50" s="67">
        <v>0</v>
      </c>
      <c r="AW50" s="68" t="s">
        <v>32</v>
      </c>
      <c r="AX50" s="69">
        <v>2</v>
      </c>
      <c r="AY50" s="69">
        <v>2</v>
      </c>
      <c r="AZ50" s="69">
        <v>1</v>
      </c>
      <c r="BA50" s="69">
        <v>1</v>
      </c>
      <c r="BB50" s="70">
        <v>2</v>
      </c>
      <c r="BC50" s="71">
        <f t="shared" si="5"/>
        <v>0.37356464144298934</v>
      </c>
      <c r="BD50" s="52" t="s">
        <v>15</v>
      </c>
      <c r="BE50" s="67">
        <v>0</v>
      </c>
      <c r="BF50" s="68" t="s">
        <v>32</v>
      </c>
      <c r="BG50" s="69">
        <v>2</v>
      </c>
      <c r="BH50" s="69">
        <v>2</v>
      </c>
      <c r="BI50" s="69">
        <v>1</v>
      </c>
      <c r="BJ50" s="69">
        <v>1</v>
      </c>
      <c r="BK50" s="70">
        <v>2</v>
      </c>
      <c r="BL50" s="71">
        <f t="shared" si="6"/>
        <v>0.37356464144298934</v>
      </c>
      <c r="BM50" s="53" t="s">
        <v>16</v>
      </c>
      <c r="BN50" s="67">
        <v>0.35439999999999999</v>
      </c>
      <c r="BO50" s="68" t="s">
        <v>32</v>
      </c>
      <c r="BP50" s="69">
        <v>2</v>
      </c>
      <c r="BQ50" s="69">
        <v>2</v>
      </c>
      <c r="BR50" s="69">
        <v>1</v>
      </c>
      <c r="BS50" s="69">
        <v>1</v>
      </c>
      <c r="BT50" s="70">
        <v>2</v>
      </c>
      <c r="BU50" s="71">
        <f t="shared" si="7"/>
        <v>0.37356464144298934</v>
      </c>
    </row>
    <row r="51" spans="1:73" ht="16.5" thickTop="1" thickBot="1">
      <c r="A51" s="11">
        <v>1997</v>
      </c>
      <c r="B51" s="44" t="s">
        <v>17</v>
      </c>
      <c r="J51" s="46">
        <f t="shared" si="0"/>
        <v>4.4081660908397297E-2</v>
      </c>
      <c r="K51" s="47" t="s">
        <v>10</v>
      </c>
      <c r="L51" s="62">
        <v>0</v>
      </c>
      <c r="M51" s="63" t="s">
        <v>32</v>
      </c>
      <c r="N51" s="64">
        <v>2</v>
      </c>
      <c r="O51" s="64">
        <v>2</v>
      </c>
      <c r="P51" s="64">
        <v>1</v>
      </c>
      <c r="Q51" s="64">
        <v>1</v>
      </c>
      <c r="R51" s="65">
        <v>2</v>
      </c>
      <c r="S51" s="66">
        <f t="shared" si="1"/>
        <v>0.37356464144298934</v>
      </c>
      <c r="T51" s="48" t="s">
        <v>11</v>
      </c>
      <c r="U51" s="67">
        <v>0</v>
      </c>
      <c r="V51" s="68" t="s">
        <v>32</v>
      </c>
      <c r="W51" s="69">
        <v>2</v>
      </c>
      <c r="X51" s="69">
        <v>2</v>
      </c>
      <c r="Y51" s="69">
        <v>1</v>
      </c>
      <c r="Z51" s="69">
        <v>1</v>
      </c>
      <c r="AA51" s="70">
        <v>2</v>
      </c>
      <c r="AB51" s="71">
        <f t="shared" si="2"/>
        <v>0.37356464144298934</v>
      </c>
      <c r="AC51" s="49" t="s">
        <v>12</v>
      </c>
      <c r="AD51" s="67">
        <v>0</v>
      </c>
      <c r="AE51" s="68" t="s">
        <v>32</v>
      </c>
      <c r="AF51" s="69">
        <v>2</v>
      </c>
      <c r="AG51" s="69">
        <v>2</v>
      </c>
      <c r="AH51" s="69">
        <v>1</v>
      </c>
      <c r="AI51" s="69">
        <v>1</v>
      </c>
      <c r="AJ51" s="70">
        <v>2</v>
      </c>
      <c r="AK51" s="71">
        <f t="shared" si="3"/>
        <v>0.37356464144298934</v>
      </c>
      <c r="AL51" s="50" t="s">
        <v>13</v>
      </c>
      <c r="AM51" s="67">
        <v>0.35439999999999999</v>
      </c>
      <c r="AN51" s="68" t="s">
        <v>32</v>
      </c>
      <c r="AO51" s="69">
        <v>2</v>
      </c>
      <c r="AP51" s="69">
        <v>2</v>
      </c>
      <c r="AQ51" s="69">
        <v>1</v>
      </c>
      <c r="AR51" s="69">
        <v>1</v>
      </c>
      <c r="AS51" s="70">
        <v>2</v>
      </c>
      <c r="AT51" s="71">
        <f t="shared" si="4"/>
        <v>0.37356464144298934</v>
      </c>
      <c r="AU51" s="51" t="s">
        <v>14</v>
      </c>
      <c r="AV51" s="67">
        <v>0</v>
      </c>
      <c r="AW51" s="68" t="s">
        <v>32</v>
      </c>
      <c r="AX51" s="69">
        <v>2</v>
      </c>
      <c r="AY51" s="69">
        <v>2</v>
      </c>
      <c r="AZ51" s="69">
        <v>1</v>
      </c>
      <c r="BA51" s="69">
        <v>1</v>
      </c>
      <c r="BB51" s="70">
        <v>2</v>
      </c>
      <c r="BC51" s="71">
        <f t="shared" si="5"/>
        <v>0.37356464144298934</v>
      </c>
      <c r="BD51" s="52" t="s">
        <v>15</v>
      </c>
      <c r="BE51" s="67">
        <v>0</v>
      </c>
      <c r="BF51" s="68" t="s">
        <v>32</v>
      </c>
      <c r="BG51" s="69">
        <v>2</v>
      </c>
      <c r="BH51" s="69">
        <v>2</v>
      </c>
      <c r="BI51" s="69">
        <v>1</v>
      </c>
      <c r="BJ51" s="69">
        <v>1</v>
      </c>
      <c r="BK51" s="70">
        <v>2</v>
      </c>
      <c r="BL51" s="71">
        <f t="shared" si="6"/>
        <v>0.37356464144298934</v>
      </c>
      <c r="BM51" s="53" t="s">
        <v>16</v>
      </c>
      <c r="BN51" s="67">
        <v>0.35439999999999999</v>
      </c>
      <c r="BO51" s="68" t="s">
        <v>32</v>
      </c>
      <c r="BP51" s="69">
        <v>2</v>
      </c>
      <c r="BQ51" s="69">
        <v>2</v>
      </c>
      <c r="BR51" s="69">
        <v>1</v>
      </c>
      <c r="BS51" s="69">
        <v>1</v>
      </c>
      <c r="BT51" s="70">
        <v>2</v>
      </c>
      <c r="BU51" s="71">
        <f t="shared" si="7"/>
        <v>0.37356464144298934</v>
      </c>
    </row>
    <row r="52" spans="1:73" ht="16.5" thickTop="1" thickBot="1">
      <c r="A52" s="11">
        <v>1998</v>
      </c>
      <c r="B52" s="44" t="s">
        <v>17</v>
      </c>
      <c r="J52" s="46">
        <f t="shared" si="0"/>
        <v>4.4081660908397297E-2</v>
      </c>
      <c r="K52" s="47" t="s">
        <v>10</v>
      </c>
      <c r="L52" s="62">
        <v>0</v>
      </c>
      <c r="M52" s="63" t="s">
        <v>32</v>
      </c>
      <c r="N52" s="64">
        <v>2</v>
      </c>
      <c r="O52" s="64">
        <v>2</v>
      </c>
      <c r="P52" s="64">
        <v>1</v>
      </c>
      <c r="Q52" s="64">
        <v>1</v>
      </c>
      <c r="R52" s="65">
        <v>2</v>
      </c>
      <c r="S52" s="66">
        <f t="shared" si="1"/>
        <v>0.37356464144298934</v>
      </c>
      <c r="T52" s="48" t="s">
        <v>11</v>
      </c>
      <c r="U52" s="67">
        <v>0</v>
      </c>
      <c r="V52" s="68" t="s">
        <v>32</v>
      </c>
      <c r="W52" s="69">
        <v>2</v>
      </c>
      <c r="X52" s="69">
        <v>2</v>
      </c>
      <c r="Y52" s="69">
        <v>1</v>
      </c>
      <c r="Z52" s="69">
        <v>1</v>
      </c>
      <c r="AA52" s="70">
        <v>2</v>
      </c>
      <c r="AB52" s="71">
        <f t="shared" si="2"/>
        <v>0.37356464144298934</v>
      </c>
      <c r="AC52" s="49" t="s">
        <v>12</v>
      </c>
      <c r="AD52" s="67">
        <v>0</v>
      </c>
      <c r="AE52" s="68" t="s">
        <v>32</v>
      </c>
      <c r="AF52" s="69">
        <v>2</v>
      </c>
      <c r="AG52" s="69">
        <v>2</v>
      </c>
      <c r="AH52" s="69">
        <v>1</v>
      </c>
      <c r="AI52" s="69">
        <v>1</v>
      </c>
      <c r="AJ52" s="70">
        <v>2</v>
      </c>
      <c r="AK52" s="71">
        <f t="shared" si="3"/>
        <v>0.37356464144298934</v>
      </c>
      <c r="AL52" s="50" t="s">
        <v>13</v>
      </c>
      <c r="AM52" s="67">
        <v>0.35439999999999999</v>
      </c>
      <c r="AN52" s="68" t="s">
        <v>32</v>
      </c>
      <c r="AO52" s="69">
        <v>2</v>
      </c>
      <c r="AP52" s="69">
        <v>2</v>
      </c>
      <c r="AQ52" s="69">
        <v>1</v>
      </c>
      <c r="AR52" s="69">
        <v>1</v>
      </c>
      <c r="AS52" s="70">
        <v>2</v>
      </c>
      <c r="AT52" s="71">
        <f t="shared" si="4"/>
        <v>0.37356464144298934</v>
      </c>
      <c r="AU52" s="51" t="s">
        <v>14</v>
      </c>
      <c r="AV52" s="67">
        <v>0</v>
      </c>
      <c r="AW52" s="68" t="s">
        <v>32</v>
      </c>
      <c r="AX52" s="69">
        <v>2</v>
      </c>
      <c r="AY52" s="69">
        <v>2</v>
      </c>
      <c r="AZ52" s="69">
        <v>1</v>
      </c>
      <c r="BA52" s="69">
        <v>1</v>
      </c>
      <c r="BB52" s="70">
        <v>2</v>
      </c>
      <c r="BC52" s="71">
        <f t="shared" si="5"/>
        <v>0.37356464144298934</v>
      </c>
      <c r="BD52" s="52" t="s">
        <v>15</v>
      </c>
      <c r="BE52" s="67">
        <v>0</v>
      </c>
      <c r="BF52" s="68" t="s">
        <v>32</v>
      </c>
      <c r="BG52" s="69">
        <v>2</v>
      </c>
      <c r="BH52" s="69">
        <v>2</v>
      </c>
      <c r="BI52" s="69">
        <v>1</v>
      </c>
      <c r="BJ52" s="69">
        <v>1</v>
      </c>
      <c r="BK52" s="70">
        <v>2</v>
      </c>
      <c r="BL52" s="71">
        <f t="shared" si="6"/>
        <v>0.37356464144298934</v>
      </c>
      <c r="BM52" s="53" t="s">
        <v>16</v>
      </c>
      <c r="BN52" s="67">
        <v>0.35439999999999999</v>
      </c>
      <c r="BO52" s="68" t="s">
        <v>32</v>
      </c>
      <c r="BP52" s="69">
        <v>2</v>
      </c>
      <c r="BQ52" s="69">
        <v>2</v>
      </c>
      <c r="BR52" s="69">
        <v>1</v>
      </c>
      <c r="BS52" s="69">
        <v>1</v>
      </c>
      <c r="BT52" s="70">
        <v>2</v>
      </c>
      <c r="BU52" s="71">
        <f t="shared" si="7"/>
        <v>0.37356464144298934</v>
      </c>
    </row>
    <row r="53" spans="1:73" ht="16.5" thickTop="1" thickBot="1">
      <c r="A53" s="11">
        <v>1999</v>
      </c>
      <c r="B53" s="44" t="s">
        <v>17</v>
      </c>
      <c r="J53" s="46">
        <f t="shared" si="0"/>
        <v>4.4081660908397297E-2</v>
      </c>
      <c r="K53" s="47" t="s">
        <v>10</v>
      </c>
      <c r="L53" s="62">
        <v>0</v>
      </c>
      <c r="M53" s="63" t="s">
        <v>32</v>
      </c>
      <c r="N53" s="64">
        <v>2</v>
      </c>
      <c r="O53" s="64">
        <v>2</v>
      </c>
      <c r="P53" s="64">
        <v>1</v>
      </c>
      <c r="Q53" s="64">
        <v>1</v>
      </c>
      <c r="R53" s="65">
        <v>2</v>
      </c>
      <c r="S53" s="66">
        <f t="shared" si="1"/>
        <v>0.37356464144298934</v>
      </c>
      <c r="T53" s="48" t="s">
        <v>11</v>
      </c>
      <c r="U53" s="67">
        <v>0</v>
      </c>
      <c r="V53" s="68" t="s">
        <v>32</v>
      </c>
      <c r="W53" s="69">
        <v>2</v>
      </c>
      <c r="X53" s="69">
        <v>2</v>
      </c>
      <c r="Y53" s="69">
        <v>1</v>
      </c>
      <c r="Z53" s="69">
        <v>1</v>
      </c>
      <c r="AA53" s="70">
        <v>2</v>
      </c>
      <c r="AB53" s="71">
        <f t="shared" si="2"/>
        <v>0.37356464144298934</v>
      </c>
      <c r="AC53" s="49" t="s">
        <v>12</v>
      </c>
      <c r="AD53" s="67">
        <v>0</v>
      </c>
      <c r="AE53" s="68" t="s">
        <v>32</v>
      </c>
      <c r="AF53" s="69">
        <v>2</v>
      </c>
      <c r="AG53" s="69">
        <v>2</v>
      </c>
      <c r="AH53" s="69">
        <v>1</v>
      </c>
      <c r="AI53" s="69">
        <v>1</v>
      </c>
      <c r="AJ53" s="70">
        <v>2</v>
      </c>
      <c r="AK53" s="71">
        <f t="shared" si="3"/>
        <v>0.37356464144298934</v>
      </c>
      <c r="AL53" s="50" t="s">
        <v>13</v>
      </c>
      <c r="AM53" s="67">
        <v>0.35439999999999999</v>
      </c>
      <c r="AN53" s="68" t="s">
        <v>32</v>
      </c>
      <c r="AO53" s="69">
        <v>2</v>
      </c>
      <c r="AP53" s="69">
        <v>2</v>
      </c>
      <c r="AQ53" s="69">
        <v>1</v>
      </c>
      <c r="AR53" s="69">
        <v>1</v>
      </c>
      <c r="AS53" s="70">
        <v>2</v>
      </c>
      <c r="AT53" s="71">
        <f t="shared" si="4"/>
        <v>0.37356464144298934</v>
      </c>
      <c r="AU53" s="51" t="s">
        <v>14</v>
      </c>
      <c r="AV53" s="67">
        <v>0</v>
      </c>
      <c r="AW53" s="68" t="s">
        <v>32</v>
      </c>
      <c r="AX53" s="69">
        <v>2</v>
      </c>
      <c r="AY53" s="69">
        <v>2</v>
      </c>
      <c r="AZ53" s="69">
        <v>1</v>
      </c>
      <c r="BA53" s="69">
        <v>1</v>
      </c>
      <c r="BB53" s="70">
        <v>2</v>
      </c>
      <c r="BC53" s="71">
        <f t="shared" si="5"/>
        <v>0.37356464144298934</v>
      </c>
      <c r="BD53" s="52" t="s">
        <v>15</v>
      </c>
      <c r="BE53" s="67">
        <v>0</v>
      </c>
      <c r="BF53" s="68" t="s">
        <v>32</v>
      </c>
      <c r="BG53" s="69">
        <v>2</v>
      </c>
      <c r="BH53" s="69">
        <v>2</v>
      </c>
      <c r="BI53" s="69">
        <v>1</v>
      </c>
      <c r="BJ53" s="69">
        <v>1</v>
      </c>
      <c r="BK53" s="70">
        <v>2</v>
      </c>
      <c r="BL53" s="71">
        <f t="shared" si="6"/>
        <v>0.37356464144298934</v>
      </c>
      <c r="BM53" s="53" t="s">
        <v>16</v>
      </c>
      <c r="BN53" s="67">
        <v>0.35439999999999999</v>
      </c>
      <c r="BO53" s="68" t="s">
        <v>32</v>
      </c>
      <c r="BP53" s="69">
        <v>2</v>
      </c>
      <c r="BQ53" s="69">
        <v>2</v>
      </c>
      <c r="BR53" s="69">
        <v>1</v>
      </c>
      <c r="BS53" s="69">
        <v>1</v>
      </c>
      <c r="BT53" s="70">
        <v>2</v>
      </c>
      <c r="BU53" s="71">
        <f t="shared" si="7"/>
        <v>0.37356464144298934</v>
      </c>
    </row>
    <row r="54" spans="1:73" ht="16.5" thickTop="1" thickBot="1">
      <c r="A54" s="11">
        <v>2000</v>
      </c>
      <c r="B54" s="44" t="s">
        <v>17</v>
      </c>
      <c r="J54" s="46">
        <f t="shared" si="0"/>
        <v>4.4081660908397297E-2</v>
      </c>
      <c r="K54" s="47" t="s">
        <v>10</v>
      </c>
      <c r="L54" s="62">
        <v>0</v>
      </c>
      <c r="M54" s="63" t="s">
        <v>32</v>
      </c>
      <c r="N54" s="64">
        <v>2</v>
      </c>
      <c r="O54" s="64">
        <v>2</v>
      </c>
      <c r="P54" s="64">
        <v>1</v>
      </c>
      <c r="Q54" s="64">
        <v>1</v>
      </c>
      <c r="R54" s="65">
        <v>2</v>
      </c>
      <c r="S54" s="66">
        <f t="shared" si="1"/>
        <v>0.37356464144298934</v>
      </c>
      <c r="T54" s="48" t="s">
        <v>11</v>
      </c>
      <c r="U54" s="67">
        <v>0</v>
      </c>
      <c r="V54" s="68" t="s">
        <v>32</v>
      </c>
      <c r="W54" s="69">
        <v>2</v>
      </c>
      <c r="X54" s="69">
        <v>2</v>
      </c>
      <c r="Y54" s="69">
        <v>1</v>
      </c>
      <c r="Z54" s="69">
        <v>1</v>
      </c>
      <c r="AA54" s="70">
        <v>2</v>
      </c>
      <c r="AB54" s="71">
        <f t="shared" si="2"/>
        <v>0.37356464144298934</v>
      </c>
      <c r="AC54" s="49" t="s">
        <v>12</v>
      </c>
      <c r="AD54" s="67">
        <v>0</v>
      </c>
      <c r="AE54" s="68" t="s">
        <v>32</v>
      </c>
      <c r="AF54" s="69">
        <v>2</v>
      </c>
      <c r="AG54" s="69">
        <v>2</v>
      </c>
      <c r="AH54" s="69">
        <v>1</v>
      </c>
      <c r="AI54" s="69">
        <v>1</v>
      </c>
      <c r="AJ54" s="70">
        <v>2</v>
      </c>
      <c r="AK54" s="71">
        <f t="shared" si="3"/>
        <v>0.37356464144298934</v>
      </c>
      <c r="AL54" s="50" t="s">
        <v>13</v>
      </c>
      <c r="AM54" s="67">
        <v>0.35439999999999999</v>
      </c>
      <c r="AN54" s="68" t="s">
        <v>32</v>
      </c>
      <c r="AO54" s="69">
        <v>2</v>
      </c>
      <c r="AP54" s="69">
        <v>2</v>
      </c>
      <c r="AQ54" s="69">
        <v>1</v>
      </c>
      <c r="AR54" s="69">
        <v>1</v>
      </c>
      <c r="AS54" s="70">
        <v>2</v>
      </c>
      <c r="AT54" s="71">
        <f t="shared" si="4"/>
        <v>0.37356464144298934</v>
      </c>
      <c r="AU54" s="51" t="s">
        <v>14</v>
      </c>
      <c r="AV54" s="67">
        <v>0</v>
      </c>
      <c r="AW54" s="68" t="s">
        <v>32</v>
      </c>
      <c r="AX54" s="69">
        <v>2</v>
      </c>
      <c r="AY54" s="69">
        <v>2</v>
      </c>
      <c r="AZ54" s="69">
        <v>1</v>
      </c>
      <c r="BA54" s="69">
        <v>1</v>
      </c>
      <c r="BB54" s="70">
        <v>2</v>
      </c>
      <c r="BC54" s="71">
        <f t="shared" si="5"/>
        <v>0.37356464144298934</v>
      </c>
      <c r="BD54" s="52" t="s">
        <v>15</v>
      </c>
      <c r="BE54" s="67">
        <v>0</v>
      </c>
      <c r="BF54" s="68" t="s">
        <v>32</v>
      </c>
      <c r="BG54" s="69">
        <v>2</v>
      </c>
      <c r="BH54" s="69">
        <v>2</v>
      </c>
      <c r="BI54" s="69">
        <v>1</v>
      </c>
      <c r="BJ54" s="69">
        <v>1</v>
      </c>
      <c r="BK54" s="70">
        <v>2</v>
      </c>
      <c r="BL54" s="71">
        <f t="shared" si="6"/>
        <v>0.37356464144298934</v>
      </c>
      <c r="BM54" s="53" t="s">
        <v>16</v>
      </c>
      <c r="BN54" s="67">
        <v>0.35439999999999999</v>
      </c>
      <c r="BO54" s="68" t="s">
        <v>32</v>
      </c>
      <c r="BP54" s="69">
        <v>2</v>
      </c>
      <c r="BQ54" s="69">
        <v>2</v>
      </c>
      <c r="BR54" s="69">
        <v>1</v>
      </c>
      <c r="BS54" s="69">
        <v>1</v>
      </c>
      <c r="BT54" s="70">
        <v>2</v>
      </c>
      <c r="BU54" s="71">
        <f t="shared" si="7"/>
        <v>0.37356464144298934</v>
      </c>
    </row>
    <row r="55" spans="1:73" ht="16.5" thickTop="1" thickBot="1">
      <c r="A55" s="11">
        <v>2001</v>
      </c>
      <c r="B55" s="44" t="s">
        <v>17</v>
      </c>
      <c r="J55" s="46">
        <f t="shared" si="0"/>
        <v>4.4081660908397297E-2</v>
      </c>
      <c r="K55" s="47" t="s">
        <v>10</v>
      </c>
      <c r="L55" s="62">
        <v>0</v>
      </c>
      <c r="M55" s="63" t="s">
        <v>32</v>
      </c>
      <c r="N55" s="64">
        <v>2</v>
      </c>
      <c r="O55" s="64">
        <v>2</v>
      </c>
      <c r="P55" s="64">
        <v>1</v>
      </c>
      <c r="Q55" s="64">
        <v>1</v>
      </c>
      <c r="R55" s="65">
        <v>2</v>
      </c>
      <c r="S55" s="66">
        <f t="shared" si="1"/>
        <v>0.37356464144298934</v>
      </c>
      <c r="T55" s="48" t="s">
        <v>11</v>
      </c>
      <c r="U55" s="67">
        <v>0</v>
      </c>
      <c r="V55" s="68" t="s">
        <v>32</v>
      </c>
      <c r="W55" s="69">
        <v>2</v>
      </c>
      <c r="X55" s="69">
        <v>2</v>
      </c>
      <c r="Y55" s="69">
        <v>1</v>
      </c>
      <c r="Z55" s="69">
        <v>1</v>
      </c>
      <c r="AA55" s="70">
        <v>2</v>
      </c>
      <c r="AB55" s="71">
        <f t="shared" si="2"/>
        <v>0.37356464144298934</v>
      </c>
      <c r="AC55" s="49" t="s">
        <v>12</v>
      </c>
      <c r="AD55" s="67">
        <v>0</v>
      </c>
      <c r="AE55" s="68" t="s">
        <v>32</v>
      </c>
      <c r="AF55" s="69">
        <v>2</v>
      </c>
      <c r="AG55" s="69">
        <v>2</v>
      </c>
      <c r="AH55" s="69">
        <v>1</v>
      </c>
      <c r="AI55" s="69">
        <v>1</v>
      </c>
      <c r="AJ55" s="70">
        <v>2</v>
      </c>
      <c r="AK55" s="71">
        <f t="shared" si="3"/>
        <v>0.37356464144298934</v>
      </c>
      <c r="AL55" s="50" t="s">
        <v>13</v>
      </c>
      <c r="AM55" s="67">
        <v>0.35439999999999999</v>
      </c>
      <c r="AN55" s="68" t="s">
        <v>32</v>
      </c>
      <c r="AO55" s="69">
        <v>2</v>
      </c>
      <c r="AP55" s="69">
        <v>2</v>
      </c>
      <c r="AQ55" s="69">
        <v>1</v>
      </c>
      <c r="AR55" s="69">
        <v>1</v>
      </c>
      <c r="AS55" s="70">
        <v>2</v>
      </c>
      <c r="AT55" s="71">
        <f t="shared" si="4"/>
        <v>0.37356464144298934</v>
      </c>
      <c r="AU55" s="51" t="s">
        <v>14</v>
      </c>
      <c r="AV55" s="67">
        <v>0</v>
      </c>
      <c r="AW55" s="68" t="s">
        <v>32</v>
      </c>
      <c r="AX55" s="69">
        <v>2</v>
      </c>
      <c r="AY55" s="69">
        <v>2</v>
      </c>
      <c r="AZ55" s="69">
        <v>1</v>
      </c>
      <c r="BA55" s="69">
        <v>1</v>
      </c>
      <c r="BB55" s="70">
        <v>2</v>
      </c>
      <c r="BC55" s="71">
        <f t="shared" si="5"/>
        <v>0.37356464144298934</v>
      </c>
      <c r="BD55" s="52" t="s">
        <v>15</v>
      </c>
      <c r="BE55" s="67">
        <v>0</v>
      </c>
      <c r="BF55" s="68" t="s">
        <v>32</v>
      </c>
      <c r="BG55" s="69">
        <v>2</v>
      </c>
      <c r="BH55" s="69">
        <v>2</v>
      </c>
      <c r="BI55" s="69">
        <v>1</v>
      </c>
      <c r="BJ55" s="69">
        <v>1</v>
      </c>
      <c r="BK55" s="70">
        <v>2</v>
      </c>
      <c r="BL55" s="71">
        <f t="shared" si="6"/>
        <v>0.37356464144298934</v>
      </c>
      <c r="BM55" s="53" t="s">
        <v>16</v>
      </c>
      <c r="BN55" s="67">
        <v>0.35439999999999999</v>
      </c>
      <c r="BO55" s="68" t="s">
        <v>32</v>
      </c>
      <c r="BP55" s="69">
        <v>2</v>
      </c>
      <c r="BQ55" s="69">
        <v>2</v>
      </c>
      <c r="BR55" s="69">
        <v>1</v>
      </c>
      <c r="BS55" s="69">
        <v>1</v>
      </c>
      <c r="BT55" s="70">
        <v>2</v>
      </c>
      <c r="BU55" s="71">
        <f t="shared" si="7"/>
        <v>0.37356464144298934</v>
      </c>
    </row>
    <row r="56" spans="1:73" ht="16.5" thickTop="1" thickBot="1">
      <c r="A56" s="11">
        <v>2002</v>
      </c>
      <c r="B56" s="44" t="s">
        <v>17</v>
      </c>
      <c r="J56" s="46">
        <f t="shared" si="0"/>
        <v>4.4081660908397297E-2</v>
      </c>
      <c r="K56" s="47" t="s">
        <v>10</v>
      </c>
      <c r="L56" s="62">
        <v>0</v>
      </c>
      <c r="M56" s="63" t="s">
        <v>32</v>
      </c>
      <c r="N56" s="64">
        <v>2</v>
      </c>
      <c r="O56" s="64">
        <v>2</v>
      </c>
      <c r="P56" s="64">
        <v>1</v>
      </c>
      <c r="Q56" s="64">
        <v>1</v>
      </c>
      <c r="R56" s="65">
        <v>2</v>
      </c>
      <c r="S56" s="66">
        <f t="shared" si="1"/>
        <v>0.37356464144298934</v>
      </c>
      <c r="T56" s="48" t="s">
        <v>11</v>
      </c>
      <c r="U56" s="67">
        <v>0</v>
      </c>
      <c r="V56" s="68" t="s">
        <v>32</v>
      </c>
      <c r="W56" s="69">
        <v>2</v>
      </c>
      <c r="X56" s="69">
        <v>2</v>
      </c>
      <c r="Y56" s="69">
        <v>1</v>
      </c>
      <c r="Z56" s="69">
        <v>1</v>
      </c>
      <c r="AA56" s="70">
        <v>2</v>
      </c>
      <c r="AB56" s="71">
        <f t="shared" si="2"/>
        <v>0.37356464144298934</v>
      </c>
      <c r="AC56" s="49" t="s">
        <v>12</v>
      </c>
      <c r="AD56" s="67">
        <v>0</v>
      </c>
      <c r="AE56" s="68" t="s">
        <v>32</v>
      </c>
      <c r="AF56" s="69">
        <v>2</v>
      </c>
      <c r="AG56" s="69">
        <v>2</v>
      </c>
      <c r="AH56" s="69">
        <v>1</v>
      </c>
      <c r="AI56" s="69">
        <v>1</v>
      </c>
      <c r="AJ56" s="70">
        <v>2</v>
      </c>
      <c r="AK56" s="71">
        <f t="shared" si="3"/>
        <v>0.37356464144298934</v>
      </c>
      <c r="AL56" s="50" t="s">
        <v>13</v>
      </c>
      <c r="AM56" s="67">
        <v>0.35439999999999999</v>
      </c>
      <c r="AN56" s="68" t="s">
        <v>32</v>
      </c>
      <c r="AO56" s="69">
        <v>2</v>
      </c>
      <c r="AP56" s="69">
        <v>2</v>
      </c>
      <c r="AQ56" s="69">
        <v>1</v>
      </c>
      <c r="AR56" s="69">
        <v>1</v>
      </c>
      <c r="AS56" s="70">
        <v>2</v>
      </c>
      <c r="AT56" s="71">
        <f t="shared" si="4"/>
        <v>0.37356464144298934</v>
      </c>
      <c r="AU56" s="51" t="s">
        <v>14</v>
      </c>
      <c r="AV56" s="67">
        <v>0</v>
      </c>
      <c r="AW56" s="68" t="s">
        <v>32</v>
      </c>
      <c r="AX56" s="69">
        <v>2</v>
      </c>
      <c r="AY56" s="69">
        <v>2</v>
      </c>
      <c r="AZ56" s="69">
        <v>1</v>
      </c>
      <c r="BA56" s="69">
        <v>1</v>
      </c>
      <c r="BB56" s="70">
        <v>2</v>
      </c>
      <c r="BC56" s="71">
        <f t="shared" si="5"/>
        <v>0.37356464144298934</v>
      </c>
      <c r="BD56" s="52" t="s">
        <v>15</v>
      </c>
      <c r="BE56" s="67">
        <v>0</v>
      </c>
      <c r="BF56" s="68" t="s">
        <v>32</v>
      </c>
      <c r="BG56" s="69">
        <v>2</v>
      </c>
      <c r="BH56" s="69">
        <v>2</v>
      </c>
      <c r="BI56" s="69">
        <v>1</v>
      </c>
      <c r="BJ56" s="69">
        <v>1</v>
      </c>
      <c r="BK56" s="70">
        <v>2</v>
      </c>
      <c r="BL56" s="71">
        <f t="shared" si="6"/>
        <v>0.37356464144298934</v>
      </c>
      <c r="BM56" s="53" t="s">
        <v>16</v>
      </c>
      <c r="BN56" s="67">
        <v>0.35439999999999999</v>
      </c>
      <c r="BO56" s="68" t="s">
        <v>32</v>
      </c>
      <c r="BP56" s="69">
        <v>2</v>
      </c>
      <c r="BQ56" s="69">
        <v>2</v>
      </c>
      <c r="BR56" s="69">
        <v>1</v>
      </c>
      <c r="BS56" s="69">
        <v>1</v>
      </c>
      <c r="BT56" s="70">
        <v>2</v>
      </c>
      <c r="BU56" s="71">
        <f t="shared" si="7"/>
        <v>0.37356464144298934</v>
      </c>
    </row>
    <row r="57" spans="1:73" ht="16.5" thickTop="1" thickBot="1">
      <c r="A57" s="11">
        <v>2003</v>
      </c>
      <c r="B57" s="44" t="s">
        <v>17</v>
      </c>
      <c r="J57" s="46">
        <f t="shared" si="0"/>
        <v>4.4081660908397297E-2</v>
      </c>
      <c r="K57" s="47" t="s">
        <v>10</v>
      </c>
      <c r="L57" s="62">
        <v>0</v>
      </c>
      <c r="M57" s="63" t="s">
        <v>32</v>
      </c>
      <c r="N57" s="64">
        <v>2</v>
      </c>
      <c r="O57" s="64">
        <v>2</v>
      </c>
      <c r="P57" s="64">
        <v>1</v>
      </c>
      <c r="Q57" s="64">
        <v>1</v>
      </c>
      <c r="R57" s="65">
        <v>2</v>
      </c>
      <c r="S57" s="66">
        <f t="shared" si="1"/>
        <v>0.37356464144298934</v>
      </c>
      <c r="T57" s="48" t="s">
        <v>11</v>
      </c>
      <c r="U57" s="67">
        <v>0</v>
      </c>
      <c r="V57" s="68" t="s">
        <v>32</v>
      </c>
      <c r="W57" s="69">
        <v>2</v>
      </c>
      <c r="X57" s="69">
        <v>2</v>
      </c>
      <c r="Y57" s="69">
        <v>1</v>
      </c>
      <c r="Z57" s="69">
        <v>1</v>
      </c>
      <c r="AA57" s="70">
        <v>2</v>
      </c>
      <c r="AB57" s="71">
        <f t="shared" si="2"/>
        <v>0.37356464144298934</v>
      </c>
      <c r="AC57" s="49" t="s">
        <v>12</v>
      </c>
      <c r="AD57" s="67">
        <v>0</v>
      </c>
      <c r="AE57" s="68" t="s">
        <v>32</v>
      </c>
      <c r="AF57" s="69">
        <v>2</v>
      </c>
      <c r="AG57" s="69">
        <v>2</v>
      </c>
      <c r="AH57" s="69">
        <v>1</v>
      </c>
      <c r="AI57" s="69">
        <v>1</v>
      </c>
      <c r="AJ57" s="70">
        <v>2</v>
      </c>
      <c r="AK57" s="71">
        <f t="shared" si="3"/>
        <v>0.37356464144298934</v>
      </c>
      <c r="AL57" s="50" t="s">
        <v>13</v>
      </c>
      <c r="AM57" s="67">
        <v>0.35439999999999999</v>
      </c>
      <c r="AN57" s="68" t="s">
        <v>32</v>
      </c>
      <c r="AO57" s="69">
        <v>2</v>
      </c>
      <c r="AP57" s="69">
        <v>2</v>
      </c>
      <c r="AQ57" s="69">
        <v>1</v>
      </c>
      <c r="AR57" s="69">
        <v>1</v>
      </c>
      <c r="AS57" s="70">
        <v>2</v>
      </c>
      <c r="AT57" s="71">
        <f t="shared" si="4"/>
        <v>0.37356464144298934</v>
      </c>
      <c r="AU57" s="51" t="s">
        <v>14</v>
      </c>
      <c r="AV57" s="67">
        <v>0</v>
      </c>
      <c r="AW57" s="68" t="s">
        <v>32</v>
      </c>
      <c r="AX57" s="69">
        <v>2</v>
      </c>
      <c r="AY57" s="69">
        <v>2</v>
      </c>
      <c r="AZ57" s="69">
        <v>1</v>
      </c>
      <c r="BA57" s="69">
        <v>1</v>
      </c>
      <c r="BB57" s="70">
        <v>2</v>
      </c>
      <c r="BC57" s="71">
        <f t="shared" si="5"/>
        <v>0.37356464144298934</v>
      </c>
      <c r="BD57" s="52" t="s">
        <v>15</v>
      </c>
      <c r="BE57" s="67">
        <v>0</v>
      </c>
      <c r="BF57" s="68" t="s">
        <v>32</v>
      </c>
      <c r="BG57" s="69">
        <v>2</v>
      </c>
      <c r="BH57" s="69">
        <v>2</v>
      </c>
      <c r="BI57" s="69">
        <v>1</v>
      </c>
      <c r="BJ57" s="69">
        <v>1</v>
      </c>
      <c r="BK57" s="70">
        <v>2</v>
      </c>
      <c r="BL57" s="71">
        <f t="shared" si="6"/>
        <v>0.37356464144298934</v>
      </c>
      <c r="BM57" s="53" t="s">
        <v>16</v>
      </c>
      <c r="BN57" s="67">
        <v>0.35439999999999999</v>
      </c>
      <c r="BO57" s="68" t="s">
        <v>32</v>
      </c>
      <c r="BP57" s="69">
        <v>2</v>
      </c>
      <c r="BQ57" s="69">
        <v>2</v>
      </c>
      <c r="BR57" s="69">
        <v>1</v>
      </c>
      <c r="BS57" s="69">
        <v>1</v>
      </c>
      <c r="BT57" s="70">
        <v>2</v>
      </c>
      <c r="BU57" s="71">
        <f t="shared" si="7"/>
        <v>0.37356464144298934</v>
      </c>
    </row>
    <row r="58" spans="1:73" ht="16.5" thickTop="1" thickBot="1">
      <c r="A58" s="11">
        <v>2004</v>
      </c>
      <c r="B58" s="44" t="s">
        <v>17</v>
      </c>
      <c r="J58" s="46">
        <f t="shared" si="0"/>
        <v>4.4081660908397297E-2</v>
      </c>
      <c r="K58" s="47" t="s">
        <v>10</v>
      </c>
      <c r="L58" s="62">
        <v>0</v>
      </c>
      <c r="M58" s="63" t="s">
        <v>32</v>
      </c>
      <c r="N58" s="64">
        <v>2</v>
      </c>
      <c r="O58" s="64">
        <v>2</v>
      </c>
      <c r="P58" s="64">
        <v>1</v>
      </c>
      <c r="Q58" s="64">
        <v>1</v>
      </c>
      <c r="R58" s="65">
        <v>2</v>
      </c>
      <c r="S58" s="66">
        <f t="shared" si="1"/>
        <v>0.37356464144298934</v>
      </c>
      <c r="T58" s="48" t="s">
        <v>11</v>
      </c>
      <c r="U58" s="67">
        <v>0</v>
      </c>
      <c r="V58" s="68" t="s">
        <v>32</v>
      </c>
      <c r="W58" s="69">
        <v>2</v>
      </c>
      <c r="X58" s="69">
        <v>2</v>
      </c>
      <c r="Y58" s="69">
        <v>1</v>
      </c>
      <c r="Z58" s="69">
        <v>1</v>
      </c>
      <c r="AA58" s="70">
        <v>2</v>
      </c>
      <c r="AB58" s="71">
        <f t="shared" si="2"/>
        <v>0.37356464144298934</v>
      </c>
      <c r="AC58" s="49" t="s">
        <v>12</v>
      </c>
      <c r="AD58" s="67">
        <v>0</v>
      </c>
      <c r="AE58" s="68" t="s">
        <v>32</v>
      </c>
      <c r="AF58" s="69">
        <v>2</v>
      </c>
      <c r="AG58" s="69">
        <v>2</v>
      </c>
      <c r="AH58" s="69">
        <v>1</v>
      </c>
      <c r="AI58" s="69">
        <v>1</v>
      </c>
      <c r="AJ58" s="70">
        <v>2</v>
      </c>
      <c r="AK58" s="71">
        <f t="shared" si="3"/>
        <v>0.37356464144298934</v>
      </c>
      <c r="AL58" s="50" t="s">
        <v>13</v>
      </c>
      <c r="AM58" s="67">
        <v>0.35439999999999999</v>
      </c>
      <c r="AN58" s="68" t="s">
        <v>32</v>
      </c>
      <c r="AO58" s="69">
        <v>2</v>
      </c>
      <c r="AP58" s="69">
        <v>2</v>
      </c>
      <c r="AQ58" s="69">
        <v>1</v>
      </c>
      <c r="AR58" s="69">
        <v>1</v>
      </c>
      <c r="AS58" s="70">
        <v>2</v>
      </c>
      <c r="AT58" s="71">
        <f t="shared" si="4"/>
        <v>0.37356464144298934</v>
      </c>
      <c r="AU58" s="51" t="s">
        <v>14</v>
      </c>
      <c r="AV58" s="67">
        <v>0</v>
      </c>
      <c r="AW58" s="68" t="s">
        <v>32</v>
      </c>
      <c r="AX58" s="69">
        <v>2</v>
      </c>
      <c r="AY58" s="69">
        <v>2</v>
      </c>
      <c r="AZ58" s="69">
        <v>1</v>
      </c>
      <c r="BA58" s="69">
        <v>1</v>
      </c>
      <c r="BB58" s="70">
        <v>2</v>
      </c>
      <c r="BC58" s="71">
        <f t="shared" si="5"/>
        <v>0.37356464144298934</v>
      </c>
      <c r="BD58" s="52" t="s">
        <v>15</v>
      </c>
      <c r="BE58" s="67">
        <v>0</v>
      </c>
      <c r="BF58" s="68" t="s">
        <v>32</v>
      </c>
      <c r="BG58" s="69">
        <v>2</v>
      </c>
      <c r="BH58" s="69">
        <v>2</v>
      </c>
      <c r="BI58" s="69">
        <v>1</v>
      </c>
      <c r="BJ58" s="69">
        <v>1</v>
      </c>
      <c r="BK58" s="70">
        <v>2</v>
      </c>
      <c r="BL58" s="71">
        <f t="shared" si="6"/>
        <v>0.37356464144298934</v>
      </c>
      <c r="BM58" s="53" t="s">
        <v>16</v>
      </c>
      <c r="BN58" s="67">
        <v>0.35439999999999999</v>
      </c>
      <c r="BO58" s="68" t="s">
        <v>32</v>
      </c>
      <c r="BP58" s="69">
        <v>2</v>
      </c>
      <c r="BQ58" s="69">
        <v>2</v>
      </c>
      <c r="BR58" s="69">
        <v>1</v>
      </c>
      <c r="BS58" s="69">
        <v>1</v>
      </c>
      <c r="BT58" s="70">
        <v>2</v>
      </c>
      <c r="BU58" s="71">
        <f t="shared" si="7"/>
        <v>0.37356464144298934</v>
      </c>
    </row>
    <row r="59" spans="1:73" ht="16.5" thickTop="1" thickBot="1">
      <c r="A59" s="11">
        <v>2005</v>
      </c>
      <c r="B59" s="44" t="s">
        <v>17</v>
      </c>
      <c r="J59" s="46">
        <f t="shared" si="0"/>
        <v>4.4081660908397297E-2</v>
      </c>
      <c r="K59" s="47" t="s">
        <v>10</v>
      </c>
      <c r="L59" s="62">
        <v>0</v>
      </c>
      <c r="M59" s="63" t="s">
        <v>32</v>
      </c>
      <c r="N59" s="64">
        <v>2</v>
      </c>
      <c r="O59" s="64">
        <v>2</v>
      </c>
      <c r="P59" s="64">
        <v>1</v>
      </c>
      <c r="Q59" s="64">
        <v>1</v>
      </c>
      <c r="R59" s="65">
        <v>2</v>
      </c>
      <c r="S59" s="66">
        <f t="shared" si="1"/>
        <v>0.37356464144298934</v>
      </c>
      <c r="T59" s="48" t="s">
        <v>11</v>
      </c>
      <c r="U59" s="67">
        <v>0</v>
      </c>
      <c r="V59" s="68" t="s">
        <v>32</v>
      </c>
      <c r="W59" s="69">
        <v>2</v>
      </c>
      <c r="X59" s="69">
        <v>2</v>
      </c>
      <c r="Y59" s="69">
        <v>1</v>
      </c>
      <c r="Z59" s="69">
        <v>1</v>
      </c>
      <c r="AA59" s="70">
        <v>2</v>
      </c>
      <c r="AB59" s="71">
        <f t="shared" si="2"/>
        <v>0.37356464144298934</v>
      </c>
      <c r="AC59" s="49" t="s">
        <v>12</v>
      </c>
      <c r="AD59" s="67">
        <v>0</v>
      </c>
      <c r="AE59" s="68" t="s">
        <v>32</v>
      </c>
      <c r="AF59" s="69">
        <v>2</v>
      </c>
      <c r="AG59" s="69">
        <v>2</v>
      </c>
      <c r="AH59" s="69">
        <v>1</v>
      </c>
      <c r="AI59" s="69">
        <v>1</v>
      </c>
      <c r="AJ59" s="70">
        <v>2</v>
      </c>
      <c r="AK59" s="71">
        <f t="shared" si="3"/>
        <v>0.37356464144298934</v>
      </c>
      <c r="AL59" s="50" t="s">
        <v>13</v>
      </c>
      <c r="AM59" s="67">
        <v>0.35439999999999999</v>
      </c>
      <c r="AN59" s="68" t="s">
        <v>32</v>
      </c>
      <c r="AO59" s="69">
        <v>2</v>
      </c>
      <c r="AP59" s="69">
        <v>2</v>
      </c>
      <c r="AQ59" s="69">
        <v>1</v>
      </c>
      <c r="AR59" s="69">
        <v>1</v>
      </c>
      <c r="AS59" s="70">
        <v>2</v>
      </c>
      <c r="AT59" s="71">
        <f t="shared" si="4"/>
        <v>0.37356464144298934</v>
      </c>
      <c r="AU59" s="51" t="s">
        <v>14</v>
      </c>
      <c r="AV59" s="67">
        <v>0</v>
      </c>
      <c r="AW59" s="68" t="s">
        <v>32</v>
      </c>
      <c r="AX59" s="69">
        <v>2</v>
      </c>
      <c r="AY59" s="69">
        <v>2</v>
      </c>
      <c r="AZ59" s="69">
        <v>1</v>
      </c>
      <c r="BA59" s="69">
        <v>1</v>
      </c>
      <c r="BB59" s="70">
        <v>2</v>
      </c>
      <c r="BC59" s="71">
        <f t="shared" si="5"/>
        <v>0.37356464144298934</v>
      </c>
      <c r="BD59" s="52" t="s">
        <v>15</v>
      </c>
      <c r="BE59" s="67">
        <v>0</v>
      </c>
      <c r="BF59" s="68" t="s">
        <v>32</v>
      </c>
      <c r="BG59" s="69">
        <v>2</v>
      </c>
      <c r="BH59" s="69">
        <v>2</v>
      </c>
      <c r="BI59" s="69">
        <v>1</v>
      </c>
      <c r="BJ59" s="69">
        <v>1</v>
      </c>
      <c r="BK59" s="70">
        <v>2</v>
      </c>
      <c r="BL59" s="71">
        <f t="shared" si="6"/>
        <v>0.37356464144298934</v>
      </c>
      <c r="BM59" s="53" t="s">
        <v>16</v>
      </c>
      <c r="BN59" s="67">
        <v>0.35439999999999999</v>
      </c>
      <c r="BO59" s="68" t="s">
        <v>32</v>
      </c>
      <c r="BP59" s="69">
        <v>2</v>
      </c>
      <c r="BQ59" s="69">
        <v>2</v>
      </c>
      <c r="BR59" s="69">
        <v>1</v>
      </c>
      <c r="BS59" s="69">
        <v>1</v>
      </c>
      <c r="BT59" s="70">
        <v>2</v>
      </c>
      <c r="BU59" s="71">
        <f t="shared" si="7"/>
        <v>0.37356464144298934</v>
      </c>
    </row>
    <row r="60" spans="1:73" ht="16.5" thickTop="1" thickBot="1">
      <c r="A60" s="11">
        <v>2006</v>
      </c>
      <c r="B60" s="44" t="s">
        <v>17</v>
      </c>
      <c r="J60" s="46">
        <f t="shared" si="0"/>
        <v>4.4081660908397297E-2</v>
      </c>
      <c r="K60" s="47" t="s">
        <v>10</v>
      </c>
      <c r="L60" s="62">
        <v>0</v>
      </c>
      <c r="M60" s="63" t="s">
        <v>32</v>
      </c>
      <c r="N60" s="64">
        <v>2</v>
      </c>
      <c r="O60" s="64">
        <v>2</v>
      </c>
      <c r="P60" s="64">
        <v>1</v>
      </c>
      <c r="Q60" s="64">
        <v>1</v>
      </c>
      <c r="R60" s="65">
        <v>2</v>
      </c>
      <c r="S60" s="66">
        <f t="shared" si="1"/>
        <v>0.37356464144298934</v>
      </c>
      <c r="T60" s="48" t="s">
        <v>11</v>
      </c>
      <c r="U60" s="67">
        <v>0</v>
      </c>
      <c r="V60" s="68" t="s">
        <v>32</v>
      </c>
      <c r="W60" s="69">
        <v>2</v>
      </c>
      <c r="X60" s="69">
        <v>2</v>
      </c>
      <c r="Y60" s="69">
        <v>1</v>
      </c>
      <c r="Z60" s="69">
        <v>1</v>
      </c>
      <c r="AA60" s="70">
        <v>2</v>
      </c>
      <c r="AB60" s="71">
        <f t="shared" si="2"/>
        <v>0.37356464144298934</v>
      </c>
      <c r="AC60" s="49" t="s">
        <v>12</v>
      </c>
      <c r="AD60" s="67">
        <v>0</v>
      </c>
      <c r="AE60" s="68" t="s">
        <v>32</v>
      </c>
      <c r="AF60" s="69">
        <v>2</v>
      </c>
      <c r="AG60" s="69">
        <v>2</v>
      </c>
      <c r="AH60" s="69">
        <v>1</v>
      </c>
      <c r="AI60" s="69">
        <v>1</v>
      </c>
      <c r="AJ60" s="70">
        <v>2</v>
      </c>
      <c r="AK60" s="71">
        <f t="shared" si="3"/>
        <v>0.37356464144298934</v>
      </c>
      <c r="AL60" s="50" t="s">
        <v>13</v>
      </c>
      <c r="AM60" s="67">
        <v>0.35439999999999999</v>
      </c>
      <c r="AN60" s="68" t="s">
        <v>32</v>
      </c>
      <c r="AO60" s="69">
        <v>2</v>
      </c>
      <c r="AP60" s="69">
        <v>2</v>
      </c>
      <c r="AQ60" s="69">
        <v>1</v>
      </c>
      <c r="AR60" s="69">
        <v>1</v>
      </c>
      <c r="AS60" s="70">
        <v>2</v>
      </c>
      <c r="AT60" s="71">
        <f t="shared" si="4"/>
        <v>0.37356464144298934</v>
      </c>
      <c r="AU60" s="51" t="s">
        <v>14</v>
      </c>
      <c r="AV60" s="67">
        <v>0</v>
      </c>
      <c r="AW60" s="68" t="s">
        <v>32</v>
      </c>
      <c r="AX60" s="69">
        <v>2</v>
      </c>
      <c r="AY60" s="69">
        <v>2</v>
      </c>
      <c r="AZ60" s="69">
        <v>1</v>
      </c>
      <c r="BA60" s="69">
        <v>1</v>
      </c>
      <c r="BB60" s="70">
        <v>2</v>
      </c>
      <c r="BC60" s="71">
        <f t="shared" si="5"/>
        <v>0.37356464144298934</v>
      </c>
      <c r="BD60" s="52" t="s">
        <v>15</v>
      </c>
      <c r="BE60" s="67">
        <v>0</v>
      </c>
      <c r="BF60" s="68" t="s">
        <v>32</v>
      </c>
      <c r="BG60" s="69">
        <v>2</v>
      </c>
      <c r="BH60" s="69">
        <v>2</v>
      </c>
      <c r="BI60" s="69">
        <v>1</v>
      </c>
      <c r="BJ60" s="69">
        <v>1</v>
      </c>
      <c r="BK60" s="70">
        <v>2</v>
      </c>
      <c r="BL60" s="71">
        <f t="shared" si="6"/>
        <v>0.37356464144298934</v>
      </c>
      <c r="BM60" s="53" t="s">
        <v>16</v>
      </c>
      <c r="BN60" s="67">
        <v>0.35439999999999999</v>
      </c>
      <c r="BO60" s="68" t="s">
        <v>32</v>
      </c>
      <c r="BP60" s="69">
        <v>2</v>
      </c>
      <c r="BQ60" s="69">
        <v>2</v>
      </c>
      <c r="BR60" s="69">
        <v>1</v>
      </c>
      <c r="BS60" s="69">
        <v>1</v>
      </c>
      <c r="BT60" s="70">
        <v>2</v>
      </c>
      <c r="BU60" s="71">
        <f t="shared" si="7"/>
        <v>0.37356464144298934</v>
      </c>
    </row>
    <row r="61" spans="1:73" ht="16.5" thickTop="1" thickBot="1">
      <c r="A61" s="11">
        <v>2007</v>
      </c>
      <c r="B61" s="44" t="s">
        <v>17</v>
      </c>
      <c r="J61" s="46">
        <f t="shared" si="0"/>
        <v>4.4081660908397297E-2</v>
      </c>
      <c r="K61" s="47" t="s">
        <v>10</v>
      </c>
      <c r="L61" s="62">
        <v>0</v>
      </c>
      <c r="M61" s="63" t="s">
        <v>32</v>
      </c>
      <c r="N61" s="64">
        <v>2</v>
      </c>
      <c r="O61" s="64">
        <v>2</v>
      </c>
      <c r="P61" s="64">
        <v>1</v>
      </c>
      <c r="Q61" s="64">
        <v>1</v>
      </c>
      <c r="R61" s="65">
        <v>2</v>
      </c>
      <c r="S61" s="66">
        <f t="shared" si="1"/>
        <v>0.37356464144298934</v>
      </c>
      <c r="T61" s="48" t="s">
        <v>11</v>
      </c>
      <c r="U61" s="67">
        <v>0</v>
      </c>
      <c r="V61" s="68" t="s">
        <v>32</v>
      </c>
      <c r="W61" s="69">
        <v>2</v>
      </c>
      <c r="X61" s="69">
        <v>2</v>
      </c>
      <c r="Y61" s="69">
        <v>1</v>
      </c>
      <c r="Z61" s="69">
        <v>1</v>
      </c>
      <c r="AA61" s="70">
        <v>2</v>
      </c>
      <c r="AB61" s="71">
        <f t="shared" si="2"/>
        <v>0.37356464144298934</v>
      </c>
      <c r="AC61" s="49" t="s">
        <v>12</v>
      </c>
      <c r="AD61" s="67">
        <v>0</v>
      </c>
      <c r="AE61" s="68" t="s">
        <v>32</v>
      </c>
      <c r="AF61" s="69">
        <v>2</v>
      </c>
      <c r="AG61" s="69">
        <v>2</v>
      </c>
      <c r="AH61" s="69">
        <v>1</v>
      </c>
      <c r="AI61" s="69">
        <v>1</v>
      </c>
      <c r="AJ61" s="70">
        <v>2</v>
      </c>
      <c r="AK61" s="71">
        <f t="shared" si="3"/>
        <v>0.37356464144298934</v>
      </c>
      <c r="AL61" s="50" t="s">
        <v>13</v>
      </c>
      <c r="AM61" s="67">
        <v>0.35439999999999999</v>
      </c>
      <c r="AN61" s="68" t="s">
        <v>32</v>
      </c>
      <c r="AO61" s="69">
        <v>2</v>
      </c>
      <c r="AP61" s="69">
        <v>2</v>
      </c>
      <c r="AQ61" s="69">
        <v>1</v>
      </c>
      <c r="AR61" s="69">
        <v>1</v>
      </c>
      <c r="AS61" s="70">
        <v>2</v>
      </c>
      <c r="AT61" s="71">
        <f t="shared" si="4"/>
        <v>0.37356464144298934</v>
      </c>
      <c r="AU61" s="51" t="s">
        <v>14</v>
      </c>
      <c r="AV61" s="67">
        <v>0</v>
      </c>
      <c r="AW61" s="68" t="s">
        <v>32</v>
      </c>
      <c r="AX61" s="69">
        <v>2</v>
      </c>
      <c r="AY61" s="69">
        <v>2</v>
      </c>
      <c r="AZ61" s="69">
        <v>1</v>
      </c>
      <c r="BA61" s="69">
        <v>1</v>
      </c>
      <c r="BB61" s="70">
        <v>2</v>
      </c>
      <c r="BC61" s="71">
        <f t="shared" si="5"/>
        <v>0.37356464144298934</v>
      </c>
      <c r="BD61" s="52" t="s">
        <v>15</v>
      </c>
      <c r="BE61" s="67">
        <v>0</v>
      </c>
      <c r="BF61" s="68" t="s">
        <v>32</v>
      </c>
      <c r="BG61" s="69">
        <v>2</v>
      </c>
      <c r="BH61" s="69">
        <v>2</v>
      </c>
      <c r="BI61" s="69">
        <v>1</v>
      </c>
      <c r="BJ61" s="69">
        <v>1</v>
      </c>
      <c r="BK61" s="70">
        <v>2</v>
      </c>
      <c r="BL61" s="71">
        <f t="shared" si="6"/>
        <v>0.37356464144298934</v>
      </c>
      <c r="BM61" s="53" t="s">
        <v>16</v>
      </c>
      <c r="BN61" s="67">
        <v>0.35439999999999999</v>
      </c>
      <c r="BO61" s="68" t="s">
        <v>32</v>
      </c>
      <c r="BP61" s="69">
        <v>2</v>
      </c>
      <c r="BQ61" s="69">
        <v>2</v>
      </c>
      <c r="BR61" s="69">
        <v>1</v>
      </c>
      <c r="BS61" s="69">
        <v>1</v>
      </c>
      <c r="BT61" s="70">
        <v>2</v>
      </c>
      <c r="BU61" s="71">
        <f t="shared" si="7"/>
        <v>0.37356464144298934</v>
      </c>
    </row>
    <row r="62" spans="1:73" ht="16.5" thickTop="1" thickBot="1">
      <c r="A62" s="11">
        <v>2008</v>
      </c>
      <c r="B62" s="44" t="s">
        <v>17</v>
      </c>
      <c r="J62" s="46">
        <f t="shared" si="0"/>
        <v>4.4081660908397297E-2</v>
      </c>
      <c r="K62" s="47" t="s">
        <v>10</v>
      </c>
      <c r="L62" s="62">
        <v>0</v>
      </c>
      <c r="M62" s="63" t="s">
        <v>32</v>
      </c>
      <c r="N62" s="64">
        <v>2</v>
      </c>
      <c r="O62" s="64">
        <v>2</v>
      </c>
      <c r="P62" s="64">
        <v>1</v>
      </c>
      <c r="Q62" s="64">
        <v>1</v>
      </c>
      <c r="R62" s="65">
        <v>2</v>
      </c>
      <c r="S62" s="66">
        <f t="shared" si="1"/>
        <v>0.37356464144298934</v>
      </c>
      <c r="T62" s="48" t="s">
        <v>11</v>
      </c>
      <c r="U62" s="67">
        <v>0</v>
      </c>
      <c r="V62" s="68" t="s">
        <v>32</v>
      </c>
      <c r="W62" s="69">
        <v>2</v>
      </c>
      <c r="X62" s="69">
        <v>2</v>
      </c>
      <c r="Y62" s="69">
        <v>1</v>
      </c>
      <c r="Z62" s="69">
        <v>1</v>
      </c>
      <c r="AA62" s="70">
        <v>2</v>
      </c>
      <c r="AB62" s="71">
        <f t="shared" si="2"/>
        <v>0.37356464144298934</v>
      </c>
      <c r="AC62" s="49" t="s">
        <v>12</v>
      </c>
      <c r="AD62" s="67">
        <v>0</v>
      </c>
      <c r="AE62" s="68" t="s">
        <v>32</v>
      </c>
      <c r="AF62" s="69">
        <v>2</v>
      </c>
      <c r="AG62" s="69">
        <v>2</v>
      </c>
      <c r="AH62" s="69">
        <v>1</v>
      </c>
      <c r="AI62" s="69">
        <v>1</v>
      </c>
      <c r="AJ62" s="70">
        <v>2</v>
      </c>
      <c r="AK62" s="71">
        <f t="shared" si="3"/>
        <v>0.37356464144298934</v>
      </c>
      <c r="AL62" s="50" t="s">
        <v>13</v>
      </c>
      <c r="AM62" s="67">
        <v>0.35439999999999999</v>
      </c>
      <c r="AN62" s="68" t="s">
        <v>32</v>
      </c>
      <c r="AO62" s="69">
        <v>2</v>
      </c>
      <c r="AP62" s="69">
        <v>2</v>
      </c>
      <c r="AQ62" s="69">
        <v>1</v>
      </c>
      <c r="AR62" s="69">
        <v>1</v>
      </c>
      <c r="AS62" s="70">
        <v>2</v>
      </c>
      <c r="AT62" s="71">
        <f t="shared" si="4"/>
        <v>0.37356464144298934</v>
      </c>
      <c r="AU62" s="51" t="s">
        <v>14</v>
      </c>
      <c r="AV62" s="67">
        <v>0</v>
      </c>
      <c r="AW62" s="68" t="s">
        <v>32</v>
      </c>
      <c r="AX62" s="69">
        <v>2</v>
      </c>
      <c r="AY62" s="69">
        <v>2</v>
      </c>
      <c r="AZ62" s="69">
        <v>1</v>
      </c>
      <c r="BA62" s="69">
        <v>1</v>
      </c>
      <c r="BB62" s="70">
        <v>2</v>
      </c>
      <c r="BC62" s="71">
        <f t="shared" si="5"/>
        <v>0.37356464144298934</v>
      </c>
      <c r="BD62" s="52" t="s">
        <v>15</v>
      </c>
      <c r="BE62" s="67">
        <v>0</v>
      </c>
      <c r="BF62" s="68" t="s">
        <v>32</v>
      </c>
      <c r="BG62" s="69">
        <v>2</v>
      </c>
      <c r="BH62" s="69">
        <v>2</v>
      </c>
      <c r="BI62" s="69">
        <v>1</v>
      </c>
      <c r="BJ62" s="69">
        <v>1</v>
      </c>
      <c r="BK62" s="70">
        <v>2</v>
      </c>
      <c r="BL62" s="71">
        <f t="shared" si="6"/>
        <v>0.37356464144298934</v>
      </c>
      <c r="BM62" s="53" t="s">
        <v>16</v>
      </c>
      <c r="BN62" s="67">
        <v>0.35439999999999999</v>
      </c>
      <c r="BO62" s="68" t="s">
        <v>32</v>
      </c>
      <c r="BP62" s="69">
        <v>2</v>
      </c>
      <c r="BQ62" s="69">
        <v>2</v>
      </c>
      <c r="BR62" s="69">
        <v>1</v>
      </c>
      <c r="BS62" s="69">
        <v>1</v>
      </c>
      <c r="BT62" s="70">
        <v>2</v>
      </c>
      <c r="BU62" s="71">
        <f t="shared" si="7"/>
        <v>0.37356464144298934</v>
      </c>
    </row>
    <row r="63" spans="1:73" ht="16.5" thickTop="1" thickBot="1">
      <c r="A63" s="11">
        <v>2009</v>
      </c>
      <c r="B63" s="44" t="s">
        <v>17</v>
      </c>
      <c r="J63" s="46">
        <f t="shared" si="0"/>
        <v>4.4081660908397297E-2</v>
      </c>
      <c r="K63" s="47" t="s">
        <v>10</v>
      </c>
      <c r="L63" s="62">
        <v>0</v>
      </c>
      <c r="M63" s="63" t="s">
        <v>32</v>
      </c>
      <c r="N63" s="64">
        <v>2</v>
      </c>
      <c r="O63" s="64">
        <v>2</v>
      </c>
      <c r="P63" s="64">
        <v>1</v>
      </c>
      <c r="Q63" s="64">
        <v>1</v>
      </c>
      <c r="R63" s="65">
        <v>2</v>
      </c>
      <c r="S63" s="66">
        <f t="shared" si="1"/>
        <v>0.37356464144298934</v>
      </c>
      <c r="T63" s="48" t="s">
        <v>11</v>
      </c>
      <c r="U63" s="67">
        <v>0</v>
      </c>
      <c r="V63" s="68" t="s">
        <v>32</v>
      </c>
      <c r="W63" s="69">
        <v>2</v>
      </c>
      <c r="X63" s="69">
        <v>2</v>
      </c>
      <c r="Y63" s="69">
        <v>1</v>
      </c>
      <c r="Z63" s="69">
        <v>1</v>
      </c>
      <c r="AA63" s="70">
        <v>2</v>
      </c>
      <c r="AB63" s="71">
        <f t="shared" si="2"/>
        <v>0.37356464144298934</v>
      </c>
      <c r="AC63" s="49" t="s">
        <v>12</v>
      </c>
      <c r="AD63" s="67">
        <v>0</v>
      </c>
      <c r="AE63" s="68" t="s">
        <v>32</v>
      </c>
      <c r="AF63" s="69">
        <v>2</v>
      </c>
      <c r="AG63" s="69">
        <v>2</v>
      </c>
      <c r="AH63" s="69">
        <v>1</v>
      </c>
      <c r="AI63" s="69">
        <v>1</v>
      </c>
      <c r="AJ63" s="70">
        <v>2</v>
      </c>
      <c r="AK63" s="71">
        <f t="shared" si="3"/>
        <v>0.37356464144298934</v>
      </c>
      <c r="AL63" s="50" t="s">
        <v>13</v>
      </c>
      <c r="AM63" s="67">
        <v>0.35439999999999999</v>
      </c>
      <c r="AN63" s="68" t="s">
        <v>32</v>
      </c>
      <c r="AO63" s="69">
        <v>2</v>
      </c>
      <c r="AP63" s="69">
        <v>2</v>
      </c>
      <c r="AQ63" s="69">
        <v>1</v>
      </c>
      <c r="AR63" s="69">
        <v>1</v>
      </c>
      <c r="AS63" s="70">
        <v>2</v>
      </c>
      <c r="AT63" s="71">
        <f t="shared" si="4"/>
        <v>0.37356464144298934</v>
      </c>
      <c r="AU63" s="51" t="s">
        <v>14</v>
      </c>
      <c r="AV63" s="67">
        <v>0</v>
      </c>
      <c r="AW63" s="68" t="s">
        <v>32</v>
      </c>
      <c r="AX63" s="69">
        <v>2</v>
      </c>
      <c r="AY63" s="69">
        <v>2</v>
      </c>
      <c r="AZ63" s="69">
        <v>1</v>
      </c>
      <c r="BA63" s="69">
        <v>1</v>
      </c>
      <c r="BB63" s="70">
        <v>2</v>
      </c>
      <c r="BC63" s="71">
        <f t="shared" si="5"/>
        <v>0.37356464144298934</v>
      </c>
      <c r="BD63" s="52" t="s">
        <v>15</v>
      </c>
      <c r="BE63" s="67">
        <v>0</v>
      </c>
      <c r="BF63" s="68" t="s">
        <v>32</v>
      </c>
      <c r="BG63" s="69">
        <v>2</v>
      </c>
      <c r="BH63" s="69">
        <v>2</v>
      </c>
      <c r="BI63" s="69">
        <v>1</v>
      </c>
      <c r="BJ63" s="69">
        <v>1</v>
      </c>
      <c r="BK63" s="70">
        <v>2</v>
      </c>
      <c r="BL63" s="71">
        <f t="shared" si="6"/>
        <v>0.37356464144298934</v>
      </c>
      <c r="BM63" s="53" t="s">
        <v>16</v>
      </c>
      <c r="BN63" s="67">
        <v>0.35439999999999999</v>
      </c>
      <c r="BO63" s="68" t="s">
        <v>32</v>
      </c>
      <c r="BP63" s="69">
        <v>2</v>
      </c>
      <c r="BQ63" s="69">
        <v>2</v>
      </c>
      <c r="BR63" s="69">
        <v>1</v>
      </c>
      <c r="BS63" s="69">
        <v>1</v>
      </c>
      <c r="BT63" s="70">
        <v>2</v>
      </c>
      <c r="BU63" s="71">
        <f t="shared" si="7"/>
        <v>0.37356464144298934</v>
      </c>
    </row>
    <row r="64" spans="1:73" ht="16.5" thickTop="1" thickBot="1">
      <c r="A64" s="11">
        <v>2010</v>
      </c>
      <c r="B64" s="44" t="s">
        <v>17</v>
      </c>
      <c r="J64" s="46">
        <f t="shared" si="0"/>
        <v>4.4081660908397297E-2</v>
      </c>
      <c r="K64" s="47" t="s">
        <v>10</v>
      </c>
      <c r="L64" s="62">
        <v>0</v>
      </c>
      <c r="M64" s="63" t="s">
        <v>32</v>
      </c>
      <c r="N64" s="64">
        <v>2</v>
      </c>
      <c r="O64" s="64">
        <v>2</v>
      </c>
      <c r="P64" s="64">
        <v>1</v>
      </c>
      <c r="Q64" s="64">
        <v>1</v>
      </c>
      <c r="R64" s="65">
        <v>2</v>
      </c>
      <c r="S64" s="66">
        <f t="shared" si="1"/>
        <v>0.37356464144298934</v>
      </c>
      <c r="T64" s="48" t="s">
        <v>11</v>
      </c>
      <c r="U64" s="67">
        <v>0</v>
      </c>
      <c r="V64" s="68" t="s">
        <v>32</v>
      </c>
      <c r="W64" s="69">
        <v>2</v>
      </c>
      <c r="X64" s="69">
        <v>2</v>
      </c>
      <c r="Y64" s="69">
        <v>1</v>
      </c>
      <c r="Z64" s="69">
        <v>1</v>
      </c>
      <c r="AA64" s="70">
        <v>2</v>
      </c>
      <c r="AB64" s="71">
        <f t="shared" si="2"/>
        <v>0.37356464144298934</v>
      </c>
      <c r="AC64" s="49" t="s">
        <v>12</v>
      </c>
      <c r="AD64" s="67">
        <v>0</v>
      </c>
      <c r="AE64" s="68" t="s">
        <v>32</v>
      </c>
      <c r="AF64" s="69">
        <v>2</v>
      </c>
      <c r="AG64" s="69">
        <v>2</v>
      </c>
      <c r="AH64" s="69">
        <v>1</v>
      </c>
      <c r="AI64" s="69">
        <v>1</v>
      </c>
      <c r="AJ64" s="70">
        <v>2</v>
      </c>
      <c r="AK64" s="71">
        <f t="shared" si="3"/>
        <v>0.37356464144298934</v>
      </c>
      <c r="AL64" s="50" t="s">
        <v>13</v>
      </c>
      <c r="AM64" s="67">
        <v>0.35439999999999999</v>
      </c>
      <c r="AN64" s="68" t="s">
        <v>32</v>
      </c>
      <c r="AO64" s="69">
        <v>2</v>
      </c>
      <c r="AP64" s="69">
        <v>2</v>
      </c>
      <c r="AQ64" s="69">
        <v>1</v>
      </c>
      <c r="AR64" s="69">
        <v>1</v>
      </c>
      <c r="AS64" s="70">
        <v>2</v>
      </c>
      <c r="AT64" s="71">
        <f t="shared" si="4"/>
        <v>0.37356464144298934</v>
      </c>
      <c r="AU64" s="51" t="s">
        <v>14</v>
      </c>
      <c r="AV64" s="67">
        <v>0</v>
      </c>
      <c r="AW64" s="68" t="s">
        <v>32</v>
      </c>
      <c r="AX64" s="69">
        <v>2</v>
      </c>
      <c r="AY64" s="69">
        <v>2</v>
      </c>
      <c r="AZ64" s="69">
        <v>1</v>
      </c>
      <c r="BA64" s="69">
        <v>1</v>
      </c>
      <c r="BB64" s="70">
        <v>2</v>
      </c>
      <c r="BC64" s="71">
        <f t="shared" si="5"/>
        <v>0.37356464144298934</v>
      </c>
      <c r="BD64" s="52" t="s">
        <v>15</v>
      </c>
      <c r="BE64" s="67">
        <v>0</v>
      </c>
      <c r="BF64" s="68" t="s">
        <v>32</v>
      </c>
      <c r="BG64" s="69">
        <v>2</v>
      </c>
      <c r="BH64" s="69">
        <v>2</v>
      </c>
      <c r="BI64" s="69">
        <v>1</v>
      </c>
      <c r="BJ64" s="69">
        <v>1</v>
      </c>
      <c r="BK64" s="70">
        <v>2</v>
      </c>
      <c r="BL64" s="71">
        <f t="shared" si="6"/>
        <v>0.37356464144298934</v>
      </c>
      <c r="BM64" s="53" t="s">
        <v>16</v>
      </c>
      <c r="BN64" s="67">
        <v>0.35439999999999999</v>
      </c>
      <c r="BO64" s="68" t="s">
        <v>32</v>
      </c>
      <c r="BP64" s="69">
        <v>2</v>
      </c>
      <c r="BQ64" s="69">
        <v>2</v>
      </c>
      <c r="BR64" s="69">
        <v>1</v>
      </c>
      <c r="BS64" s="69">
        <v>1</v>
      </c>
      <c r="BT64" s="70">
        <v>2</v>
      </c>
      <c r="BU64" s="71">
        <f t="shared" si="7"/>
        <v>0.37356464144298934</v>
      </c>
    </row>
    <row r="65" spans="1:73" ht="16.5" thickTop="1" thickBot="1">
      <c r="A65" s="11">
        <v>2011</v>
      </c>
      <c r="B65" s="44" t="s">
        <v>17</v>
      </c>
      <c r="J65" s="46">
        <f t="shared" si="0"/>
        <v>4.4081660908397297E-2</v>
      </c>
      <c r="K65" s="47" t="s">
        <v>10</v>
      </c>
      <c r="L65" s="62">
        <v>0</v>
      </c>
      <c r="M65" s="63" t="s">
        <v>32</v>
      </c>
      <c r="N65" s="64">
        <v>2</v>
      </c>
      <c r="O65" s="64">
        <v>2</v>
      </c>
      <c r="P65" s="64">
        <v>1</v>
      </c>
      <c r="Q65" s="64">
        <v>1</v>
      </c>
      <c r="R65" s="65">
        <v>2</v>
      </c>
      <c r="S65" s="66">
        <f t="shared" si="1"/>
        <v>0.37356464144298934</v>
      </c>
      <c r="T65" s="48" t="s">
        <v>11</v>
      </c>
      <c r="U65" s="67">
        <v>0</v>
      </c>
      <c r="V65" s="68" t="s">
        <v>32</v>
      </c>
      <c r="W65" s="69">
        <v>2</v>
      </c>
      <c r="X65" s="69">
        <v>2</v>
      </c>
      <c r="Y65" s="69">
        <v>1</v>
      </c>
      <c r="Z65" s="69">
        <v>1</v>
      </c>
      <c r="AA65" s="70">
        <v>2</v>
      </c>
      <c r="AB65" s="71">
        <f t="shared" si="2"/>
        <v>0.37356464144298934</v>
      </c>
      <c r="AC65" s="49" t="s">
        <v>12</v>
      </c>
      <c r="AD65" s="67">
        <v>0</v>
      </c>
      <c r="AE65" s="68" t="s">
        <v>32</v>
      </c>
      <c r="AF65" s="69">
        <v>2</v>
      </c>
      <c r="AG65" s="69">
        <v>2</v>
      </c>
      <c r="AH65" s="69">
        <v>1</v>
      </c>
      <c r="AI65" s="69">
        <v>1</v>
      </c>
      <c r="AJ65" s="70">
        <v>2</v>
      </c>
      <c r="AK65" s="71">
        <f t="shared" si="3"/>
        <v>0.37356464144298934</v>
      </c>
      <c r="AL65" s="50" t="s">
        <v>13</v>
      </c>
      <c r="AM65" s="67">
        <v>0.35439999999999999</v>
      </c>
      <c r="AN65" s="68" t="s">
        <v>32</v>
      </c>
      <c r="AO65" s="69">
        <v>2</v>
      </c>
      <c r="AP65" s="69">
        <v>2</v>
      </c>
      <c r="AQ65" s="69">
        <v>1</v>
      </c>
      <c r="AR65" s="69">
        <v>1</v>
      </c>
      <c r="AS65" s="70">
        <v>2</v>
      </c>
      <c r="AT65" s="71">
        <f t="shared" si="4"/>
        <v>0.37356464144298934</v>
      </c>
      <c r="AU65" s="51" t="s">
        <v>14</v>
      </c>
      <c r="AV65" s="67">
        <v>0</v>
      </c>
      <c r="AW65" s="68" t="s">
        <v>32</v>
      </c>
      <c r="AX65" s="69">
        <v>2</v>
      </c>
      <c r="AY65" s="69">
        <v>2</v>
      </c>
      <c r="AZ65" s="69">
        <v>1</v>
      </c>
      <c r="BA65" s="69">
        <v>1</v>
      </c>
      <c r="BB65" s="70">
        <v>2</v>
      </c>
      <c r="BC65" s="71">
        <f t="shared" si="5"/>
        <v>0.37356464144298934</v>
      </c>
      <c r="BD65" s="52" t="s">
        <v>15</v>
      </c>
      <c r="BE65" s="67">
        <v>0</v>
      </c>
      <c r="BF65" s="68" t="s">
        <v>32</v>
      </c>
      <c r="BG65" s="69">
        <v>2</v>
      </c>
      <c r="BH65" s="69">
        <v>2</v>
      </c>
      <c r="BI65" s="69">
        <v>1</v>
      </c>
      <c r="BJ65" s="69">
        <v>1</v>
      </c>
      <c r="BK65" s="70">
        <v>2</v>
      </c>
      <c r="BL65" s="71">
        <f t="shared" si="6"/>
        <v>0.37356464144298934</v>
      </c>
      <c r="BM65" s="53" t="s">
        <v>16</v>
      </c>
      <c r="BN65" s="67">
        <v>0.35439999999999999</v>
      </c>
      <c r="BO65" s="68" t="s">
        <v>32</v>
      </c>
      <c r="BP65" s="69">
        <v>2</v>
      </c>
      <c r="BQ65" s="69">
        <v>2</v>
      </c>
      <c r="BR65" s="69">
        <v>1</v>
      </c>
      <c r="BS65" s="69">
        <v>1</v>
      </c>
      <c r="BT65" s="70">
        <v>2</v>
      </c>
      <c r="BU65" s="71">
        <f t="shared" si="7"/>
        <v>0.37356464144298934</v>
      </c>
    </row>
    <row r="66" spans="1:73" ht="16.5" thickTop="1" thickBot="1">
      <c r="A66" s="11">
        <v>2012</v>
      </c>
      <c r="B66" s="44" t="s">
        <v>17</v>
      </c>
      <c r="J66" s="46">
        <f t="shared" si="0"/>
        <v>4.4081660908397297E-2</v>
      </c>
      <c r="K66" s="47" t="s">
        <v>10</v>
      </c>
      <c r="L66" s="62">
        <v>0</v>
      </c>
      <c r="M66" s="63" t="s">
        <v>32</v>
      </c>
      <c r="N66" s="64">
        <v>2</v>
      </c>
      <c r="O66" s="64">
        <v>2</v>
      </c>
      <c r="P66" s="64">
        <v>1</v>
      </c>
      <c r="Q66" s="64">
        <v>1</v>
      </c>
      <c r="R66" s="65">
        <v>2</v>
      </c>
      <c r="S66" s="66">
        <f t="shared" si="1"/>
        <v>0.37356464144298934</v>
      </c>
      <c r="T66" s="48" t="s">
        <v>11</v>
      </c>
      <c r="U66" s="67">
        <v>0</v>
      </c>
      <c r="V66" s="68" t="s">
        <v>32</v>
      </c>
      <c r="W66" s="69">
        <v>2</v>
      </c>
      <c r="X66" s="69">
        <v>2</v>
      </c>
      <c r="Y66" s="69">
        <v>1</v>
      </c>
      <c r="Z66" s="69">
        <v>1</v>
      </c>
      <c r="AA66" s="70">
        <v>2</v>
      </c>
      <c r="AB66" s="71">
        <f t="shared" si="2"/>
        <v>0.37356464144298934</v>
      </c>
      <c r="AC66" s="49" t="s">
        <v>12</v>
      </c>
      <c r="AD66" s="67">
        <v>0</v>
      </c>
      <c r="AE66" s="68" t="s">
        <v>32</v>
      </c>
      <c r="AF66" s="69">
        <v>2</v>
      </c>
      <c r="AG66" s="69">
        <v>2</v>
      </c>
      <c r="AH66" s="69">
        <v>1</v>
      </c>
      <c r="AI66" s="69">
        <v>1</v>
      </c>
      <c r="AJ66" s="70">
        <v>2</v>
      </c>
      <c r="AK66" s="71">
        <f t="shared" si="3"/>
        <v>0.37356464144298934</v>
      </c>
      <c r="AL66" s="50" t="s">
        <v>13</v>
      </c>
      <c r="AM66" s="67">
        <v>0.35439999999999999</v>
      </c>
      <c r="AN66" s="68" t="s">
        <v>32</v>
      </c>
      <c r="AO66" s="69">
        <v>2</v>
      </c>
      <c r="AP66" s="69">
        <v>2</v>
      </c>
      <c r="AQ66" s="69">
        <v>1</v>
      </c>
      <c r="AR66" s="69">
        <v>1</v>
      </c>
      <c r="AS66" s="70">
        <v>2</v>
      </c>
      <c r="AT66" s="71">
        <f t="shared" si="4"/>
        <v>0.37356464144298934</v>
      </c>
      <c r="AU66" s="51" t="s">
        <v>14</v>
      </c>
      <c r="AV66" s="67">
        <v>0</v>
      </c>
      <c r="AW66" s="68" t="s">
        <v>32</v>
      </c>
      <c r="AX66" s="69">
        <v>2</v>
      </c>
      <c r="AY66" s="69">
        <v>2</v>
      </c>
      <c r="AZ66" s="69">
        <v>1</v>
      </c>
      <c r="BA66" s="69">
        <v>1</v>
      </c>
      <c r="BB66" s="70">
        <v>2</v>
      </c>
      <c r="BC66" s="71">
        <f t="shared" si="5"/>
        <v>0.37356464144298934</v>
      </c>
      <c r="BD66" s="52" t="s">
        <v>15</v>
      </c>
      <c r="BE66" s="67">
        <v>0</v>
      </c>
      <c r="BF66" s="68" t="s">
        <v>32</v>
      </c>
      <c r="BG66" s="69">
        <v>2</v>
      </c>
      <c r="BH66" s="69">
        <v>2</v>
      </c>
      <c r="BI66" s="69">
        <v>1</v>
      </c>
      <c r="BJ66" s="69">
        <v>1</v>
      </c>
      <c r="BK66" s="70">
        <v>2</v>
      </c>
      <c r="BL66" s="71">
        <f t="shared" si="6"/>
        <v>0.37356464144298934</v>
      </c>
      <c r="BM66" s="53" t="s">
        <v>16</v>
      </c>
      <c r="BN66" s="67">
        <v>0.35439999999999999</v>
      </c>
      <c r="BO66" s="68" t="s">
        <v>32</v>
      </c>
      <c r="BP66" s="69">
        <v>2</v>
      </c>
      <c r="BQ66" s="69">
        <v>2</v>
      </c>
      <c r="BR66" s="69">
        <v>1</v>
      </c>
      <c r="BS66" s="69">
        <v>1</v>
      </c>
      <c r="BT66" s="70">
        <v>2</v>
      </c>
      <c r="BU66" s="71">
        <f t="shared" si="7"/>
        <v>0.37356464144298934</v>
      </c>
    </row>
    <row r="67" spans="1:73" ht="16.5" thickTop="1" thickBot="1">
      <c r="A67" s="11">
        <v>2013</v>
      </c>
      <c r="B67" s="44" t="s">
        <v>17</v>
      </c>
      <c r="J67" s="46">
        <f t="shared" si="0"/>
        <v>4.4081660908397297E-2</v>
      </c>
      <c r="K67" s="47" t="s">
        <v>10</v>
      </c>
      <c r="L67" s="62">
        <v>0</v>
      </c>
      <c r="M67" s="63" t="s">
        <v>32</v>
      </c>
      <c r="N67" s="64">
        <v>2</v>
      </c>
      <c r="O67" s="64">
        <v>2</v>
      </c>
      <c r="P67" s="64">
        <v>1</v>
      </c>
      <c r="Q67" s="64">
        <v>1</v>
      </c>
      <c r="R67" s="65">
        <v>2</v>
      </c>
      <c r="S67" s="66">
        <f t="shared" si="1"/>
        <v>0.37356464144298934</v>
      </c>
      <c r="T67" s="48" t="s">
        <v>11</v>
      </c>
      <c r="U67" s="67">
        <v>0</v>
      </c>
      <c r="V67" s="68" t="s">
        <v>32</v>
      </c>
      <c r="W67" s="69">
        <v>2</v>
      </c>
      <c r="X67" s="69">
        <v>2</v>
      </c>
      <c r="Y67" s="69">
        <v>1</v>
      </c>
      <c r="Z67" s="69">
        <v>1</v>
      </c>
      <c r="AA67" s="70">
        <v>2</v>
      </c>
      <c r="AB67" s="71">
        <f t="shared" si="2"/>
        <v>0.37356464144298934</v>
      </c>
      <c r="AC67" s="49" t="s">
        <v>12</v>
      </c>
      <c r="AD67" s="67">
        <v>0</v>
      </c>
      <c r="AE67" s="68" t="s">
        <v>32</v>
      </c>
      <c r="AF67" s="69">
        <v>2</v>
      </c>
      <c r="AG67" s="69">
        <v>2</v>
      </c>
      <c r="AH67" s="69">
        <v>1</v>
      </c>
      <c r="AI67" s="69">
        <v>1</v>
      </c>
      <c r="AJ67" s="70">
        <v>2</v>
      </c>
      <c r="AK67" s="71">
        <f t="shared" si="3"/>
        <v>0.37356464144298934</v>
      </c>
      <c r="AL67" s="50" t="s">
        <v>13</v>
      </c>
      <c r="AM67" s="67">
        <v>0.35439999999999999</v>
      </c>
      <c r="AN67" s="68" t="s">
        <v>32</v>
      </c>
      <c r="AO67" s="69">
        <v>2</v>
      </c>
      <c r="AP67" s="69">
        <v>2</v>
      </c>
      <c r="AQ67" s="69">
        <v>1</v>
      </c>
      <c r="AR67" s="69">
        <v>1</v>
      </c>
      <c r="AS67" s="70">
        <v>2</v>
      </c>
      <c r="AT67" s="71">
        <f t="shared" si="4"/>
        <v>0.37356464144298934</v>
      </c>
      <c r="AU67" s="51" t="s">
        <v>14</v>
      </c>
      <c r="AV67" s="67">
        <v>0</v>
      </c>
      <c r="AW67" s="68" t="s">
        <v>32</v>
      </c>
      <c r="AX67" s="69">
        <v>2</v>
      </c>
      <c r="AY67" s="69">
        <v>2</v>
      </c>
      <c r="AZ67" s="69">
        <v>1</v>
      </c>
      <c r="BA67" s="69">
        <v>1</v>
      </c>
      <c r="BB67" s="70">
        <v>2</v>
      </c>
      <c r="BC67" s="71">
        <f t="shared" si="5"/>
        <v>0.37356464144298934</v>
      </c>
      <c r="BD67" s="52" t="s">
        <v>15</v>
      </c>
      <c r="BE67" s="67">
        <v>0</v>
      </c>
      <c r="BF67" s="68" t="s">
        <v>32</v>
      </c>
      <c r="BG67" s="69">
        <v>2</v>
      </c>
      <c r="BH67" s="69">
        <v>2</v>
      </c>
      <c r="BI67" s="69">
        <v>1</v>
      </c>
      <c r="BJ67" s="69">
        <v>1</v>
      </c>
      <c r="BK67" s="70">
        <v>2</v>
      </c>
      <c r="BL67" s="71">
        <f t="shared" si="6"/>
        <v>0.37356464144298934</v>
      </c>
      <c r="BM67" s="53" t="s">
        <v>16</v>
      </c>
      <c r="BN67" s="67">
        <v>0.35439999999999999</v>
      </c>
      <c r="BO67" s="68" t="s">
        <v>32</v>
      </c>
      <c r="BP67" s="69">
        <v>2</v>
      </c>
      <c r="BQ67" s="69">
        <v>2</v>
      </c>
      <c r="BR67" s="69">
        <v>1</v>
      </c>
      <c r="BS67" s="69">
        <v>1</v>
      </c>
      <c r="BT67" s="70">
        <v>2</v>
      </c>
      <c r="BU67" s="71">
        <f t="shared" si="7"/>
        <v>0.37356464144298934</v>
      </c>
    </row>
    <row r="68" spans="1:73" ht="16.5" thickTop="1" thickBot="1">
      <c r="A68" s="11">
        <v>2014</v>
      </c>
      <c r="B68" s="44" t="s">
        <v>17</v>
      </c>
      <c r="J68" s="46">
        <f t="shared" ref="J68:J73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62">
        <v>0</v>
      </c>
      <c r="M68" s="63" t="s">
        <v>32</v>
      </c>
      <c r="N68" s="64">
        <v>2</v>
      </c>
      <c r="O68" s="64">
        <v>2</v>
      </c>
      <c r="P68" s="64">
        <v>1</v>
      </c>
      <c r="Q68" s="64">
        <v>1</v>
      </c>
      <c r="R68" s="65">
        <v>2</v>
      </c>
      <c r="S68" s="66">
        <f t="shared" ref="S68:S73" si="9">IF( OR( ISBLANK(N68),ISBLANK(O68), ISBLANK(P68), ISBLANK(Q68), ISBLANK(R68) ), "", 1.5*SQRT(   EXP(2.21*(N68-1)) + EXP(2.21*(O68-1)) + EXP(2.21*(P68-1)) + EXP(2.21*(Q68-1)) + EXP(2.21*R68)   )/100*2.45 )</f>
        <v>0.37356464144298934</v>
      </c>
      <c r="T68" s="48" t="s">
        <v>11</v>
      </c>
      <c r="U68" s="67">
        <v>0</v>
      </c>
      <c r="V68" s="68" t="s">
        <v>32</v>
      </c>
      <c r="W68" s="69">
        <v>2</v>
      </c>
      <c r="X68" s="69">
        <v>2</v>
      </c>
      <c r="Y68" s="69">
        <v>1</v>
      </c>
      <c r="Z68" s="69">
        <v>1</v>
      </c>
      <c r="AA68" s="70">
        <v>2</v>
      </c>
      <c r="AB68" s="71">
        <f t="shared" ref="AB68:AB73" si="10">IF( OR( ISBLANK(W68),ISBLANK(X68), ISBLANK(Y68), ISBLANK(Z68), ISBLANK(AA68) ), "", 1.5*SQRT(   EXP(2.21*(W68-1)) + EXP(2.21*(X68-1)) + EXP(2.21*(Y68-1)) + EXP(2.21*(Z68-1)) + EXP(2.21*AA68)   )/100*2.45 )</f>
        <v>0.37356464144298934</v>
      </c>
      <c r="AC68" s="49" t="s">
        <v>12</v>
      </c>
      <c r="AD68" s="67">
        <v>0</v>
      </c>
      <c r="AE68" s="68" t="s">
        <v>32</v>
      </c>
      <c r="AF68" s="69">
        <v>2</v>
      </c>
      <c r="AG68" s="69">
        <v>2</v>
      </c>
      <c r="AH68" s="69">
        <v>1</v>
      </c>
      <c r="AI68" s="69">
        <v>1</v>
      </c>
      <c r="AJ68" s="70">
        <v>2</v>
      </c>
      <c r="AK68" s="71">
        <f t="shared" ref="AK68:AK73" si="11">IF( OR( ISBLANK(AF68),ISBLANK(AG68), ISBLANK(AH68), ISBLANK(AI68), ISBLANK(AJ68) ), "", 1.5*SQRT(   EXP(2.21*(AF68-1)) + EXP(2.21*(AG68-1)) + EXP(2.21*(AH68-1)) + EXP(2.21*(AI68-1)) + EXP(2.21*AJ68)   )/100*2.45 )</f>
        <v>0.37356464144298934</v>
      </c>
      <c r="AL68" s="50" t="s">
        <v>13</v>
      </c>
      <c r="AM68" s="67">
        <v>0.35439999999999999</v>
      </c>
      <c r="AN68" s="68" t="s">
        <v>32</v>
      </c>
      <c r="AO68" s="69">
        <v>2</v>
      </c>
      <c r="AP68" s="69">
        <v>2</v>
      </c>
      <c r="AQ68" s="69">
        <v>1</v>
      </c>
      <c r="AR68" s="69">
        <v>1</v>
      </c>
      <c r="AS68" s="70">
        <v>2</v>
      </c>
      <c r="AT68" s="71">
        <f t="shared" ref="AT68:AT73" si="12">IF( OR( ISBLANK(AO68),ISBLANK(AP68), ISBLANK(AQ68), ISBLANK(AR68), ISBLANK(AS68) ), "", 1.5*SQRT(   EXP(2.21*(AO68-1)) + EXP(2.21*(AP68-1)) + EXP(2.21*(AQ68-1)) + EXP(2.21*(AR68-1)) + EXP(2.21*AS68)   )/100*2.45 )</f>
        <v>0.37356464144298934</v>
      </c>
      <c r="AU68" s="51" t="s">
        <v>14</v>
      </c>
      <c r="AV68" s="67">
        <v>0</v>
      </c>
      <c r="AW68" s="68" t="s">
        <v>32</v>
      </c>
      <c r="AX68" s="69">
        <v>2</v>
      </c>
      <c r="AY68" s="69">
        <v>2</v>
      </c>
      <c r="AZ68" s="69">
        <v>1</v>
      </c>
      <c r="BA68" s="69">
        <v>1</v>
      </c>
      <c r="BB68" s="70">
        <v>2</v>
      </c>
      <c r="BC68" s="71">
        <f t="shared" ref="BC68:BC73" si="13">IF( OR( ISBLANK(AX68),ISBLANK(AY68), ISBLANK(AZ68), ISBLANK(BA68), ISBLANK(BB68) ), "", 1.5*SQRT(   EXP(2.21*(AX68-1)) + EXP(2.21*(AY68-1)) + EXP(2.21*(AZ68-1)) + EXP(2.21*(BA68-1)) + EXP(2.21*BB68)   )/100*2.45 )</f>
        <v>0.37356464144298934</v>
      </c>
      <c r="BD68" s="52" t="s">
        <v>15</v>
      </c>
      <c r="BE68" s="67">
        <v>0</v>
      </c>
      <c r="BF68" s="68" t="s">
        <v>32</v>
      </c>
      <c r="BG68" s="69">
        <v>2</v>
      </c>
      <c r="BH68" s="69">
        <v>2</v>
      </c>
      <c r="BI68" s="69">
        <v>1</v>
      </c>
      <c r="BJ68" s="69">
        <v>1</v>
      </c>
      <c r="BK68" s="70">
        <v>2</v>
      </c>
      <c r="BL68" s="71">
        <f t="shared" ref="BL68:BL73" si="14">IF( OR( ISBLANK(BG68),ISBLANK(BH68), ISBLANK(BI68), ISBLANK(BJ68), ISBLANK(BK68) ), "", 1.5*SQRT(   EXP(2.21*(BG68-1)) + EXP(2.21*(BH68-1)) + EXP(2.21*(BI68-1)) + EXP(2.21*(BJ68-1)) + EXP(2.21*BK68)   )/100*2.45 )</f>
        <v>0.37356464144298934</v>
      </c>
      <c r="BM68" s="53" t="s">
        <v>16</v>
      </c>
      <c r="BN68" s="67">
        <v>0.35439999999999999</v>
      </c>
      <c r="BO68" s="68" t="s">
        <v>32</v>
      </c>
      <c r="BP68" s="69">
        <v>2</v>
      </c>
      <c r="BQ68" s="69">
        <v>2</v>
      </c>
      <c r="BR68" s="69">
        <v>1</v>
      </c>
      <c r="BS68" s="69">
        <v>1</v>
      </c>
      <c r="BT68" s="70">
        <v>2</v>
      </c>
      <c r="BU68" s="71">
        <f t="shared" ref="BU68:BU73" si="15">IF( OR( ISBLANK(BP68),ISBLANK(BQ68), ISBLANK(BR68), ISBLANK(BS68), ISBLANK(BT68) ), "", 1.5*SQRT(   EXP(2.21*(BP68-1)) + EXP(2.21*(BQ68-1)) + EXP(2.21*(BR68-1)) + EXP(2.21*(BS68-1)) + EXP(2.21*BT68)   )/100*2.45 )</f>
        <v>0.37356464144298934</v>
      </c>
    </row>
    <row r="69" spans="1:73" ht="16.5" thickTop="1" thickBot="1">
      <c r="A69" s="11">
        <v>2015</v>
      </c>
      <c r="B69" s="44" t="s">
        <v>17</v>
      </c>
      <c r="J69" s="46">
        <f t="shared" si="8"/>
        <v>4.4081660908397297E-2</v>
      </c>
      <c r="K69" s="47" t="s">
        <v>10</v>
      </c>
      <c r="L69" s="62">
        <v>0</v>
      </c>
      <c r="M69" s="63" t="s">
        <v>32</v>
      </c>
      <c r="N69" s="64">
        <v>2</v>
      </c>
      <c r="O69" s="64">
        <v>2</v>
      </c>
      <c r="P69" s="64">
        <v>1</v>
      </c>
      <c r="Q69" s="64">
        <v>1</v>
      </c>
      <c r="R69" s="65">
        <v>2</v>
      </c>
      <c r="S69" s="66">
        <f t="shared" si="9"/>
        <v>0.37356464144298934</v>
      </c>
      <c r="T69" s="48" t="s">
        <v>11</v>
      </c>
      <c r="U69" s="67">
        <v>0</v>
      </c>
      <c r="V69" s="68" t="s">
        <v>32</v>
      </c>
      <c r="W69" s="69">
        <v>2</v>
      </c>
      <c r="X69" s="69">
        <v>2</v>
      </c>
      <c r="Y69" s="69">
        <v>1</v>
      </c>
      <c r="Z69" s="69">
        <v>1</v>
      </c>
      <c r="AA69" s="70">
        <v>2</v>
      </c>
      <c r="AB69" s="71">
        <f t="shared" si="10"/>
        <v>0.37356464144298934</v>
      </c>
      <c r="AC69" s="49" t="s">
        <v>12</v>
      </c>
      <c r="AD69" s="67">
        <v>0</v>
      </c>
      <c r="AE69" s="68" t="s">
        <v>32</v>
      </c>
      <c r="AF69" s="69">
        <v>2</v>
      </c>
      <c r="AG69" s="69">
        <v>2</v>
      </c>
      <c r="AH69" s="69">
        <v>1</v>
      </c>
      <c r="AI69" s="69">
        <v>1</v>
      </c>
      <c r="AJ69" s="70">
        <v>2</v>
      </c>
      <c r="AK69" s="71">
        <f t="shared" si="11"/>
        <v>0.37356464144298934</v>
      </c>
      <c r="AL69" s="50" t="s">
        <v>13</v>
      </c>
      <c r="AM69" s="67">
        <v>0.35439999999999999</v>
      </c>
      <c r="AN69" s="68" t="s">
        <v>32</v>
      </c>
      <c r="AO69" s="69">
        <v>2</v>
      </c>
      <c r="AP69" s="69">
        <v>2</v>
      </c>
      <c r="AQ69" s="69">
        <v>1</v>
      </c>
      <c r="AR69" s="69">
        <v>1</v>
      </c>
      <c r="AS69" s="70">
        <v>2</v>
      </c>
      <c r="AT69" s="71">
        <f t="shared" si="12"/>
        <v>0.37356464144298934</v>
      </c>
      <c r="AU69" s="51" t="s">
        <v>14</v>
      </c>
      <c r="AV69" s="67">
        <v>0</v>
      </c>
      <c r="AW69" s="68" t="s">
        <v>32</v>
      </c>
      <c r="AX69" s="69">
        <v>2</v>
      </c>
      <c r="AY69" s="69">
        <v>2</v>
      </c>
      <c r="AZ69" s="69">
        <v>1</v>
      </c>
      <c r="BA69" s="69">
        <v>1</v>
      </c>
      <c r="BB69" s="70">
        <v>2</v>
      </c>
      <c r="BC69" s="71">
        <f t="shared" si="13"/>
        <v>0.37356464144298934</v>
      </c>
      <c r="BD69" s="52" t="s">
        <v>15</v>
      </c>
      <c r="BE69" s="67">
        <v>0</v>
      </c>
      <c r="BF69" s="68" t="s">
        <v>32</v>
      </c>
      <c r="BG69" s="69">
        <v>2</v>
      </c>
      <c r="BH69" s="69">
        <v>2</v>
      </c>
      <c r="BI69" s="69">
        <v>1</v>
      </c>
      <c r="BJ69" s="69">
        <v>1</v>
      </c>
      <c r="BK69" s="70">
        <v>2</v>
      </c>
      <c r="BL69" s="71">
        <f t="shared" si="14"/>
        <v>0.37356464144298934</v>
      </c>
      <c r="BM69" s="53" t="s">
        <v>16</v>
      </c>
      <c r="BN69" s="67">
        <v>0.35439999999999999</v>
      </c>
      <c r="BO69" s="68" t="s">
        <v>32</v>
      </c>
      <c r="BP69" s="69">
        <v>2</v>
      </c>
      <c r="BQ69" s="69">
        <v>2</v>
      </c>
      <c r="BR69" s="69">
        <v>1</v>
      </c>
      <c r="BS69" s="69">
        <v>1</v>
      </c>
      <c r="BT69" s="70">
        <v>2</v>
      </c>
      <c r="BU69" s="71">
        <f t="shared" si="15"/>
        <v>0.37356464144298934</v>
      </c>
    </row>
    <row r="70" spans="1:73" ht="16.5" thickTop="1" thickBot="1">
      <c r="A70" s="11">
        <v>2016</v>
      </c>
      <c r="B70" s="44" t="s">
        <v>17</v>
      </c>
      <c r="J70" s="46">
        <f t="shared" si="8"/>
        <v>4.4081660908397297E-2</v>
      </c>
      <c r="K70" s="47" t="s">
        <v>10</v>
      </c>
      <c r="L70" s="62">
        <v>0</v>
      </c>
      <c r="M70" s="63" t="s">
        <v>32</v>
      </c>
      <c r="N70" s="64">
        <v>2</v>
      </c>
      <c r="O70" s="64">
        <v>2</v>
      </c>
      <c r="P70" s="64">
        <v>1</v>
      </c>
      <c r="Q70" s="64">
        <v>1</v>
      </c>
      <c r="R70" s="65">
        <v>2</v>
      </c>
      <c r="S70" s="66">
        <f t="shared" si="9"/>
        <v>0.37356464144298934</v>
      </c>
      <c r="T70" s="48" t="s">
        <v>11</v>
      </c>
      <c r="U70" s="67">
        <v>0</v>
      </c>
      <c r="V70" s="68" t="s">
        <v>32</v>
      </c>
      <c r="W70" s="69">
        <v>2</v>
      </c>
      <c r="X70" s="69">
        <v>2</v>
      </c>
      <c r="Y70" s="69">
        <v>1</v>
      </c>
      <c r="Z70" s="69">
        <v>1</v>
      </c>
      <c r="AA70" s="70">
        <v>2</v>
      </c>
      <c r="AB70" s="71">
        <f t="shared" si="10"/>
        <v>0.37356464144298934</v>
      </c>
      <c r="AC70" s="49" t="s">
        <v>12</v>
      </c>
      <c r="AD70" s="67">
        <v>0</v>
      </c>
      <c r="AE70" s="68" t="s">
        <v>32</v>
      </c>
      <c r="AF70" s="69">
        <v>2</v>
      </c>
      <c r="AG70" s="69">
        <v>2</v>
      </c>
      <c r="AH70" s="69">
        <v>1</v>
      </c>
      <c r="AI70" s="69">
        <v>1</v>
      </c>
      <c r="AJ70" s="70">
        <v>2</v>
      </c>
      <c r="AK70" s="71">
        <f t="shared" si="11"/>
        <v>0.37356464144298934</v>
      </c>
      <c r="AL70" s="50" t="s">
        <v>13</v>
      </c>
      <c r="AM70" s="67">
        <v>0.35439999999999999</v>
      </c>
      <c r="AN70" s="68" t="s">
        <v>32</v>
      </c>
      <c r="AO70" s="69">
        <v>2</v>
      </c>
      <c r="AP70" s="69">
        <v>2</v>
      </c>
      <c r="AQ70" s="69">
        <v>1</v>
      </c>
      <c r="AR70" s="69">
        <v>1</v>
      </c>
      <c r="AS70" s="70">
        <v>2</v>
      </c>
      <c r="AT70" s="71">
        <f t="shared" si="12"/>
        <v>0.37356464144298934</v>
      </c>
      <c r="AU70" s="51" t="s">
        <v>14</v>
      </c>
      <c r="AV70" s="67">
        <v>0</v>
      </c>
      <c r="AW70" s="68" t="s">
        <v>32</v>
      </c>
      <c r="AX70" s="69">
        <v>2</v>
      </c>
      <c r="AY70" s="69">
        <v>2</v>
      </c>
      <c r="AZ70" s="69">
        <v>1</v>
      </c>
      <c r="BA70" s="69">
        <v>1</v>
      </c>
      <c r="BB70" s="70">
        <v>2</v>
      </c>
      <c r="BC70" s="71">
        <f t="shared" si="13"/>
        <v>0.37356464144298934</v>
      </c>
      <c r="BD70" s="52" t="s">
        <v>15</v>
      </c>
      <c r="BE70" s="67">
        <v>0</v>
      </c>
      <c r="BF70" s="68" t="s">
        <v>32</v>
      </c>
      <c r="BG70" s="69">
        <v>2</v>
      </c>
      <c r="BH70" s="69">
        <v>2</v>
      </c>
      <c r="BI70" s="69">
        <v>1</v>
      </c>
      <c r="BJ70" s="69">
        <v>1</v>
      </c>
      <c r="BK70" s="70">
        <v>2</v>
      </c>
      <c r="BL70" s="71">
        <f t="shared" si="14"/>
        <v>0.37356464144298934</v>
      </c>
      <c r="BM70" s="53" t="s">
        <v>16</v>
      </c>
      <c r="BN70" s="67">
        <v>0.35439999999999999</v>
      </c>
      <c r="BO70" s="68" t="s">
        <v>32</v>
      </c>
      <c r="BP70" s="69">
        <v>2</v>
      </c>
      <c r="BQ70" s="69">
        <v>2</v>
      </c>
      <c r="BR70" s="69">
        <v>1</v>
      </c>
      <c r="BS70" s="69">
        <v>1</v>
      </c>
      <c r="BT70" s="70">
        <v>2</v>
      </c>
      <c r="BU70" s="71">
        <f t="shared" si="15"/>
        <v>0.37356464144298934</v>
      </c>
    </row>
    <row r="71" spans="1:73" ht="16.5" thickTop="1" thickBot="1">
      <c r="A71" s="11">
        <v>2017</v>
      </c>
      <c r="B71" s="44" t="s">
        <v>17</v>
      </c>
      <c r="J71" s="46">
        <f t="shared" ref="J71:J72" si="16">SQRT((1.5*EXP(1.105*I71))^2+(1.5*EXP(1.105*(E71-1)))^2+(1.5*EXP(1.105*(F71-1)))^2+(1.5*EXP(1.105*(G71-1)))^2+(1.5*EXP(1.105*(H71-1)))^2)/100*2.45</f>
        <v>4.4081660908397297E-2</v>
      </c>
      <c r="K71" s="47" t="s">
        <v>10</v>
      </c>
      <c r="L71" s="62">
        <v>0</v>
      </c>
      <c r="M71" s="63" t="s">
        <v>32</v>
      </c>
      <c r="N71" s="64">
        <v>2</v>
      </c>
      <c r="O71" s="64">
        <v>2</v>
      </c>
      <c r="P71" s="64">
        <v>1</v>
      </c>
      <c r="Q71" s="64">
        <v>1</v>
      </c>
      <c r="R71" s="65">
        <v>2</v>
      </c>
      <c r="S71" s="66">
        <f t="shared" ref="S71:S72" si="17">IF( OR( ISBLANK(N71),ISBLANK(O71), ISBLANK(P71), ISBLANK(Q71), ISBLANK(R71) ), "", 1.5*SQRT(   EXP(2.21*(N71-1)) + EXP(2.21*(O71-1)) + EXP(2.21*(P71-1)) + EXP(2.21*(Q71-1)) + EXP(2.21*R71)   )/100*2.45 )</f>
        <v>0.37356464144298934</v>
      </c>
      <c r="T71" s="48" t="s">
        <v>11</v>
      </c>
      <c r="U71" s="67">
        <v>0</v>
      </c>
      <c r="V71" s="68" t="s">
        <v>32</v>
      </c>
      <c r="W71" s="69">
        <v>2</v>
      </c>
      <c r="X71" s="69">
        <v>2</v>
      </c>
      <c r="Y71" s="69">
        <v>1</v>
      </c>
      <c r="Z71" s="69">
        <v>1</v>
      </c>
      <c r="AA71" s="70">
        <v>2</v>
      </c>
      <c r="AB71" s="71">
        <f t="shared" ref="AB71:AB72" si="18">IF( OR( ISBLANK(W71),ISBLANK(X71), ISBLANK(Y71), ISBLANK(Z71), ISBLANK(AA71) ), "", 1.5*SQRT(   EXP(2.21*(W71-1)) + EXP(2.21*(X71-1)) + EXP(2.21*(Y71-1)) + EXP(2.21*(Z71-1)) + EXP(2.21*AA71)   )/100*2.45 )</f>
        <v>0.37356464144298934</v>
      </c>
      <c r="AC71" s="49" t="s">
        <v>12</v>
      </c>
      <c r="AD71" s="67">
        <v>0</v>
      </c>
      <c r="AE71" s="68" t="s">
        <v>32</v>
      </c>
      <c r="AF71" s="69">
        <v>2</v>
      </c>
      <c r="AG71" s="69">
        <v>2</v>
      </c>
      <c r="AH71" s="69">
        <v>1</v>
      </c>
      <c r="AI71" s="69">
        <v>1</v>
      </c>
      <c r="AJ71" s="70">
        <v>2</v>
      </c>
      <c r="AK71" s="71">
        <f t="shared" ref="AK71:AK72" si="19">IF( OR( ISBLANK(AF71),ISBLANK(AG71), ISBLANK(AH71), ISBLANK(AI71), ISBLANK(AJ71) ), "", 1.5*SQRT(   EXP(2.21*(AF71-1)) + EXP(2.21*(AG71-1)) + EXP(2.21*(AH71-1)) + EXP(2.21*(AI71-1)) + EXP(2.21*AJ71)   )/100*2.45 )</f>
        <v>0.37356464144298934</v>
      </c>
      <c r="AL71" s="50" t="s">
        <v>13</v>
      </c>
      <c r="AM71" s="67">
        <v>0.35439999999999999</v>
      </c>
      <c r="AN71" s="68" t="s">
        <v>32</v>
      </c>
      <c r="AO71" s="69">
        <v>2</v>
      </c>
      <c r="AP71" s="69">
        <v>2</v>
      </c>
      <c r="AQ71" s="69">
        <v>1</v>
      </c>
      <c r="AR71" s="69">
        <v>1</v>
      </c>
      <c r="AS71" s="70">
        <v>2</v>
      </c>
      <c r="AT71" s="71">
        <f t="shared" ref="AT71:AT72" si="20">IF( OR( ISBLANK(AO71),ISBLANK(AP71), ISBLANK(AQ71), ISBLANK(AR71), ISBLANK(AS71) ), "", 1.5*SQRT(   EXP(2.21*(AO71-1)) + EXP(2.21*(AP71-1)) + EXP(2.21*(AQ71-1)) + EXP(2.21*(AR71-1)) + EXP(2.21*AS71)   )/100*2.45 )</f>
        <v>0.37356464144298934</v>
      </c>
      <c r="AU71" s="51" t="s">
        <v>14</v>
      </c>
      <c r="AV71" s="67">
        <v>0</v>
      </c>
      <c r="AW71" s="68" t="s">
        <v>32</v>
      </c>
      <c r="AX71" s="69">
        <v>2</v>
      </c>
      <c r="AY71" s="69">
        <v>2</v>
      </c>
      <c r="AZ71" s="69">
        <v>1</v>
      </c>
      <c r="BA71" s="69">
        <v>1</v>
      </c>
      <c r="BB71" s="70">
        <v>2</v>
      </c>
      <c r="BC71" s="71">
        <f t="shared" ref="BC71:BC72" si="21">IF( OR( ISBLANK(AX71),ISBLANK(AY71), ISBLANK(AZ71), ISBLANK(BA71), ISBLANK(BB71) ), "", 1.5*SQRT(   EXP(2.21*(AX71-1)) + EXP(2.21*(AY71-1)) + EXP(2.21*(AZ71-1)) + EXP(2.21*(BA71-1)) + EXP(2.21*BB71)   )/100*2.45 )</f>
        <v>0.37356464144298934</v>
      </c>
      <c r="BD71" s="52" t="s">
        <v>15</v>
      </c>
      <c r="BE71" s="67">
        <v>0</v>
      </c>
      <c r="BF71" s="68" t="s">
        <v>32</v>
      </c>
      <c r="BG71" s="69">
        <v>2</v>
      </c>
      <c r="BH71" s="69">
        <v>2</v>
      </c>
      <c r="BI71" s="69">
        <v>1</v>
      </c>
      <c r="BJ71" s="69">
        <v>1</v>
      </c>
      <c r="BK71" s="70">
        <v>2</v>
      </c>
      <c r="BL71" s="71">
        <f t="shared" ref="BL71:BL72" si="22">IF( OR( ISBLANK(BG71),ISBLANK(BH71), ISBLANK(BI71), ISBLANK(BJ71), ISBLANK(BK71) ), "", 1.5*SQRT(   EXP(2.21*(BG71-1)) + EXP(2.21*(BH71-1)) + EXP(2.21*(BI71-1)) + EXP(2.21*(BJ71-1)) + EXP(2.21*BK71)   )/100*2.45 )</f>
        <v>0.37356464144298934</v>
      </c>
      <c r="BM71" s="53" t="s">
        <v>16</v>
      </c>
      <c r="BN71" s="67">
        <v>0.35439999999999999</v>
      </c>
      <c r="BO71" s="68" t="s">
        <v>32</v>
      </c>
      <c r="BP71" s="69">
        <v>2</v>
      </c>
      <c r="BQ71" s="69">
        <v>2</v>
      </c>
      <c r="BR71" s="69">
        <v>1</v>
      </c>
      <c r="BS71" s="69">
        <v>1</v>
      </c>
      <c r="BT71" s="70">
        <v>2</v>
      </c>
      <c r="BU71" s="71">
        <f t="shared" ref="BU71:BU72" si="23">IF( OR( ISBLANK(BP71),ISBLANK(BQ71), ISBLANK(BR71), ISBLANK(BS71), ISBLANK(BT71) ), "", 1.5*SQRT(   EXP(2.21*(BP71-1)) + EXP(2.21*(BQ71-1)) + EXP(2.21*(BR71-1)) + EXP(2.21*(BS71-1)) + EXP(2.21*BT71)   )/100*2.45 )</f>
        <v>0.37356464144298934</v>
      </c>
    </row>
    <row r="72" spans="1:73" ht="16.5" thickTop="1" thickBot="1">
      <c r="A72" s="11">
        <v>2018</v>
      </c>
      <c r="B72" s="44" t="s">
        <v>17</v>
      </c>
      <c r="J72" s="46">
        <f t="shared" si="16"/>
        <v>4.4081660908397297E-2</v>
      </c>
      <c r="K72" s="47" t="s">
        <v>10</v>
      </c>
      <c r="L72" s="62">
        <v>0</v>
      </c>
      <c r="M72" s="63" t="s">
        <v>32</v>
      </c>
      <c r="N72" s="64">
        <v>2</v>
      </c>
      <c r="O72" s="64">
        <v>2</v>
      </c>
      <c r="P72" s="64">
        <v>1</v>
      </c>
      <c r="Q72" s="64">
        <v>1</v>
      </c>
      <c r="R72" s="65">
        <v>2</v>
      </c>
      <c r="S72" s="66">
        <f t="shared" si="17"/>
        <v>0.37356464144298934</v>
      </c>
      <c r="T72" s="48" t="s">
        <v>11</v>
      </c>
      <c r="U72" s="67">
        <v>0</v>
      </c>
      <c r="V72" s="68" t="s">
        <v>32</v>
      </c>
      <c r="W72" s="69">
        <v>2</v>
      </c>
      <c r="X72" s="69">
        <v>2</v>
      </c>
      <c r="Y72" s="69">
        <v>1</v>
      </c>
      <c r="Z72" s="69">
        <v>1</v>
      </c>
      <c r="AA72" s="70">
        <v>2</v>
      </c>
      <c r="AB72" s="71">
        <f t="shared" si="18"/>
        <v>0.37356464144298934</v>
      </c>
      <c r="AC72" s="49" t="s">
        <v>12</v>
      </c>
      <c r="AD72" s="67">
        <v>0</v>
      </c>
      <c r="AE72" s="68" t="s">
        <v>32</v>
      </c>
      <c r="AF72" s="69">
        <v>2</v>
      </c>
      <c r="AG72" s="69">
        <v>2</v>
      </c>
      <c r="AH72" s="69">
        <v>1</v>
      </c>
      <c r="AI72" s="69">
        <v>1</v>
      </c>
      <c r="AJ72" s="70">
        <v>2</v>
      </c>
      <c r="AK72" s="71">
        <f t="shared" si="19"/>
        <v>0.37356464144298934</v>
      </c>
      <c r="AL72" s="50" t="s">
        <v>13</v>
      </c>
      <c r="AM72" s="67">
        <v>0.35439999999999999</v>
      </c>
      <c r="AN72" s="68" t="s">
        <v>32</v>
      </c>
      <c r="AO72" s="69">
        <v>2</v>
      </c>
      <c r="AP72" s="69">
        <v>2</v>
      </c>
      <c r="AQ72" s="69">
        <v>1</v>
      </c>
      <c r="AR72" s="69">
        <v>1</v>
      </c>
      <c r="AS72" s="70">
        <v>2</v>
      </c>
      <c r="AT72" s="71">
        <f t="shared" si="20"/>
        <v>0.37356464144298934</v>
      </c>
      <c r="AU72" s="51" t="s">
        <v>14</v>
      </c>
      <c r="AV72" s="67">
        <v>0</v>
      </c>
      <c r="AW72" s="68" t="s">
        <v>32</v>
      </c>
      <c r="AX72" s="69">
        <v>2</v>
      </c>
      <c r="AY72" s="69">
        <v>2</v>
      </c>
      <c r="AZ72" s="69">
        <v>1</v>
      </c>
      <c r="BA72" s="69">
        <v>1</v>
      </c>
      <c r="BB72" s="70">
        <v>2</v>
      </c>
      <c r="BC72" s="71">
        <f t="shared" si="21"/>
        <v>0.37356464144298934</v>
      </c>
      <c r="BD72" s="52" t="s">
        <v>15</v>
      </c>
      <c r="BE72" s="67">
        <v>0</v>
      </c>
      <c r="BF72" s="68" t="s">
        <v>32</v>
      </c>
      <c r="BG72" s="69">
        <v>2</v>
      </c>
      <c r="BH72" s="69">
        <v>2</v>
      </c>
      <c r="BI72" s="69">
        <v>1</v>
      </c>
      <c r="BJ72" s="69">
        <v>1</v>
      </c>
      <c r="BK72" s="70">
        <v>2</v>
      </c>
      <c r="BL72" s="71">
        <f t="shared" si="22"/>
        <v>0.37356464144298934</v>
      </c>
      <c r="BM72" s="53" t="s">
        <v>16</v>
      </c>
      <c r="BN72" s="67">
        <v>0.35439999999999999</v>
      </c>
      <c r="BO72" s="68" t="s">
        <v>32</v>
      </c>
      <c r="BP72" s="69">
        <v>2</v>
      </c>
      <c r="BQ72" s="69">
        <v>2</v>
      </c>
      <c r="BR72" s="69">
        <v>1</v>
      </c>
      <c r="BS72" s="69">
        <v>1</v>
      </c>
      <c r="BT72" s="70">
        <v>2</v>
      </c>
      <c r="BU72" s="71">
        <f t="shared" si="23"/>
        <v>0.37356464144298934</v>
      </c>
    </row>
    <row r="73" spans="1:73" ht="16.5" thickTop="1" thickBot="1">
      <c r="A73" s="11">
        <v>2019</v>
      </c>
      <c r="B73" s="44" t="s">
        <v>17</v>
      </c>
      <c r="J73" s="46">
        <f t="shared" si="8"/>
        <v>4.4081660908397297E-2</v>
      </c>
      <c r="K73" s="47" t="s">
        <v>10</v>
      </c>
      <c r="L73" s="62">
        <v>0</v>
      </c>
      <c r="M73" s="63" t="s">
        <v>32</v>
      </c>
      <c r="N73" s="64">
        <v>2</v>
      </c>
      <c r="O73" s="64">
        <v>2</v>
      </c>
      <c r="P73" s="64">
        <v>1</v>
      </c>
      <c r="Q73" s="64">
        <v>1</v>
      </c>
      <c r="R73" s="65">
        <v>2</v>
      </c>
      <c r="S73" s="66">
        <f t="shared" si="9"/>
        <v>0.37356464144298934</v>
      </c>
      <c r="T73" s="48" t="s">
        <v>11</v>
      </c>
      <c r="U73" s="67">
        <v>0</v>
      </c>
      <c r="V73" s="68" t="s">
        <v>32</v>
      </c>
      <c r="W73" s="69">
        <v>2</v>
      </c>
      <c r="X73" s="69">
        <v>2</v>
      </c>
      <c r="Y73" s="69">
        <v>1</v>
      </c>
      <c r="Z73" s="69">
        <v>1</v>
      </c>
      <c r="AA73" s="70">
        <v>2</v>
      </c>
      <c r="AB73" s="71">
        <f t="shared" si="10"/>
        <v>0.37356464144298934</v>
      </c>
      <c r="AC73" s="49" t="s">
        <v>12</v>
      </c>
      <c r="AD73" s="67">
        <v>0</v>
      </c>
      <c r="AE73" s="68" t="s">
        <v>32</v>
      </c>
      <c r="AF73" s="69">
        <v>2</v>
      </c>
      <c r="AG73" s="69">
        <v>2</v>
      </c>
      <c r="AH73" s="69">
        <v>1</v>
      </c>
      <c r="AI73" s="69">
        <v>1</v>
      </c>
      <c r="AJ73" s="70">
        <v>2</v>
      </c>
      <c r="AK73" s="71">
        <f t="shared" si="11"/>
        <v>0.37356464144298934</v>
      </c>
      <c r="AL73" s="50" t="s">
        <v>13</v>
      </c>
      <c r="AM73" s="67">
        <v>0.35439999999999999</v>
      </c>
      <c r="AN73" s="68" t="s">
        <v>32</v>
      </c>
      <c r="AO73" s="69">
        <v>2</v>
      </c>
      <c r="AP73" s="69">
        <v>2</v>
      </c>
      <c r="AQ73" s="69">
        <v>1</v>
      </c>
      <c r="AR73" s="69">
        <v>1</v>
      </c>
      <c r="AS73" s="70">
        <v>2</v>
      </c>
      <c r="AT73" s="71">
        <f t="shared" si="12"/>
        <v>0.37356464144298934</v>
      </c>
      <c r="AU73" s="51" t="s">
        <v>14</v>
      </c>
      <c r="AV73" s="67">
        <v>0</v>
      </c>
      <c r="AW73" s="68" t="s">
        <v>32</v>
      </c>
      <c r="AX73" s="69">
        <v>2</v>
      </c>
      <c r="AY73" s="69">
        <v>2</v>
      </c>
      <c r="AZ73" s="69">
        <v>1</v>
      </c>
      <c r="BA73" s="69">
        <v>1</v>
      </c>
      <c r="BB73" s="70">
        <v>2</v>
      </c>
      <c r="BC73" s="71">
        <f t="shared" si="13"/>
        <v>0.37356464144298934</v>
      </c>
      <c r="BD73" s="52" t="s">
        <v>15</v>
      </c>
      <c r="BE73" s="67">
        <v>0</v>
      </c>
      <c r="BF73" s="68" t="s">
        <v>32</v>
      </c>
      <c r="BG73" s="69">
        <v>2</v>
      </c>
      <c r="BH73" s="69">
        <v>2</v>
      </c>
      <c r="BI73" s="69">
        <v>1</v>
      </c>
      <c r="BJ73" s="69">
        <v>1</v>
      </c>
      <c r="BK73" s="70">
        <v>2</v>
      </c>
      <c r="BL73" s="71">
        <f t="shared" si="14"/>
        <v>0.37356464144298934</v>
      </c>
      <c r="BM73" s="53" t="s">
        <v>16</v>
      </c>
      <c r="BN73" s="67">
        <v>0.35439999999999999</v>
      </c>
      <c r="BO73" s="68" t="s">
        <v>32</v>
      </c>
      <c r="BP73" s="69">
        <v>2</v>
      </c>
      <c r="BQ73" s="69">
        <v>2</v>
      </c>
      <c r="BR73" s="69">
        <v>1</v>
      </c>
      <c r="BS73" s="69">
        <v>1</v>
      </c>
      <c r="BT73" s="70">
        <v>2</v>
      </c>
      <c r="BU73" s="71">
        <f t="shared" si="15"/>
        <v>0.37356464144298934</v>
      </c>
    </row>
    <row r="74" spans="1:73" s="43" customFormat="1" ht="15.75" thickTop="1">
      <c r="A74" s="11">
        <v>2020</v>
      </c>
      <c r="B74" s="44" t="s">
        <v>17</v>
      </c>
      <c r="C74" s="59"/>
      <c r="D74" s="25"/>
      <c r="E74" s="26"/>
      <c r="F74" s="26"/>
      <c r="G74" s="26"/>
      <c r="H74" s="26"/>
      <c r="I74" s="26"/>
      <c r="J74" s="46">
        <f t="shared" ref="J74" si="24">SQRT((1.5*EXP(1.105*I74))^2+(1.5*EXP(1.105*(E74-1)))^2+(1.5*EXP(1.105*(F74-1)))^2+(1.5*EXP(1.105*(G74-1)))^2+(1.5*EXP(1.105*(H74-1)))^2)/100*2.45</f>
        <v>4.4081660908397297E-2</v>
      </c>
      <c r="K74" s="47" t="s">
        <v>10</v>
      </c>
      <c r="L74" s="62">
        <v>0</v>
      </c>
      <c r="M74" s="63" t="s">
        <v>32</v>
      </c>
      <c r="N74" s="64">
        <v>2</v>
      </c>
      <c r="O74" s="64">
        <v>2</v>
      </c>
      <c r="P74" s="64">
        <v>1</v>
      </c>
      <c r="Q74" s="64">
        <v>1</v>
      </c>
      <c r="R74" s="65">
        <v>2</v>
      </c>
      <c r="S74" s="66">
        <f t="shared" ref="S74" si="25">IF( OR( ISBLANK(N74),ISBLANK(O74), ISBLANK(P74), ISBLANK(Q74), ISBLANK(R74) ), "", 1.5*SQRT(   EXP(2.21*(N74-1)) + EXP(2.21*(O74-1)) + EXP(2.21*(P74-1)) + EXP(2.21*(Q74-1)) + EXP(2.21*R74)   )/100*2.45 )</f>
        <v>0.37356464144298934</v>
      </c>
      <c r="T74" s="48" t="s">
        <v>11</v>
      </c>
      <c r="U74" s="67">
        <v>0</v>
      </c>
      <c r="V74" s="68" t="s">
        <v>32</v>
      </c>
      <c r="W74" s="69">
        <v>2</v>
      </c>
      <c r="X74" s="69">
        <v>2</v>
      </c>
      <c r="Y74" s="69">
        <v>1</v>
      </c>
      <c r="Z74" s="69">
        <v>1</v>
      </c>
      <c r="AA74" s="70">
        <v>2</v>
      </c>
      <c r="AB74" s="71">
        <f t="shared" ref="AB74" si="26">IF( OR( ISBLANK(W74),ISBLANK(X74), ISBLANK(Y74), ISBLANK(Z74), ISBLANK(AA74) ), "", 1.5*SQRT(   EXP(2.21*(W74-1)) + EXP(2.21*(X74-1)) + EXP(2.21*(Y74-1)) + EXP(2.21*(Z74-1)) + EXP(2.21*AA74)   )/100*2.45 )</f>
        <v>0.37356464144298934</v>
      </c>
      <c r="AC74" s="49" t="s">
        <v>12</v>
      </c>
      <c r="AD74" s="67">
        <v>0</v>
      </c>
      <c r="AE74" s="68" t="s">
        <v>32</v>
      </c>
      <c r="AF74" s="69">
        <v>2</v>
      </c>
      <c r="AG74" s="69">
        <v>2</v>
      </c>
      <c r="AH74" s="69">
        <v>1</v>
      </c>
      <c r="AI74" s="69">
        <v>1</v>
      </c>
      <c r="AJ74" s="70">
        <v>2</v>
      </c>
      <c r="AK74" s="71">
        <f t="shared" ref="AK74" si="27">IF( OR( ISBLANK(AF74),ISBLANK(AG74), ISBLANK(AH74), ISBLANK(AI74), ISBLANK(AJ74) ), "", 1.5*SQRT(   EXP(2.21*(AF74-1)) + EXP(2.21*(AG74-1)) + EXP(2.21*(AH74-1)) + EXP(2.21*(AI74-1)) + EXP(2.21*AJ74)   )/100*2.45 )</f>
        <v>0.37356464144298934</v>
      </c>
      <c r="AL74" s="50" t="s">
        <v>13</v>
      </c>
      <c r="AM74" s="67">
        <v>0.35439999999999999</v>
      </c>
      <c r="AN74" s="68" t="s">
        <v>32</v>
      </c>
      <c r="AO74" s="69">
        <v>2</v>
      </c>
      <c r="AP74" s="69">
        <v>2</v>
      </c>
      <c r="AQ74" s="69">
        <v>1</v>
      </c>
      <c r="AR74" s="69">
        <v>1</v>
      </c>
      <c r="AS74" s="70">
        <v>2</v>
      </c>
      <c r="AT74" s="71">
        <f t="shared" ref="AT74" si="28">IF( OR( ISBLANK(AO74),ISBLANK(AP74), ISBLANK(AQ74), ISBLANK(AR74), ISBLANK(AS74) ), "", 1.5*SQRT(   EXP(2.21*(AO74-1)) + EXP(2.21*(AP74-1)) + EXP(2.21*(AQ74-1)) + EXP(2.21*(AR74-1)) + EXP(2.21*AS74)   )/100*2.45 )</f>
        <v>0.37356464144298934</v>
      </c>
      <c r="AU74" s="51" t="s">
        <v>14</v>
      </c>
      <c r="AV74" s="67">
        <v>0</v>
      </c>
      <c r="AW74" s="68" t="s">
        <v>32</v>
      </c>
      <c r="AX74" s="69">
        <v>2</v>
      </c>
      <c r="AY74" s="69">
        <v>2</v>
      </c>
      <c r="AZ74" s="69">
        <v>1</v>
      </c>
      <c r="BA74" s="69">
        <v>1</v>
      </c>
      <c r="BB74" s="70">
        <v>2</v>
      </c>
      <c r="BC74" s="71">
        <f t="shared" ref="BC74" si="29">IF( OR( ISBLANK(AX74),ISBLANK(AY74), ISBLANK(AZ74), ISBLANK(BA74), ISBLANK(BB74) ), "", 1.5*SQRT(   EXP(2.21*(AX74-1)) + EXP(2.21*(AY74-1)) + EXP(2.21*(AZ74-1)) + EXP(2.21*(BA74-1)) + EXP(2.21*BB74)   )/100*2.45 )</f>
        <v>0.37356464144298934</v>
      </c>
      <c r="BD74" s="52" t="s">
        <v>15</v>
      </c>
      <c r="BE74" s="67">
        <v>0</v>
      </c>
      <c r="BF74" s="68" t="s">
        <v>32</v>
      </c>
      <c r="BG74" s="69">
        <v>2</v>
      </c>
      <c r="BH74" s="69">
        <v>2</v>
      </c>
      <c r="BI74" s="69">
        <v>1</v>
      </c>
      <c r="BJ74" s="69">
        <v>1</v>
      </c>
      <c r="BK74" s="70">
        <v>2</v>
      </c>
      <c r="BL74" s="71">
        <f t="shared" ref="BL74" si="30">IF( OR( ISBLANK(BG74),ISBLANK(BH74), ISBLANK(BI74), ISBLANK(BJ74), ISBLANK(BK74) ), "", 1.5*SQRT(   EXP(2.21*(BG74-1)) + EXP(2.21*(BH74-1)) + EXP(2.21*(BI74-1)) + EXP(2.21*(BJ74-1)) + EXP(2.21*BK74)   )/100*2.45 )</f>
        <v>0.37356464144298934</v>
      </c>
      <c r="BM74" s="53" t="s">
        <v>16</v>
      </c>
      <c r="BN74" s="67">
        <v>0.35439999999999999</v>
      </c>
      <c r="BO74" s="68" t="s">
        <v>32</v>
      </c>
      <c r="BP74" s="69">
        <v>2</v>
      </c>
      <c r="BQ74" s="69">
        <v>2</v>
      </c>
      <c r="BR74" s="69">
        <v>1</v>
      </c>
      <c r="BS74" s="69">
        <v>1</v>
      </c>
      <c r="BT74" s="70">
        <v>2</v>
      </c>
      <c r="BU74" s="71">
        <f t="shared" ref="BU74" si="31">IF( OR( ISBLANK(BP74),ISBLANK(BQ74), ISBLANK(BR74), ISBLANK(BS74), ISBLANK(BT74) ), "", 1.5*SQRT(   EXP(2.21*(BP74-1)) + EXP(2.21*(BQ74-1)) + EXP(2.21*(BR74-1)) + EXP(2.21*(BS74-1)) + EXP(2.21*BT74)   )/100*2.45 )</f>
        <v>0.37356464144298934</v>
      </c>
    </row>
    <row r="75" spans="1:73" s="43" customFormat="1">
      <c r="A75" s="11">
        <v>2021</v>
      </c>
      <c r="B75" s="76" t="s">
        <v>17</v>
      </c>
      <c r="C75" s="59"/>
      <c r="D75" s="25"/>
      <c r="E75" s="26"/>
      <c r="F75" s="26"/>
      <c r="G75" s="26"/>
      <c r="H75" s="26"/>
      <c r="I75" s="26"/>
      <c r="J75" s="54">
        <v>4.4081660908397297E-2</v>
      </c>
      <c r="K75" s="78" t="s">
        <v>10</v>
      </c>
      <c r="L75" s="67">
        <v>0</v>
      </c>
      <c r="M75" s="85" t="s">
        <v>32</v>
      </c>
      <c r="N75" s="69">
        <v>2</v>
      </c>
      <c r="O75" s="69">
        <v>2</v>
      </c>
      <c r="P75" s="69">
        <v>1</v>
      </c>
      <c r="Q75" s="69">
        <v>1</v>
      </c>
      <c r="R75" s="69">
        <v>2</v>
      </c>
      <c r="S75" s="86">
        <v>0.37356464144298934</v>
      </c>
      <c r="T75" s="79" t="s">
        <v>11</v>
      </c>
      <c r="U75" s="67">
        <v>0</v>
      </c>
      <c r="V75" s="85" t="s">
        <v>32</v>
      </c>
      <c r="W75" s="69">
        <v>2</v>
      </c>
      <c r="X75" s="69">
        <v>2</v>
      </c>
      <c r="Y75" s="69">
        <v>1</v>
      </c>
      <c r="Z75" s="69">
        <v>1</v>
      </c>
      <c r="AA75" s="69">
        <v>2</v>
      </c>
      <c r="AB75" s="86">
        <v>0.37356464144298934</v>
      </c>
      <c r="AC75" s="80" t="s">
        <v>12</v>
      </c>
      <c r="AD75" s="67">
        <v>0</v>
      </c>
      <c r="AE75" s="85" t="s">
        <v>32</v>
      </c>
      <c r="AF75" s="69">
        <v>2</v>
      </c>
      <c r="AG75" s="69">
        <v>2</v>
      </c>
      <c r="AH75" s="69">
        <v>1</v>
      </c>
      <c r="AI75" s="69">
        <v>1</v>
      </c>
      <c r="AJ75" s="69">
        <v>2</v>
      </c>
      <c r="AK75" s="86">
        <v>0.37356464144298934</v>
      </c>
      <c r="AL75" s="81" t="s">
        <v>13</v>
      </c>
      <c r="AM75" s="67">
        <v>0.35439999999999999</v>
      </c>
      <c r="AN75" s="85" t="s">
        <v>32</v>
      </c>
      <c r="AO75" s="69">
        <v>2</v>
      </c>
      <c r="AP75" s="69">
        <v>2</v>
      </c>
      <c r="AQ75" s="69">
        <v>1</v>
      </c>
      <c r="AR75" s="69">
        <v>1</v>
      </c>
      <c r="AS75" s="69">
        <v>2</v>
      </c>
      <c r="AT75" s="86">
        <v>0.37356464144298934</v>
      </c>
      <c r="AU75" s="82" t="s">
        <v>14</v>
      </c>
      <c r="AV75" s="67">
        <v>0</v>
      </c>
      <c r="AW75" s="85" t="s">
        <v>32</v>
      </c>
      <c r="AX75" s="69">
        <v>2</v>
      </c>
      <c r="AY75" s="69">
        <v>2</v>
      </c>
      <c r="AZ75" s="69">
        <v>1</v>
      </c>
      <c r="BA75" s="69">
        <v>1</v>
      </c>
      <c r="BB75" s="69">
        <v>2</v>
      </c>
      <c r="BC75" s="86">
        <v>0.37356464144298934</v>
      </c>
      <c r="BD75" s="83" t="s">
        <v>15</v>
      </c>
      <c r="BE75" s="67">
        <v>0</v>
      </c>
      <c r="BF75" s="85" t="s">
        <v>32</v>
      </c>
      <c r="BG75" s="69">
        <v>2</v>
      </c>
      <c r="BH75" s="69">
        <v>2</v>
      </c>
      <c r="BI75" s="69">
        <v>1</v>
      </c>
      <c r="BJ75" s="69">
        <v>1</v>
      </c>
      <c r="BK75" s="69">
        <v>2</v>
      </c>
      <c r="BL75" s="86">
        <v>0.37356464144298934</v>
      </c>
      <c r="BM75" s="84" t="s">
        <v>16</v>
      </c>
      <c r="BN75" s="67">
        <v>0.35439999999999999</v>
      </c>
      <c r="BO75" s="85" t="s">
        <v>32</v>
      </c>
      <c r="BP75" s="69">
        <v>2</v>
      </c>
      <c r="BQ75" s="69">
        <v>2</v>
      </c>
      <c r="BR75" s="69">
        <v>1</v>
      </c>
      <c r="BS75" s="69">
        <v>1</v>
      </c>
      <c r="BT75" s="69">
        <v>2</v>
      </c>
      <c r="BU75" s="86">
        <v>0.37356464144298934</v>
      </c>
    </row>
    <row r="76" spans="1:73" s="43" customFormat="1">
      <c r="A76" s="11">
        <v>2022</v>
      </c>
      <c r="B76" s="76" t="s">
        <v>17</v>
      </c>
      <c r="C76" s="59"/>
      <c r="D76" s="25"/>
      <c r="E76" s="26"/>
      <c r="F76" s="26"/>
      <c r="G76" s="26"/>
      <c r="H76" s="26"/>
      <c r="I76" s="26"/>
      <c r="J76" s="54">
        <v>4.4081660908397297E-2</v>
      </c>
      <c r="K76" s="78" t="s">
        <v>10</v>
      </c>
      <c r="L76" s="67">
        <v>0</v>
      </c>
      <c r="M76" s="85" t="s">
        <v>32</v>
      </c>
      <c r="N76" s="69">
        <v>2</v>
      </c>
      <c r="O76" s="69">
        <v>2</v>
      </c>
      <c r="P76" s="69">
        <v>1</v>
      </c>
      <c r="Q76" s="69">
        <v>1</v>
      </c>
      <c r="R76" s="69">
        <v>2</v>
      </c>
      <c r="S76" s="86">
        <v>0.37356464144298934</v>
      </c>
      <c r="T76" s="79" t="s">
        <v>11</v>
      </c>
      <c r="U76" s="67">
        <v>0</v>
      </c>
      <c r="V76" s="85" t="s">
        <v>32</v>
      </c>
      <c r="W76" s="69">
        <v>2</v>
      </c>
      <c r="X76" s="69">
        <v>2</v>
      </c>
      <c r="Y76" s="69">
        <v>1</v>
      </c>
      <c r="Z76" s="69">
        <v>1</v>
      </c>
      <c r="AA76" s="69">
        <v>2</v>
      </c>
      <c r="AB76" s="86">
        <v>0.37356464144298934</v>
      </c>
      <c r="AC76" s="80" t="s">
        <v>12</v>
      </c>
      <c r="AD76" s="67">
        <v>0</v>
      </c>
      <c r="AE76" s="85" t="s">
        <v>32</v>
      </c>
      <c r="AF76" s="69">
        <v>2</v>
      </c>
      <c r="AG76" s="69">
        <v>2</v>
      </c>
      <c r="AH76" s="69">
        <v>1</v>
      </c>
      <c r="AI76" s="69">
        <v>1</v>
      </c>
      <c r="AJ76" s="69">
        <v>2</v>
      </c>
      <c r="AK76" s="86">
        <v>0.37356464144298934</v>
      </c>
      <c r="AL76" s="81" t="s">
        <v>13</v>
      </c>
      <c r="AM76" s="67">
        <v>0.35439999999999999</v>
      </c>
      <c r="AN76" s="85" t="s">
        <v>32</v>
      </c>
      <c r="AO76" s="69">
        <v>2</v>
      </c>
      <c r="AP76" s="69">
        <v>2</v>
      </c>
      <c r="AQ76" s="69">
        <v>1</v>
      </c>
      <c r="AR76" s="69">
        <v>1</v>
      </c>
      <c r="AS76" s="69">
        <v>2</v>
      </c>
      <c r="AT76" s="86">
        <v>0.37356464144298934</v>
      </c>
      <c r="AU76" s="82" t="s">
        <v>14</v>
      </c>
      <c r="AV76" s="67">
        <v>0</v>
      </c>
      <c r="AW76" s="85" t="s">
        <v>32</v>
      </c>
      <c r="AX76" s="69">
        <v>2</v>
      </c>
      <c r="AY76" s="69">
        <v>2</v>
      </c>
      <c r="AZ76" s="69">
        <v>1</v>
      </c>
      <c r="BA76" s="69">
        <v>1</v>
      </c>
      <c r="BB76" s="69">
        <v>2</v>
      </c>
      <c r="BC76" s="86">
        <v>0.37356464144298934</v>
      </c>
      <c r="BD76" s="83" t="s">
        <v>15</v>
      </c>
      <c r="BE76" s="67">
        <v>0</v>
      </c>
      <c r="BF76" s="85" t="s">
        <v>32</v>
      </c>
      <c r="BG76" s="69">
        <v>2</v>
      </c>
      <c r="BH76" s="69">
        <v>2</v>
      </c>
      <c r="BI76" s="69">
        <v>1</v>
      </c>
      <c r="BJ76" s="69">
        <v>1</v>
      </c>
      <c r="BK76" s="69">
        <v>2</v>
      </c>
      <c r="BL76" s="86">
        <v>0.37356464144298934</v>
      </c>
      <c r="BM76" s="84" t="s">
        <v>16</v>
      </c>
      <c r="BN76" s="67">
        <v>0.35439999999999999</v>
      </c>
      <c r="BO76" s="85" t="s">
        <v>32</v>
      </c>
      <c r="BP76" s="69">
        <v>2</v>
      </c>
      <c r="BQ76" s="69">
        <v>2</v>
      </c>
      <c r="BR76" s="69">
        <v>1</v>
      </c>
      <c r="BS76" s="69">
        <v>1</v>
      </c>
      <c r="BT76" s="69">
        <v>2</v>
      </c>
      <c r="BU76" s="86">
        <v>0.37356464144298934</v>
      </c>
    </row>
  </sheetData>
  <conditionalFormatting sqref="J4:J70 J73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{C7C2A3A1-62A7-48EC-B90D-B07C7E709DCE}</x14:id>
        </ext>
      </extLst>
    </cfRule>
  </conditionalFormatting>
  <conditionalFormatting sqref="N4:R70 N73:R73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{254EA5ED-520C-43F3-ABB9-CC3832698028}</x14:id>
        </ext>
      </extLst>
    </cfRule>
  </conditionalFormatting>
  <conditionalFormatting sqref="S4:S70 S73">
    <cfRule type="dataBar" priority="59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{AFC37991-9A5C-47B3-B40B-A3A6740A93B2}</x14:id>
        </ext>
      </extLst>
    </cfRule>
  </conditionalFormatting>
  <conditionalFormatting sqref="W4:AA70 W73:AA73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{FB1D13E8-6EDC-405C-AC7F-E658A11E9F5E}</x14:id>
        </ext>
      </extLst>
    </cfRule>
  </conditionalFormatting>
  <conditionalFormatting sqref="AB4:AB70 AB73">
    <cfRule type="dataBar" priority="5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{7EBCD653-219E-476A-A128-606B30A97B4C}</x14:id>
        </ext>
      </extLst>
    </cfRule>
  </conditionalFormatting>
  <conditionalFormatting sqref="AF4:AJ70 AF73:AJ73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{F1FDFEB5-5432-4B35-8669-8CB0AB8DF4CA}</x14:id>
        </ext>
      </extLst>
    </cfRule>
  </conditionalFormatting>
  <conditionalFormatting sqref="AK4:AK70 AK73">
    <cfRule type="dataBar" priority="55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{80679544-33C3-4A7E-ACD0-B24D23C26DE9}</x14:id>
        </ext>
      </extLst>
    </cfRule>
  </conditionalFormatting>
  <conditionalFormatting sqref="AO4:AS70 AO73:AS73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{521F12A1-C661-406F-AD32-DC20FC107647}</x14:id>
        </ext>
      </extLst>
    </cfRule>
  </conditionalFormatting>
  <conditionalFormatting sqref="AT4:AT70 AT73">
    <cfRule type="dataBar" priority="53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{01346A93-7296-4060-B87B-B7F542A3D976}</x14:id>
        </ext>
      </extLst>
    </cfRule>
  </conditionalFormatting>
  <conditionalFormatting sqref="AX4:BB70 AX73:BB73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{08473C62-5FDD-4671-8F21-B07BF0E5F7E4}</x14:id>
        </ext>
      </extLst>
    </cfRule>
  </conditionalFormatting>
  <conditionalFormatting sqref="BC4:BC70 BC73">
    <cfRule type="dataBar" priority="51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{F8824468-9992-4C5D-B85B-FB9405087C27}</x14:id>
        </ext>
      </extLst>
    </cfRule>
  </conditionalFormatting>
  <conditionalFormatting sqref="BG4:BK70 BG73:BK73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{138D0329-D4D6-4A6C-8D6F-334E0669A634}</x14:id>
        </ext>
      </extLst>
    </cfRule>
  </conditionalFormatting>
  <conditionalFormatting sqref="BL4:BL70 BL73">
    <cfRule type="dataBar" priority="49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{D3B6FE66-EC8D-4874-BB88-019646D91D52}</x14:id>
        </ext>
      </extLst>
    </cfRule>
  </conditionalFormatting>
  <conditionalFormatting sqref="BP4:BT70 BP73:BT73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{F09CDB41-787D-4D9D-B11D-90D2FE3092EC}</x14:id>
        </ext>
      </extLst>
    </cfRule>
  </conditionalFormatting>
  <conditionalFormatting sqref="BU4:BU70 BU73">
    <cfRule type="dataBar" priority="4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{6FC63A62-085D-4FCB-AE61-BF217D664678}</x14:id>
        </ext>
      </extLst>
    </cfRule>
  </conditionalFormatting>
  <conditionalFormatting sqref="J74:J76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{CACD9FF5-F783-4AB4-A34F-9EBB8CEA4218}</x14:id>
        </ext>
      </extLst>
    </cfRule>
  </conditionalFormatting>
  <conditionalFormatting sqref="N74:R76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{23644CA2-7094-4D90-B403-551E34C1CA0D}</x14:id>
        </ext>
      </extLst>
    </cfRule>
  </conditionalFormatting>
  <conditionalFormatting sqref="S74:S76">
    <cfRule type="dataBar" priority="4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{CD18B2B8-7C46-431A-80CD-BD9716CC1ACA}</x14:id>
        </ext>
      </extLst>
    </cfRule>
  </conditionalFormatting>
  <conditionalFormatting sqref="W74:AA76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{134881CF-0B26-4166-8F0C-B1413F261ADE}</x14:id>
        </ext>
      </extLst>
    </cfRule>
  </conditionalFormatting>
  <conditionalFormatting sqref="AB74:AB76">
    <cfRule type="dataBar" priority="4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{042E4628-0839-43EB-8497-C8E13EEB36CA}</x14:id>
        </ext>
      </extLst>
    </cfRule>
  </conditionalFormatting>
  <conditionalFormatting sqref="AF74:AJ76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{01FD19C0-07A4-4AE7-8A1B-3B15BC33A456}</x14:id>
        </ext>
      </extLst>
    </cfRule>
  </conditionalFormatting>
  <conditionalFormatting sqref="AK74:AK76">
    <cfRule type="dataBar" priority="4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{09BB03C5-D54F-4122-B6FE-97815D0265B9}</x14:id>
        </ext>
      </extLst>
    </cfRule>
  </conditionalFormatting>
  <conditionalFormatting sqref="AO74:AS76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{72030002-BE60-4911-A081-82F54327825F}</x14:id>
        </ext>
      </extLst>
    </cfRule>
  </conditionalFormatting>
  <conditionalFormatting sqref="AT74:AT76">
    <cfRule type="dataBar" priority="3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{DBD9D4E0-CAD1-43EC-883B-83D18FCC6A42}</x14:id>
        </ext>
      </extLst>
    </cfRule>
  </conditionalFormatting>
  <conditionalFormatting sqref="AX74:BB76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{8F9F1FAC-85E7-4758-BB52-D5D23B025FEE}</x14:id>
        </ext>
      </extLst>
    </cfRule>
  </conditionalFormatting>
  <conditionalFormatting sqref="BC74:BC76">
    <cfRule type="dataBar" priority="3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{A3F12B1D-21DF-4040-BB67-ADE88710E2D9}</x14:id>
        </ext>
      </extLst>
    </cfRule>
  </conditionalFormatting>
  <conditionalFormatting sqref="BG74:BK76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{AF36CF2A-2D50-41B1-B649-650A9690B970}</x14:id>
        </ext>
      </extLst>
    </cfRule>
  </conditionalFormatting>
  <conditionalFormatting sqref="BL74:BL76">
    <cfRule type="dataBar" priority="3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{E94E2646-30C2-4988-A11A-FEF530561090}</x14:id>
        </ext>
      </extLst>
    </cfRule>
  </conditionalFormatting>
  <conditionalFormatting sqref="BP74:BT76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{DFCC2D97-CD27-4106-BEFF-53CB5C57CDA2}</x14:id>
        </ext>
      </extLst>
    </cfRule>
  </conditionalFormatting>
  <conditionalFormatting sqref="BU74:BU76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{3BADB675-02C4-4941-990B-28A2A5AD1426}</x14:id>
        </ext>
      </extLst>
    </cfRule>
  </conditionalFormatting>
  <conditionalFormatting sqref="J7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{BEE2E2BD-A8F0-43AD-9380-D584C41698CE}</x14:id>
        </ext>
      </extLst>
    </cfRule>
  </conditionalFormatting>
  <conditionalFormatting sqref="N71:R7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{030AEE5C-CB89-44B7-A43C-736AE8DFDB5B}</x14:id>
        </ext>
      </extLst>
    </cfRule>
  </conditionalFormatting>
  <conditionalFormatting sqref="S71">
    <cfRule type="dataBar" priority="29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{6C423F8C-B371-4D15-A0F9-16BD411816A3}</x14:id>
        </ext>
      </extLst>
    </cfRule>
  </conditionalFormatting>
  <conditionalFormatting sqref="W71:AA71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{E5991156-DC06-4478-8DB6-AD9DA2CD4459}</x14:id>
        </ext>
      </extLst>
    </cfRule>
  </conditionalFormatting>
  <conditionalFormatting sqref="AB71">
    <cfRule type="dataBar" priority="2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{3CF9AD8C-B17E-4A5A-A6DE-2803133F8E6C}</x14:id>
        </ext>
      </extLst>
    </cfRule>
  </conditionalFormatting>
  <conditionalFormatting sqref="AF71:AJ71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{72B8C9A9-7EA4-4A80-A4F2-BD7C015B5AEF}</x14:id>
        </ext>
      </extLst>
    </cfRule>
  </conditionalFormatting>
  <conditionalFormatting sqref="AK71">
    <cfRule type="dataBar" priority="25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{09F9DF36-262F-4027-96DE-68D4DB351818}</x14:id>
        </ext>
      </extLst>
    </cfRule>
  </conditionalFormatting>
  <conditionalFormatting sqref="AO71:AS71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{5A3A11C5-D023-44E9-9C71-5104F7DCB6E6}</x14:id>
        </ext>
      </extLst>
    </cfRule>
  </conditionalFormatting>
  <conditionalFormatting sqref="AT71">
    <cfRule type="dataBar" priority="23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{DF04D044-5C11-478F-AD88-BC4F42895370}</x14:id>
        </ext>
      </extLst>
    </cfRule>
  </conditionalFormatting>
  <conditionalFormatting sqref="AX71:BB7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{1BC28E5B-C09C-462C-B6D2-A39CB6D8D1F3}</x14:id>
        </ext>
      </extLst>
    </cfRule>
  </conditionalFormatting>
  <conditionalFormatting sqref="BC71">
    <cfRule type="dataBar" priority="21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{EEF4C1E9-D5C0-43C4-9545-CB2C370BE0FB}</x14:id>
        </ext>
      </extLst>
    </cfRule>
  </conditionalFormatting>
  <conditionalFormatting sqref="BG71:BK71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{1DA4054D-6612-4625-A7F5-ED441DFEBA28}</x14:id>
        </ext>
      </extLst>
    </cfRule>
  </conditionalFormatting>
  <conditionalFormatting sqref="BL71">
    <cfRule type="dataBar" priority="19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{85931488-0261-4724-8B46-6FA32D9A599B}</x14:id>
        </ext>
      </extLst>
    </cfRule>
  </conditionalFormatting>
  <conditionalFormatting sqref="BP71:BT7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{2B08F407-BFD8-4508-A702-CC8015D83C49}</x14:id>
        </ext>
      </extLst>
    </cfRule>
  </conditionalFormatting>
  <conditionalFormatting sqref="BU71">
    <cfRule type="dataBar" priority="17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{F0E79602-4911-441A-B78F-612BC1FE10E1}</x14:id>
        </ext>
      </extLst>
    </cfRule>
  </conditionalFormatting>
  <conditionalFormatting sqref="J7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{A01C40E3-0A5F-47A5-8C14-938D40DAE051}</x14:id>
        </ext>
      </extLst>
    </cfRule>
  </conditionalFormatting>
  <conditionalFormatting sqref="N72:R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{21A1855B-A868-47E8-91BC-A4EA38BDDC7C}</x14:id>
        </ext>
      </extLst>
    </cfRule>
  </conditionalFormatting>
  <conditionalFormatting sqref="S72">
    <cfRule type="dataBar" priority="1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{DE7239BB-0503-4517-8E05-B8B5C1DC1313}</x14:id>
        </ext>
      </extLst>
    </cfRule>
  </conditionalFormatting>
  <conditionalFormatting sqref="W72:AA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{8D460CAB-FF86-4D0F-BABA-9DE1B3A50321}</x14:id>
        </ext>
      </extLst>
    </cfRule>
  </conditionalFormatting>
  <conditionalFormatting sqref="AB72">
    <cfRule type="dataBar" priority="1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{E64ACD4A-4AB0-4B07-B98E-DD3CE39C6DF7}</x14:id>
        </ext>
      </extLst>
    </cfRule>
  </conditionalFormatting>
  <conditionalFormatting sqref="AF72:AJ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{4AD65495-B023-47F9-BF63-999780815175}</x14:id>
        </ext>
      </extLst>
    </cfRule>
  </conditionalFormatting>
  <conditionalFormatting sqref="AK72">
    <cfRule type="dataBar" priority="1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{7E684E9D-8776-4583-AD34-ED3296A1C491}</x14:id>
        </ext>
      </extLst>
    </cfRule>
  </conditionalFormatting>
  <conditionalFormatting sqref="AO72:AS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{84AEC55A-CC4E-48C1-8B98-3C7B986236E5}</x14:id>
        </ext>
      </extLst>
    </cfRule>
  </conditionalFormatting>
  <conditionalFormatting sqref="AT72">
    <cfRule type="dataBar" priority="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{F3949BCC-2D56-4FD8-A41A-FC481C025C84}</x14:id>
        </ext>
      </extLst>
    </cfRule>
  </conditionalFormatting>
  <conditionalFormatting sqref="AX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{93AA986E-E017-4E4E-ADC9-F17533BE5D10}</x14:id>
        </ext>
      </extLst>
    </cfRule>
  </conditionalFormatting>
  <conditionalFormatting sqref="BC72">
    <cfRule type="dataBar" priority="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{005F7217-7D44-42C9-A43A-F7AC0E33118E}</x14:id>
        </ext>
      </extLst>
    </cfRule>
  </conditionalFormatting>
  <conditionalFormatting sqref="BG72:BK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{A4F99F57-F0A2-4399-9F61-104DE1390699}</x14:id>
        </ext>
      </extLst>
    </cfRule>
  </conditionalFormatting>
  <conditionalFormatting sqref="BL72">
    <cfRule type="dataBar" priority="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{B7B759BC-0C4A-4A60-87AB-4BA634302A71}</x14:id>
        </ext>
      </extLst>
    </cfRule>
  </conditionalFormatting>
  <conditionalFormatting sqref="BP72:BT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{FF908213-108A-4523-B03A-3D0C56271D54}</x14:id>
        </ext>
      </extLst>
    </cfRule>
  </conditionalFormatting>
  <conditionalFormatting sqref="BU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{9BD75522-4B68-4DD6-97E9-4DE80C057673}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C2A3A1-62A7-48EC-B90D-B07C7E709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54EA5ED-520C-43F3-ABB9-CC3832698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FC37991-9A5C-47B3-B40B-A3A6740A93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B1D13E8-6EDC-405C-AC7F-E658A11E9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7EBCD653-219E-476A-A128-606B30A97B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F1FDFEB5-5432-4B35-8669-8CB0AB8DF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80679544-33C3-4A7E-ACD0-B24D23C26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521F12A1-C661-406F-AD32-DC20FC107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01346A93-7296-4060-B87B-B7F542A3D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08473C62-5FDD-4671-8F21-B07BF0E5F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8824468-9992-4C5D-B85B-FB940508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38D0329-D4D6-4A6C-8D6F-334E0669A6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3B6FE66-EC8D-4874-BB88-019646D91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F09CDB41-787D-4D9D-B11D-90D2FE309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6FC63A62-085D-4FCB-AE61-BF217D664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CACD9FF5-F783-4AB4-A34F-9EBB8CEA42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3644CA2-7094-4D90-B403-551E34C1C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CD18B2B8-7C46-431A-80CD-BD9716CC1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134881CF-0B26-4166-8F0C-B1413F261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042E4628-0839-43EB-8497-C8E13EEB36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01FD19C0-07A4-4AE7-8A1B-3B15BC33A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9BB03C5-D54F-4122-B6FE-97815D026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72030002-BE60-4911-A081-82F543278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DBD9D4E0-CAD1-43EC-883B-83D18FCC6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F9F1FAC-85E7-4758-BB52-D5D23B025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A3F12B1D-21DF-4040-BB67-ADE88710E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F36CF2A-2D50-41B1-B649-650A9690B9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E94E2646-30C2-4988-A11A-FEF5305610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FCC2D97-CD27-4106-BEFF-53CB5C57C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3BADB675-02C4-4941-990B-28A2A5AD1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BEE2E2BD-A8F0-43AD-9380-D584C4169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030AEE5C-CB89-44B7-A43C-736AE8DFD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C423F8C-B371-4D15-A0F9-16BD411816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5991156-DC06-4478-8DB6-AD9DA2CD44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CF9AD8C-B17E-4A5A-A6DE-2803133F8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2B8C9A9-7EA4-4A80-A4F2-BD7C015B5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9F9DF36-262F-4027-96DE-68D4DB351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5A3A11C5-D023-44E9-9C71-5104F7DCB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F04D044-5C11-478F-AD88-BC4F428953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BC28E5B-C09C-462C-B6D2-A39CB6D8D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EF4C1E9-D5C0-43C4-9545-CB2C370BE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1DA4054D-6612-4625-A7F5-ED441DFEB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5931488-0261-4724-8B46-6FA32D9A5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B08F407-BFD8-4508-A702-CC8015D83C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0E79602-4911-441A-B78F-612BC1FE1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01C40E3-0A5F-47A5-8C14-938D40DAE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21A1855B-A868-47E8-91BC-A4EA38BDDC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E7239BB-0503-4517-8E05-B8B5C1DC13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D460CAB-FF86-4D0F-BABA-9DE1B3A503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64ACD4A-4AB0-4B07-B98E-DD3CE39C6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AD65495-B023-47F9-BF63-9997808151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7E684E9D-8776-4583-AD34-ED3296A1C4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4AEC55A-CC4E-48C1-8B98-3C7B98623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F3949BCC-2D56-4FD8-A41A-FC481C025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3AA986E-E017-4E4E-ADC9-F17533BE5D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05F7217-7D44-42C9-A43A-F7AC0E3311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4F99F57-F0A2-4399-9F61-104DE1390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B7B759BC-0C4A-4A60-87AB-4BA634302A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F908213-108A-4523-B03A-3D0C56271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9BD75522-4B68-4DD6-97E9-4DE80C0576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9DA4-F368-4417-B153-CCB720D39D9C}">
  <sheetPr codeName="Sheet2">
    <tabColor theme="4" tint="0.39997558519241921"/>
  </sheetPr>
  <dimension ref="A1:EF76"/>
  <sheetViews>
    <sheetView zoomScale="70" zoomScaleNormal="70" workbookViewId="0">
      <pane xSplit="1" ySplit="3" topLeftCell="W60" activePane="bottomRight" state="frozen"/>
      <selection pane="topRight"/>
      <selection pane="bottomLeft"/>
      <selection pane="bottomRight" activeCell="X71" sqref="X71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31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2.7E-4</v>
      </c>
      <c r="D4" s="63" t="s">
        <v>30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2.7E-4</v>
      </c>
      <c r="D5" s="63" t="s">
        <v>30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2.7E-4</v>
      </c>
      <c r="D6" s="63" t="s">
        <v>30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2.7E-4</v>
      </c>
      <c r="D7" s="63" t="s">
        <v>30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2.7E-4</v>
      </c>
      <c r="D8" s="63" t="s">
        <v>30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2.7E-4</v>
      </c>
      <c r="D9" s="63" t="s">
        <v>30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2.7E-4</v>
      </c>
      <c r="D10" s="63" t="s">
        <v>30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2.7E-4</v>
      </c>
      <c r="D11" s="63" t="s">
        <v>30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2.7E-4</v>
      </c>
      <c r="D12" s="63" t="s">
        <v>30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2.7E-4</v>
      </c>
      <c r="D13" s="63" t="s">
        <v>30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2.7E-4</v>
      </c>
      <c r="D14" s="63" t="s">
        <v>30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2.7E-4</v>
      </c>
      <c r="D15" s="63" t="s">
        <v>30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2.7E-4</v>
      </c>
      <c r="D16" s="63" t="s">
        <v>30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2.7E-4</v>
      </c>
      <c r="D17" s="63" t="s">
        <v>30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2.7E-4</v>
      </c>
      <c r="D18" s="63" t="s">
        <v>30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2.7E-4</v>
      </c>
      <c r="D19" s="63" t="s">
        <v>30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2.7E-4</v>
      </c>
      <c r="D20" s="63" t="s">
        <v>30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2.7E-4</v>
      </c>
      <c r="D21" s="63" t="s">
        <v>30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2.7E-4</v>
      </c>
      <c r="D22" s="63" t="s">
        <v>30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2.7E-4</v>
      </c>
      <c r="D23" s="63" t="s">
        <v>30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2.7E-4</v>
      </c>
      <c r="D24" s="63" t="s">
        <v>30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2.7E-4</v>
      </c>
      <c r="D25" s="63" t="s">
        <v>30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2.7E-4</v>
      </c>
      <c r="D26" s="63" t="s">
        <v>30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2.7E-4</v>
      </c>
      <c r="D27" s="63" t="s">
        <v>30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2.7E-4</v>
      </c>
      <c r="D28" s="63" t="s">
        <v>30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2.7E-4</v>
      </c>
      <c r="D29" s="63" t="s">
        <v>30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2.7E-4</v>
      </c>
      <c r="D30" s="63" t="s">
        <v>30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2.7E-4</v>
      </c>
      <c r="D31" s="63" t="s">
        <v>30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2.7E-4</v>
      </c>
      <c r="D32" s="63" t="s">
        <v>30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2.7E-4</v>
      </c>
      <c r="D33" s="63" t="s">
        <v>30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2.7E-4</v>
      </c>
      <c r="D34" s="63" t="s">
        <v>30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2.7E-4</v>
      </c>
      <c r="D35" s="63" t="s">
        <v>30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2.7E-4</v>
      </c>
      <c r="D36" s="63" t="s">
        <v>30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2.7E-4</v>
      </c>
      <c r="D37" s="63" t="s">
        <v>30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2.7E-4</v>
      </c>
      <c r="D38" s="63" t="s">
        <v>30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2.7E-4</v>
      </c>
      <c r="D39" s="63" t="s">
        <v>30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2.7E-4</v>
      </c>
      <c r="D40" s="63" t="s">
        <v>30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2.7E-4</v>
      </c>
      <c r="D41" s="63" t="s">
        <v>30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2.7E-4</v>
      </c>
      <c r="D42" s="63" t="s">
        <v>30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2.7E-4</v>
      </c>
      <c r="D43" s="63" t="s">
        <v>30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2.7E-4</v>
      </c>
      <c r="D44" s="63" t="s">
        <v>30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2.7E-4</v>
      </c>
      <c r="D45" s="63" t="s">
        <v>30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2.7E-4</v>
      </c>
      <c r="D46" s="63" t="s">
        <v>30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2.7E-4</v>
      </c>
      <c r="D47" s="63" t="s">
        <v>30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2.7E-4</v>
      </c>
      <c r="D48" s="63" t="s">
        <v>30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2.7E-4</v>
      </c>
      <c r="D49" s="63" t="s">
        <v>30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2.7E-4</v>
      </c>
      <c r="D50" s="63" t="s">
        <v>30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2.7E-4</v>
      </c>
      <c r="D51" s="63" t="s">
        <v>30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2.7E-4</v>
      </c>
      <c r="D52" s="63" t="s">
        <v>30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2.7E-4</v>
      </c>
      <c r="D53" s="63" t="s">
        <v>30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2.7E-4</v>
      </c>
      <c r="D54" s="63" t="s">
        <v>30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2.7E-4</v>
      </c>
      <c r="D55" s="63" t="s">
        <v>30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2.7E-4</v>
      </c>
      <c r="D56" s="63" t="s">
        <v>30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2.7E-4</v>
      </c>
      <c r="D57" s="63" t="s">
        <v>30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2.7E-4</v>
      </c>
      <c r="D58" s="63" t="s">
        <v>30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2.7E-4</v>
      </c>
      <c r="D59" s="63" t="s">
        <v>30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2.7E-4</v>
      </c>
      <c r="D60" s="63" t="s">
        <v>30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2.7E-4</v>
      </c>
      <c r="D61" s="63" t="s">
        <v>30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2.7E-4</v>
      </c>
      <c r="D62" s="63" t="s">
        <v>30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2.7E-4</v>
      </c>
      <c r="D63" s="63" t="s">
        <v>30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2.7E-4</v>
      </c>
      <c r="D64" s="63" t="s">
        <v>30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2.7E-4</v>
      </c>
      <c r="D65" s="63" t="s">
        <v>30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2.7E-4</v>
      </c>
      <c r="D66" s="63" t="s">
        <v>30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2.7E-4</v>
      </c>
      <c r="D67" s="63" t="s">
        <v>30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2.7E-4</v>
      </c>
      <c r="D68" s="63" t="s">
        <v>30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2.7E-4</v>
      </c>
      <c r="D69" s="63" t="s">
        <v>30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2.7E-4</v>
      </c>
      <c r="D70" s="63" t="s">
        <v>30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2.7E-4</v>
      </c>
      <c r="D71" s="63" t="s">
        <v>30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2.7E-4</v>
      </c>
      <c r="D72" s="63" t="s">
        <v>30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2.7E-4</v>
      </c>
      <c r="D73" s="63" t="s">
        <v>30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2.7E-4</v>
      </c>
      <c r="D74" s="63" t="s">
        <v>30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76" t="s">
        <v>17</v>
      </c>
      <c r="C75" s="67">
        <v>2.7E-4</v>
      </c>
      <c r="D75" s="85" t="s">
        <v>30</v>
      </c>
      <c r="E75" s="69">
        <v>1</v>
      </c>
      <c r="F75" s="69">
        <v>1</v>
      </c>
      <c r="G75" s="69">
        <v>3</v>
      </c>
      <c r="H75" s="69">
        <v>3</v>
      </c>
      <c r="I75" s="69">
        <v>3</v>
      </c>
      <c r="J75" s="86">
        <v>1.1181151966036349</v>
      </c>
      <c r="K75" s="78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9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80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81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82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3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4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76" t="s">
        <v>17</v>
      </c>
      <c r="C76" s="67">
        <v>2.7E-4</v>
      </c>
      <c r="D76" s="85" t="s">
        <v>30</v>
      </c>
      <c r="E76" s="69">
        <v>1</v>
      </c>
      <c r="F76" s="69">
        <v>1</v>
      </c>
      <c r="G76" s="69">
        <v>3</v>
      </c>
      <c r="H76" s="69">
        <v>3</v>
      </c>
      <c r="I76" s="69">
        <v>3</v>
      </c>
      <c r="J76" s="86">
        <v>1.1181151966036349</v>
      </c>
      <c r="K76" s="78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9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80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81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82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3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4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{32B9DB33-34B5-42DE-8555-56D2B85EF3B5}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{0961FCF0-749F-4619-83A4-440C5D844DA6}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{2887FC67-7B71-4C73-BD74-3554AEC0AC06}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{96B4C141-3573-4FA0-AEAE-B7E1DDC83422}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{AB0BC092-5507-466B-875E-822EF00CE15C}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{CF2DB196-CF9B-4B50-BEA1-CBBF2C5BAF33}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{E3A0FA8A-A990-4F8E-8A42-33F50815EEFE}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{84A2BFBC-9693-4198-B194-5014DEF3FA90}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{91E65932-B66C-4E82-BBFF-AA1F598A6B26}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{7FBFE9A5-15C7-4AA9-BE07-98C1A5FB998D}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{EEC65462-AB4D-49B8-9E28-67EFA4227AB7}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{4F79E18D-501E-4AC1-ABA5-1549F0EC7B52}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{16819C21-8BD5-4C5E-83E0-FC8581F6BD54}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{BECD11D7-7070-4EA1-8C6D-B4763B3779BE}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{321996F5-B2FA-4BD5-B9B1-8C5B581E3BA8}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{25DC21B1-33B8-430D-A7B1-4134BC426045}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{10D2C12E-FA97-443B-8FA6-1BA4FE845806}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{668F33C6-119F-48EF-930B-4E75068EA03D}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{B39745F3-B906-40CD-AD41-F18C80BDA2D6}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{1BC3FCA2-E3FE-4C69-BEDF-FAE7A61DAE8A}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{3D00681E-A77B-4FE1-88C1-E748CED67566}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{1218EB1E-5D38-471A-AB9E-753322F682DB}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{EF91FAF2-7B69-41B0-B508-6897595E7F5A}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{877E139C-5632-4133-A368-97DC6894C40E}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{75ABA65A-8D08-4309-B8C2-1F1AC2A14557}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{CA9FCAD2-2FB0-4D3F-B841-C5FF5C0137C9}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{A9891BD8-1299-4188-AA4E-F5A8D3E4492C}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{C20F4534-BB0B-4BB1-AF85-4CF8994E5015}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{F543F0CF-E380-4BAB-B4C1-F8B503E5D32D}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{7A1B77F7-4571-437B-B8ED-D1B8B45459DD}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{F3352973-EA76-4F9E-ABDD-A6011D28E560}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{3FD308DA-B583-4C10-8390-E200DA5AA790}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{E58C93F2-AAE1-4FC6-888B-007899AE4BB2}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{2E073A09-FBD4-493B-AA34-AB4CA1CBB1CD}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{C8B68463-0045-4A34-A11D-5A8F1A0E8817}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{6C5A938F-2D02-4D8C-B8D6-9F92A112DC22}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{FC5726BC-80FA-4CF1-B6B8-CCFFACFB229F}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{7AC2BD3E-F174-4EE7-AD69-1C60AC204059}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{1BAE1A80-54B5-4C13-9112-E28617A699B9}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{CF729C5B-D37B-4A5B-8B29-2D540859C073}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{1EBA8A8F-E12C-4750-9801-D590411C9AF1}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{0E55D6E2-823D-48DC-83E9-1B36AE28B5D5}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{C9048569-76DA-43C9-A327-2E3E4733908B}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{5119AEF5-068D-4B63-B949-A411F1FD844D}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{E7E357B5-B5A0-4919-A273-085C742873E7}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{A567260E-AEAB-48FB-AFB8-3A9D17874B66}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{CCD75BDE-B071-42FD-8C08-5A57BCDC2E4A}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{6DD0425C-0423-4A92-A5DE-A0916DFBC96B}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{BF90DCBA-8F12-4E7F-8192-AF0105BFF65F}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{E756C656-5C54-48CA-AC72-903236B69AF0}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{DCB5C30D-072D-4561-ABB3-0A3FE01B7F24}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{D0F64FB9-9F79-4DF9-B8BA-30D77D4F8373}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{C32AF6D6-AD54-4B98-852D-2FFF3321B884}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{A5F20939-6758-438B-8D59-B528B8EEFF0F}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{9CC18D58-94B7-4DEC-A174-C4AD5C524B90}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{CB8A79B3-1CD0-49B8-8F1F-A466AB89E51C}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{288778E0-74A9-40AC-883C-69C1152EF2FB}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{550333B0-CBA3-429D-94E8-0C2B68B15C45}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{B29E53E7-E964-47FE-91B3-F0AD4041B5F4}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{1C3FD579-7E18-490C-BF06-4F10B145BFFC}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{0BDEDEE7-3AB9-470E-B6AC-8E9BBA74DAC5}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{034BDA38-6B40-42F3-96AE-EA5D4D325B7E}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{89B4686D-E742-44F1-8B38-59093D23E6EC}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{7E7363A8-2600-42A4-B71A-AF1C9F8EF533}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{7D8799F2-A6D4-47DD-80EC-BB6F29B4D1BF}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{A3D821AA-CF93-4AD8-94AA-3A0A633593AF}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{E890806A-5C4A-4FF6-A7FE-34263BE22F0C}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{1FEA1E46-2893-46F9-A596-C6041CDE954A}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{B0B37145-94F0-4A00-AABC-3322F272DEE4}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{B1FC8757-83F5-402E-96F1-4997A147C58F}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{EBBAC17D-EEB3-463B-84A0-EEF58A652DC6}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{C118B704-6AB3-45E9-9F43-D13D5C9FF785}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{E5C98EC0-0989-4C42-A312-A8C5382C4C90}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{5D810915-6B9F-47B0-BB15-87371AD547BD}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{E6E17710-29D2-4C8F-8D7E-E5DE7EEBB8FD}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{351BC046-80BD-4F26-814C-A66421B1931F}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{44FA1EF2-AF00-4791-9CD5-47B413839415}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{E668FB38-524E-4132-A5DA-2885F5E03618}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{F46D46D5-6C21-4AF4-9995-A810F3688945}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{EEF7E0B7-EA72-4B2D-8001-5F35D3564EE9}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{0A051020-8C06-431A-AB4D-78B81EDC16E3}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{1A52A12C-F36C-4F04-A82E-9B45505B95C2}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{2902B4A9-0834-49EA-8BB3-19EAF83151A8}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{5D3A1A3C-0819-41AE-BBA4-96A95DCFF0F4}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{2A25B358-3023-46BF-A942-0D00CE3B2FA2}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{6F3B8687-8441-470C-8468-57C3E4313379}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{4CF01257-A52A-40DB-8E53-C2294AFAF3EA}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{2435D7EC-F789-489D-A420-AB17327A84BD}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{E878249A-7876-462F-AB54-12359B8DCC39}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{819D2B32-F809-48C4-B533-9E784F8BCC50}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{B8C2FD44-BCDA-46D4-A6C1-BB0D33735246}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{4841829D-5C00-49BA-A9A0-75547149FCB0}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{EDF1ACD8-CD2B-4A15-9CDF-820E5C8FF31E}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{1AD0CB6A-3700-4785-A6EC-B1E082B15A28}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{84E0594B-A7C5-4973-9551-98D68CF14CE1}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{C6049521-7CE3-4DB9-B393-8D94DA3D2F62}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{FA46AD76-1339-4F0A-A6E2-BC43C9E2A540}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{F2059A0F-0EF1-43BE-975D-FCA525FD84AF}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{F329B8BC-155A-46E7-B272-E95279055F74}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{D0B5DDDE-B174-4724-9CD6-826A9155CBE2}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{FA005864-E345-4C41-8B04-412AFE00AC5B}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{CC3F7EE4-900A-4B13-B098-329EE3EE0EAD}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{3179458D-E4FE-4E0F-9192-893600DFA591}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{39C47801-86A3-451B-A323-FB4481CD1EAD}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{CF44BBA1-1FB5-4A6E-9690-2167DB35E5E4}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{EBD70A40-704B-494A-B481-0707BF0876B9}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{CF7F553E-AED6-4768-A1D1-D9D503630142}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{D724B558-4DE2-4160-A03E-267CA8340D4C}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{16BE17F8-FA88-4F82-B301-5E2A84B98694}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{99A96EE6-A8A1-4C65-9CD3-D1CF2856A4B1}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{4563BECF-4CDC-4DD0-937A-954FE6DA4C9D}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{424EDB81-DE35-4787-9EBA-00CD539F905F}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{A34C7298-8505-4447-9F57-ED552CD64006}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{62E349A4-CAD4-4EC3-BB70-43425D502E94}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{B0DA77C5-7005-44C8-BA69-62D2BF7A918F}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{31745AFF-5657-4A37-9EF1-BB9C0412B1D0}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{78619B10-FEDB-453B-9AA2-411761C643DD}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{11CEFBCD-9033-4FA0-8908-77F2D202CF9D}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{A0661972-6DAB-4668-BA4A-B04138EBBF55}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{C5B4EBD7-E775-446F-9A9C-AD540E723469}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B9DB33-34B5-42DE-8555-56D2B85EF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961FCF0-749F-4619-83A4-440C5D844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2887FC67-7B71-4C73-BD74-3554AEC0A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96B4C141-3573-4FA0-AEAE-B7E1DDC834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B0BC092-5507-466B-875E-822EF00CE1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CF2DB196-CF9B-4B50-BEA1-CBBF2C5BAF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E3A0FA8A-A990-4F8E-8A42-33F50815EE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84A2BFBC-9693-4198-B194-5014DEF3FA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91E65932-B66C-4E82-BBFF-AA1F598A6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7FBFE9A5-15C7-4AA9-BE07-98C1A5FB99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EEC65462-AB4D-49B8-9E28-67EFA4227A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4F79E18D-501E-4AC1-ABA5-1549F0EC7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16819C21-8BD5-4C5E-83E0-FC8581F6BD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ECD11D7-7070-4EA1-8C6D-B4763B3779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21996F5-B2FA-4BD5-B9B1-8C5B581E3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25DC21B1-33B8-430D-A7B1-4134BC4260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0D2C12E-FA97-443B-8FA6-1BA4FE8458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668F33C6-119F-48EF-930B-4E75068EA0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B39745F3-B906-40CD-AD41-F18C80BDA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1BC3FCA2-E3FE-4C69-BEDF-FAE7A61DAE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3D00681E-A77B-4FE1-88C1-E748CED675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1218EB1E-5D38-471A-AB9E-753322F682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F91FAF2-7B69-41B0-B508-6897595E7F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877E139C-5632-4133-A368-97DC6894C4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5ABA65A-8D08-4309-B8C2-1F1AC2A14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CA9FCAD2-2FB0-4D3F-B841-C5FF5C0137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A9891BD8-1299-4188-AA4E-F5A8D3E44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C20F4534-BB0B-4BB1-AF85-4CF8994E5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F543F0CF-E380-4BAB-B4C1-F8B503E5D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A1B77F7-4571-437B-B8ED-D1B8B4545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F3352973-EA76-4F9E-ABDD-A6011D28E5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3FD308DA-B583-4C10-8390-E200DA5AA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E58C93F2-AAE1-4FC6-888B-007899AE4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E073A09-FBD4-493B-AA34-AB4CA1CBB1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C8B68463-0045-4A34-A11D-5A8F1A0E88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C5A938F-2D02-4D8C-B8D6-9F92A112D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FC5726BC-80FA-4CF1-B6B8-CCFFACFB22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AC2BD3E-F174-4EE7-AD69-1C60AC2040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BAE1A80-54B5-4C13-9112-E28617A699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F729C5B-D37B-4A5B-8B29-2D540859C0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1EBA8A8F-E12C-4750-9801-D590411C9A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0E55D6E2-823D-48DC-83E9-1B36AE28B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C9048569-76DA-43C9-A327-2E3E473390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119AEF5-068D-4B63-B949-A411F1FD84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7E357B5-B5A0-4919-A273-085C74287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A567260E-AEAB-48FB-AFB8-3A9D17874B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CD75BDE-B071-42FD-8C08-5A57BCDC2E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6DD0425C-0423-4A92-A5DE-A0916DFBC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F90DCBA-8F12-4E7F-8192-AF0105BFF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E756C656-5C54-48CA-AC72-903236B69A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CB5C30D-072D-4561-ABB3-0A3FE01B7F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0F64FB9-9F79-4DF9-B8BA-30D77D4F83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C32AF6D6-AD54-4B98-852D-2FFF3321B8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5F20939-6758-438B-8D59-B528B8EEF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CC18D58-94B7-4DEC-A174-C4AD5C524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CB8A79B3-1CD0-49B8-8F1F-A466AB89E5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288778E0-74A9-40AC-883C-69C1152EF2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50333B0-CBA3-429D-94E8-0C2B68B15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B29E53E7-E964-47FE-91B3-F0AD4041B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1C3FD579-7E18-490C-BF06-4F10B145B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0BDEDEE7-3AB9-470E-B6AC-8E9BBA74D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034BDA38-6B40-42F3-96AE-EA5D4D325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9B4686D-E742-44F1-8B38-59093D23E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E7363A8-2600-42A4-B71A-AF1C9F8EF5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7D8799F2-A6D4-47DD-80EC-BB6F29B4D1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A3D821AA-CF93-4AD8-94AA-3A0A63359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890806A-5C4A-4FF6-A7FE-34263BE22F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1FEA1E46-2893-46F9-A596-C6041CDE95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0B37145-94F0-4A00-AABC-3322F272D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1FC8757-83F5-402E-96F1-4997A147C5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BBAC17D-EEB3-463B-84A0-EEF58A652D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118B704-6AB3-45E9-9F43-D13D5C9FF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5C98EC0-0989-4C42-A312-A8C5382C4C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D810915-6B9F-47B0-BB15-87371AD547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E6E17710-29D2-4C8F-8D7E-E5DE7EEBB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51BC046-80BD-4F26-814C-A66421B193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44FA1EF2-AF00-4791-9CD5-47B4138394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668FB38-524E-4132-A5DA-2885F5E03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F46D46D5-6C21-4AF4-9995-A810F3688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EF7E0B7-EA72-4B2D-8001-5F35D3564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A051020-8C06-431A-AB4D-78B81EDC1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A52A12C-F36C-4F04-A82E-9B45505B95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902B4A9-0834-49EA-8BB3-19EAF83151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D3A1A3C-0819-41AE-BBA4-96A95DCFF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A25B358-3023-46BF-A942-0D00CE3B2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F3B8687-8441-470C-8468-57C3E43133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CF01257-A52A-40DB-8E53-C2294AFAF3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435D7EC-F789-489D-A420-AB17327A8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878249A-7876-462F-AB54-12359B8DCC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819D2B32-F809-48C4-B533-9E784F8BC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8C2FD44-BCDA-46D4-A6C1-BB0D337352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841829D-5C00-49BA-A9A0-75547149F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DF1ACD8-CD2B-4A15-9CDF-820E5C8FF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AD0CB6A-3700-4785-A6EC-B1E082B15A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4E0594B-A7C5-4973-9551-98D68CF14C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6049521-7CE3-4DB9-B393-8D94DA3D2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A46AD76-1339-4F0A-A6E2-BC43C9E2A5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2059A0F-0EF1-43BE-975D-FCA525FD84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329B8BC-155A-46E7-B272-E95279055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0B5DDDE-B174-4724-9CD6-826A9155CB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A005864-E345-4C41-8B04-412AFE00AC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C3F7EE4-900A-4B13-B098-329EE3EE0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3179458D-E4FE-4E0F-9192-893600DFA5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9C47801-86A3-451B-A323-FB4481CD1E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F44BBA1-1FB5-4A6E-9690-2167DB35E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EBD70A40-704B-494A-B481-0707BF087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F7F553E-AED6-4768-A1D1-D9D5036301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724B558-4DE2-4160-A03E-267CA8340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6BE17F8-FA88-4F82-B301-5E2A84B98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9A96EE6-A8A1-4C65-9CD3-D1CF2856A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4563BECF-4CDC-4DD0-937A-954FE6DA4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24EDB81-DE35-4787-9EBA-00CD539F90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34C7298-8505-4447-9F57-ED552CD640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62E349A4-CAD4-4EC3-BB70-43425D502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0DA77C5-7005-44C8-BA69-62D2BF7A9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1745AFF-5657-4A37-9EF1-BB9C0412B1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8619B10-FEDB-453B-9AA2-411761C643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1CEFBCD-9033-4FA0-8908-77F2D202CF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0661972-6DAB-4668-BA4A-B04138EBB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5B4EBD7-E775-446F-9A9C-AD540E723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4" tint="0.39997558519241921"/>
  </sheetPr>
  <dimension ref="A1:EF76"/>
  <sheetViews>
    <sheetView zoomScale="85" zoomScaleNormal="85" workbookViewId="0">
      <pane xSplit="1" ySplit="3" topLeftCell="AT64" activePane="bottomRight" state="frozen"/>
      <selection pane="topRight"/>
      <selection pane="bottomLeft"/>
      <selection pane="bottomRight" activeCell="AU77" sqref="AU77"/>
    </sheetView>
  </sheetViews>
  <sheetFormatPr defaultColWidth="0" defaultRowHeight="15" custom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27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/>
      <c r="D4" s="13"/>
      <c r="E4" s="14"/>
      <c r="F4" s="14"/>
      <c r="G4" s="14"/>
      <c r="H4" s="14"/>
      <c r="I4" s="14"/>
      <c r="J4" s="15"/>
      <c r="K4" s="12" t="s">
        <v>10</v>
      </c>
      <c r="L4" s="33">
        <v>0</v>
      </c>
      <c r="M4" s="13" t="s">
        <v>21</v>
      </c>
      <c r="N4" s="14"/>
      <c r="O4" s="14"/>
      <c r="P4" s="14"/>
      <c r="Q4" s="14"/>
      <c r="R4" s="14"/>
      <c r="S4" s="22">
        <v>0</v>
      </c>
      <c r="T4" s="16" t="s">
        <v>11</v>
      </c>
      <c r="U4" s="33">
        <v>0</v>
      </c>
      <c r="V4" s="13" t="s">
        <v>21</v>
      </c>
      <c r="W4" s="14"/>
      <c r="X4" s="14"/>
      <c r="Y4" s="14"/>
      <c r="Z4" s="14"/>
      <c r="AA4" s="14"/>
      <c r="AB4" s="22">
        <v>0</v>
      </c>
      <c r="AC4" s="17" t="s">
        <v>12</v>
      </c>
      <c r="AD4" s="33">
        <v>0</v>
      </c>
      <c r="AE4" s="13" t="s">
        <v>21</v>
      </c>
      <c r="AF4" s="14"/>
      <c r="AG4" s="14"/>
      <c r="AH4" s="14"/>
      <c r="AI4" s="14"/>
      <c r="AJ4" s="14"/>
      <c r="AK4" s="22">
        <v>0</v>
      </c>
      <c r="AL4" s="18" t="s">
        <v>13</v>
      </c>
      <c r="AM4" s="33">
        <v>0</v>
      </c>
      <c r="AN4" s="13" t="s">
        <v>21</v>
      </c>
      <c r="AO4" s="14"/>
      <c r="AP4" s="14"/>
      <c r="AQ4" s="14"/>
      <c r="AR4" s="14"/>
      <c r="AS4" s="14"/>
      <c r="AT4" s="22">
        <v>0</v>
      </c>
      <c r="AU4" s="19" t="s">
        <v>14</v>
      </c>
      <c r="AV4" s="33">
        <v>0</v>
      </c>
      <c r="AW4" s="13" t="s">
        <v>21</v>
      </c>
      <c r="AX4" s="14"/>
      <c r="AY4" s="14"/>
      <c r="AZ4" s="14"/>
      <c r="BA4" s="14"/>
      <c r="BB4" s="14"/>
      <c r="BC4" s="22">
        <v>0</v>
      </c>
      <c r="BD4" s="20" t="s">
        <v>15</v>
      </c>
      <c r="BE4" s="33">
        <v>0</v>
      </c>
      <c r="BF4" s="13" t="s">
        <v>21</v>
      </c>
      <c r="BG4" s="14"/>
      <c r="BH4" s="14"/>
      <c r="BI4" s="14"/>
      <c r="BJ4" s="14"/>
      <c r="BK4" s="14"/>
      <c r="BL4" s="22">
        <v>0</v>
      </c>
      <c r="BM4" s="21" t="s">
        <v>16</v>
      </c>
      <c r="BN4" s="33">
        <v>0</v>
      </c>
      <c r="BO4" s="13" t="s">
        <v>21</v>
      </c>
      <c r="BP4" s="14"/>
      <c r="BQ4" s="14"/>
      <c r="BR4" s="14"/>
      <c r="BS4" s="14"/>
      <c r="BT4" s="14"/>
      <c r="BU4" s="22">
        <v>0</v>
      </c>
    </row>
    <row r="5" spans="1:73">
      <c r="A5" s="11">
        <v>1951</v>
      </c>
      <c r="B5" s="29" t="s">
        <v>17</v>
      </c>
      <c r="C5" s="33"/>
      <c r="D5" s="13"/>
      <c r="E5" s="14"/>
      <c r="F5" s="14"/>
      <c r="G5" s="14"/>
      <c r="H5" s="14"/>
      <c r="I5" s="14"/>
      <c r="J5" s="22"/>
      <c r="K5" s="12" t="s">
        <v>10</v>
      </c>
      <c r="L5" s="33">
        <v>0</v>
      </c>
      <c r="M5" s="13" t="s">
        <v>21</v>
      </c>
      <c r="N5" s="14"/>
      <c r="O5" s="14"/>
      <c r="P5" s="14"/>
      <c r="Q5" s="14"/>
      <c r="R5" s="14"/>
      <c r="S5" s="22">
        <v>0</v>
      </c>
      <c r="T5" s="16" t="s">
        <v>11</v>
      </c>
      <c r="U5" s="33">
        <v>0</v>
      </c>
      <c r="V5" s="13" t="s">
        <v>21</v>
      </c>
      <c r="W5" s="14"/>
      <c r="X5" s="14"/>
      <c r="Y5" s="14"/>
      <c r="Z5" s="14"/>
      <c r="AA5" s="14"/>
      <c r="AB5" s="22">
        <v>0</v>
      </c>
      <c r="AC5" s="17" t="s">
        <v>12</v>
      </c>
      <c r="AD5" s="33">
        <v>0</v>
      </c>
      <c r="AE5" s="13" t="s">
        <v>21</v>
      </c>
      <c r="AF5" s="14"/>
      <c r="AG5" s="14"/>
      <c r="AH5" s="14"/>
      <c r="AI5" s="14"/>
      <c r="AJ5" s="14"/>
      <c r="AK5" s="22">
        <v>0</v>
      </c>
      <c r="AL5" s="18" t="s">
        <v>13</v>
      </c>
      <c r="AM5" s="33">
        <v>0</v>
      </c>
      <c r="AN5" s="13" t="s">
        <v>21</v>
      </c>
      <c r="AO5" s="14"/>
      <c r="AP5" s="14"/>
      <c r="AQ5" s="14"/>
      <c r="AR5" s="14"/>
      <c r="AS5" s="14"/>
      <c r="AT5" s="22">
        <v>0</v>
      </c>
      <c r="AU5" s="19" t="s">
        <v>14</v>
      </c>
      <c r="AV5" s="33">
        <v>0</v>
      </c>
      <c r="AW5" s="13" t="s">
        <v>21</v>
      </c>
      <c r="AX5" s="14"/>
      <c r="AY5" s="14"/>
      <c r="AZ5" s="14"/>
      <c r="BA5" s="14"/>
      <c r="BB5" s="14"/>
      <c r="BC5" s="22">
        <v>0</v>
      </c>
      <c r="BD5" s="20" t="s">
        <v>15</v>
      </c>
      <c r="BE5" s="33">
        <v>0</v>
      </c>
      <c r="BF5" s="13" t="s">
        <v>21</v>
      </c>
      <c r="BG5" s="14"/>
      <c r="BH5" s="14"/>
      <c r="BI5" s="14"/>
      <c r="BJ5" s="14"/>
      <c r="BK5" s="14"/>
      <c r="BL5" s="22">
        <v>0</v>
      </c>
      <c r="BM5" s="21" t="s">
        <v>16</v>
      </c>
      <c r="BN5" s="33">
        <v>0</v>
      </c>
      <c r="BO5" s="13" t="s">
        <v>21</v>
      </c>
      <c r="BP5" s="14"/>
      <c r="BQ5" s="14"/>
      <c r="BR5" s="14"/>
      <c r="BS5" s="14"/>
      <c r="BT5" s="14"/>
      <c r="BU5" s="22">
        <v>0</v>
      </c>
    </row>
    <row r="6" spans="1:73">
      <c r="A6" s="11">
        <v>1952</v>
      </c>
      <c r="B6" s="29" t="s">
        <v>17</v>
      </c>
      <c r="C6" s="33"/>
      <c r="D6" s="13"/>
      <c r="E6" s="14"/>
      <c r="F6" s="14"/>
      <c r="G6" s="14"/>
      <c r="H6" s="14"/>
      <c r="I6" s="14"/>
      <c r="J6" s="22"/>
      <c r="K6" s="12" t="s">
        <v>10</v>
      </c>
      <c r="L6" s="33">
        <v>0</v>
      </c>
      <c r="M6" s="13" t="s">
        <v>21</v>
      </c>
      <c r="N6" s="14"/>
      <c r="O6" s="14"/>
      <c r="P6" s="14"/>
      <c r="Q6" s="14"/>
      <c r="R6" s="14"/>
      <c r="S6" s="22">
        <v>0</v>
      </c>
      <c r="T6" s="16" t="s">
        <v>11</v>
      </c>
      <c r="U6" s="33">
        <v>0</v>
      </c>
      <c r="V6" s="13" t="s">
        <v>21</v>
      </c>
      <c r="W6" s="14"/>
      <c r="X6" s="14"/>
      <c r="Y6" s="14"/>
      <c r="Z6" s="14"/>
      <c r="AA6" s="14"/>
      <c r="AB6" s="22">
        <v>0</v>
      </c>
      <c r="AC6" s="17" t="s">
        <v>12</v>
      </c>
      <c r="AD6" s="33">
        <v>0</v>
      </c>
      <c r="AE6" s="13" t="s">
        <v>21</v>
      </c>
      <c r="AF6" s="14"/>
      <c r="AG6" s="14"/>
      <c r="AH6" s="14"/>
      <c r="AI6" s="14"/>
      <c r="AJ6" s="14"/>
      <c r="AK6" s="22">
        <v>0</v>
      </c>
      <c r="AL6" s="18" t="s">
        <v>13</v>
      </c>
      <c r="AM6" s="33">
        <v>0</v>
      </c>
      <c r="AN6" s="13" t="s">
        <v>21</v>
      </c>
      <c r="AO6" s="14"/>
      <c r="AP6" s="14"/>
      <c r="AQ6" s="14"/>
      <c r="AR6" s="14"/>
      <c r="AS6" s="14"/>
      <c r="AT6" s="22">
        <v>0</v>
      </c>
      <c r="AU6" s="19" t="s">
        <v>14</v>
      </c>
      <c r="AV6" s="33">
        <v>0</v>
      </c>
      <c r="AW6" s="13" t="s">
        <v>21</v>
      </c>
      <c r="AX6" s="14"/>
      <c r="AY6" s="14"/>
      <c r="AZ6" s="14"/>
      <c r="BA6" s="14"/>
      <c r="BB6" s="14"/>
      <c r="BC6" s="22">
        <v>0</v>
      </c>
      <c r="BD6" s="20" t="s">
        <v>15</v>
      </c>
      <c r="BE6" s="33">
        <v>0</v>
      </c>
      <c r="BF6" s="13" t="s">
        <v>21</v>
      </c>
      <c r="BG6" s="14"/>
      <c r="BH6" s="14"/>
      <c r="BI6" s="14"/>
      <c r="BJ6" s="14"/>
      <c r="BK6" s="14"/>
      <c r="BL6" s="22">
        <v>0</v>
      </c>
      <c r="BM6" s="21" t="s">
        <v>16</v>
      </c>
      <c r="BN6" s="33">
        <v>0</v>
      </c>
      <c r="BO6" s="13" t="s">
        <v>21</v>
      </c>
      <c r="BP6" s="14"/>
      <c r="BQ6" s="14"/>
      <c r="BR6" s="14"/>
      <c r="BS6" s="14"/>
      <c r="BT6" s="14"/>
      <c r="BU6" s="22">
        <v>0</v>
      </c>
    </row>
    <row r="7" spans="1:73">
      <c r="A7" s="11">
        <v>1953</v>
      </c>
      <c r="B7" s="29" t="s">
        <v>17</v>
      </c>
      <c r="C7" s="33"/>
      <c r="D7" s="13"/>
      <c r="E7" s="14"/>
      <c r="F7" s="14"/>
      <c r="G7" s="14"/>
      <c r="H7" s="14"/>
      <c r="I7" s="14"/>
      <c r="J7" s="22"/>
      <c r="K7" s="12" t="s">
        <v>10</v>
      </c>
      <c r="L7" s="33">
        <v>0</v>
      </c>
      <c r="M7" s="13" t="s">
        <v>21</v>
      </c>
      <c r="N7" s="14"/>
      <c r="O7" s="14"/>
      <c r="P7" s="14"/>
      <c r="Q7" s="14"/>
      <c r="R7" s="14"/>
      <c r="S7" s="22">
        <v>0</v>
      </c>
      <c r="T7" s="16" t="s">
        <v>11</v>
      </c>
      <c r="U7" s="33">
        <v>0</v>
      </c>
      <c r="V7" s="13" t="s">
        <v>21</v>
      </c>
      <c r="W7" s="14"/>
      <c r="X7" s="14"/>
      <c r="Y7" s="14"/>
      <c r="Z7" s="14"/>
      <c r="AA7" s="14"/>
      <c r="AB7" s="22">
        <v>0</v>
      </c>
      <c r="AC7" s="17" t="s">
        <v>12</v>
      </c>
      <c r="AD7" s="33">
        <v>0</v>
      </c>
      <c r="AE7" s="13" t="s">
        <v>21</v>
      </c>
      <c r="AF7" s="14"/>
      <c r="AG7" s="14"/>
      <c r="AH7" s="14"/>
      <c r="AI7" s="14"/>
      <c r="AJ7" s="14"/>
      <c r="AK7" s="22">
        <v>0</v>
      </c>
      <c r="AL7" s="18" t="s">
        <v>13</v>
      </c>
      <c r="AM7" s="33">
        <v>0</v>
      </c>
      <c r="AN7" s="13" t="s">
        <v>21</v>
      </c>
      <c r="AO7" s="14"/>
      <c r="AP7" s="14"/>
      <c r="AQ7" s="14"/>
      <c r="AR7" s="14"/>
      <c r="AS7" s="14"/>
      <c r="AT7" s="22">
        <v>0</v>
      </c>
      <c r="AU7" s="19" t="s">
        <v>14</v>
      </c>
      <c r="AV7" s="33">
        <v>0</v>
      </c>
      <c r="AW7" s="13" t="s">
        <v>21</v>
      </c>
      <c r="AX7" s="14"/>
      <c r="AY7" s="14"/>
      <c r="AZ7" s="14"/>
      <c r="BA7" s="14"/>
      <c r="BB7" s="14"/>
      <c r="BC7" s="22">
        <v>0</v>
      </c>
      <c r="BD7" s="20" t="s">
        <v>15</v>
      </c>
      <c r="BE7" s="33">
        <v>0</v>
      </c>
      <c r="BF7" s="13" t="s">
        <v>21</v>
      </c>
      <c r="BG7" s="14"/>
      <c r="BH7" s="14"/>
      <c r="BI7" s="14"/>
      <c r="BJ7" s="14"/>
      <c r="BK7" s="14"/>
      <c r="BL7" s="22">
        <v>0</v>
      </c>
      <c r="BM7" s="21" t="s">
        <v>16</v>
      </c>
      <c r="BN7" s="33">
        <v>0</v>
      </c>
      <c r="BO7" s="13" t="s">
        <v>21</v>
      </c>
      <c r="BP7" s="14"/>
      <c r="BQ7" s="14"/>
      <c r="BR7" s="14"/>
      <c r="BS7" s="14"/>
      <c r="BT7" s="14"/>
      <c r="BU7" s="22">
        <v>0</v>
      </c>
    </row>
    <row r="8" spans="1:73">
      <c r="A8" s="11">
        <v>1954</v>
      </c>
      <c r="B8" s="29" t="s">
        <v>17</v>
      </c>
      <c r="C8" s="33"/>
      <c r="D8" s="13"/>
      <c r="E8" s="14"/>
      <c r="F8" s="14"/>
      <c r="G8" s="14"/>
      <c r="H8" s="14"/>
      <c r="I8" s="14"/>
      <c r="J8" s="22"/>
      <c r="K8" s="12" t="s">
        <v>10</v>
      </c>
      <c r="L8" s="33">
        <v>0</v>
      </c>
      <c r="M8" s="13" t="s">
        <v>21</v>
      </c>
      <c r="N8" s="14"/>
      <c r="O8" s="14"/>
      <c r="P8" s="14"/>
      <c r="Q8" s="14"/>
      <c r="R8" s="14"/>
      <c r="S8" s="22">
        <v>0</v>
      </c>
      <c r="T8" s="16" t="s">
        <v>11</v>
      </c>
      <c r="U8" s="33">
        <v>0</v>
      </c>
      <c r="V8" s="13" t="s">
        <v>21</v>
      </c>
      <c r="W8" s="14"/>
      <c r="X8" s="14"/>
      <c r="Y8" s="14"/>
      <c r="Z8" s="14"/>
      <c r="AA8" s="14"/>
      <c r="AB8" s="22">
        <v>0</v>
      </c>
      <c r="AC8" s="17" t="s">
        <v>12</v>
      </c>
      <c r="AD8" s="33">
        <v>0</v>
      </c>
      <c r="AE8" s="13" t="s">
        <v>21</v>
      </c>
      <c r="AF8" s="14"/>
      <c r="AG8" s="14"/>
      <c r="AH8" s="14"/>
      <c r="AI8" s="14"/>
      <c r="AJ8" s="14"/>
      <c r="AK8" s="22">
        <v>0</v>
      </c>
      <c r="AL8" s="18" t="s">
        <v>13</v>
      </c>
      <c r="AM8" s="33">
        <v>0</v>
      </c>
      <c r="AN8" s="13" t="s">
        <v>21</v>
      </c>
      <c r="AO8" s="14"/>
      <c r="AP8" s="14"/>
      <c r="AQ8" s="14"/>
      <c r="AR8" s="14"/>
      <c r="AS8" s="14"/>
      <c r="AT8" s="22">
        <v>0</v>
      </c>
      <c r="AU8" s="19" t="s">
        <v>14</v>
      </c>
      <c r="AV8" s="33">
        <v>0</v>
      </c>
      <c r="AW8" s="13" t="s">
        <v>21</v>
      </c>
      <c r="AX8" s="14"/>
      <c r="AY8" s="14"/>
      <c r="AZ8" s="14"/>
      <c r="BA8" s="14"/>
      <c r="BB8" s="14"/>
      <c r="BC8" s="22">
        <v>0</v>
      </c>
      <c r="BD8" s="20" t="s">
        <v>15</v>
      </c>
      <c r="BE8" s="33">
        <v>0</v>
      </c>
      <c r="BF8" s="13" t="s">
        <v>21</v>
      </c>
      <c r="BG8" s="14"/>
      <c r="BH8" s="14"/>
      <c r="BI8" s="14"/>
      <c r="BJ8" s="14"/>
      <c r="BK8" s="14"/>
      <c r="BL8" s="22">
        <v>0</v>
      </c>
      <c r="BM8" s="21" t="s">
        <v>16</v>
      </c>
      <c r="BN8" s="33">
        <v>0</v>
      </c>
      <c r="BO8" s="13" t="s">
        <v>21</v>
      </c>
      <c r="BP8" s="14"/>
      <c r="BQ8" s="14"/>
      <c r="BR8" s="14"/>
      <c r="BS8" s="14"/>
      <c r="BT8" s="14"/>
      <c r="BU8" s="22">
        <v>0</v>
      </c>
    </row>
    <row r="9" spans="1:73">
      <c r="A9" s="11">
        <v>1955</v>
      </c>
      <c r="B9" s="29" t="s">
        <v>17</v>
      </c>
      <c r="C9" s="33"/>
      <c r="D9" s="13"/>
      <c r="E9" s="14"/>
      <c r="F9" s="14"/>
      <c r="G9" s="14"/>
      <c r="H9" s="14"/>
      <c r="I9" s="14"/>
      <c r="J9" s="22"/>
      <c r="K9" s="12" t="s">
        <v>10</v>
      </c>
      <c r="L9" s="33">
        <v>0</v>
      </c>
      <c r="M9" s="13" t="s">
        <v>21</v>
      </c>
      <c r="N9" s="14"/>
      <c r="O9" s="14"/>
      <c r="P9" s="14"/>
      <c r="Q9" s="14"/>
      <c r="R9" s="14"/>
      <c r="S9" s="22">
        <v>0</v>
      </c>
      <c r="T9" s="16" t="s">
        <v>11</v>
      </c>
      <c r="U9" s="33">
        <v>0</v>
      </c>
      <c r="V9" s="13" t="s">
        <v>21</v>
      </c>
      <c r="W9" s="14"/>
      <c r="X9" s="14"/>
      <c r="Y9" s="14"/>
      <c r="Z9" s="14"/>
      <c r="AA9" s="14"/>
      <c r="AB9" s="22">
        <v>0</v>
      </c>
      <c r="AC9" s="17" t="s">
        <v>12</v>
      </c>
      <c r="AD9" s="33">
        <v>0</v>
      </c>
      <c r="AE9" s="13" t="s">
        <v>21</v>
      </c>
      <c r="AF9" s="14"/>
      <c r="AG9" s="14"/>
      <c r="AH9" s="14"/>
      <c r="AI9" s="14"/>
      <c r="AJ9" s="14"/>
      <c r="AK9" s="22">
        <v>0</v>
      </c>
      <c r="AL9" s="18" t="s">
        <v>13</v>
      </c>
      <c r="AM9" s="33">
        <v>0</v>
      </c>
      <c r="AN9" s="13" t="s">
        <v>21</v>
      </c>
      <c r="AO9" s="14"/>
      <c r="AP9" s="14"/>
      <c r="AQ9" s="14"/>
      <c r="AR9" s="14"/>
      <c r="AS9" s="14"/>
      <c r="AT9" s="22">
        <v>0</v>
      </c>
      <c r="AU9" s="19" t="s">
        <v>14</v>
      </c>
      <c r="AV9" s="33">
        <v>0</v>
      </c>
      <c r="AW9" s="13" t="s">
        <v>21</v>
      </c>
      <c r="AX9" s="14"/>
      <c r="AY9" s="14"/>
      <c r="AZ9" s="14"/>
      <c r="BA9" s="14"/>
      <c r="BB9" s="14"/>
      <c r="BC9" s="22">
        <v>0</v>
      </c>
      <c r="BD9" s="20" t="s">
        <v>15</v>
      </c>
      <c r="BE9" s="33">
        <v>0</v>
      </c>
      <c r="BF9" s="13" t="s">
        <v>21</v>
      </c>
      <c r="BG9" s="14"/>
      <c r="BH9" s="14"/>
      <c r="BI9" s="14"/>
      <c r="BJ9" s="14"/>
      <c r="BK9" s="14"/>
      <c r="BL9" s="22">
        <v>0</v>
      </c>
      <c r="BM9" s="21" t="s">
        <v>16</v>
      </c>
      <c r="BN9" s="33">
        <v>0</v>
      </c>
      <c r="BO9" s="13" t="s">
        <v>21</v>
      </c>
      <c r="BP9" s="14"/>
      <c r="BQ9" s="14"/>
      <c r="BR9" s="14"/>
      <c r="BS9" s="14"/>
      <c r="BT9" s="14"/>
      <c r="BU9" s="22">
        <v>0</v>
      </c>
    </row>
    <row r="10" spans="1:73">
      <c r="A10" s="11">
        <v>1956</v>
      </c>
      <c r="B10" s="29" t="s">
        <v>17</v>
      </c>
      <c r="C10" s="33"/>
      <c r="D10" s="13"/>
      <c r="E10" s="14"/>
      <c r="F10" s="14"/>
      <c r="G10" s="14"/>
      <c r="H10" s="14"/>
      <c r="I10" s="14"/>
      <c r="J10" s="22"/>
      <c r="K10" s="12" t="s">
        <v>10</v>
      </c>
      <c r="L10" s="33">
        <v>0</v>
      </c>
      <c r="M10" s="13" t="s">
        <v>21</v>
      </c>
      <c r="N10" s="14"/>
      <c r="O10" s="14"/>
      <c r="P10" s="14"/>
      <c r="Q10" s="14"/>
      <c r="R10" s="14"/>
      <c r="S10" s="22">
        <v>0</v>
      </c>
      <c r="T10" s="16" t="s">
        <v>11</v>
      </c>
      <c r="U10" s="33">
        <v>0</v>
      </c>
      <c r="V10" s="13" t="s">
        <v>21</v>
      </c>
      <c r="W10" s="14"/>
      <c r="X10" s="14"/>
      <c r="Y10" s="14"/>
      <c r="Z10" s="14"/>
      <c r="AA10" s="14"/>
      <c r="AB10" s="22">
        <v>0</v>
      </c>
      <c r="AC10" s="17" t="s">
        <v>12</v>
      </c>
      <c r="AD10" s="33">
        <v>0</v>
      </c>
      <c r="AE10" s="13" t="s">
        <v>21</v>
      </c>
      <c r="AF10" s="14"/>
      <c r="AG10" s="14"/>
      <c r="AH10" s="14"/>
      <c r="AI10" s="14"/>
      <c r="AJ10" s="14"/>
      <c r="AK10" s="22">
        <v>0</v>
      </c>
      <c r="AL10" s="18" t="s">
        <v>13</v>
      </c>
      <c r="AM10" s="33">
        <v>0</v>
      </c>
      <c r="AN10" s="13" t="s">
        <v>21</v>
      </c>
      <c r="AO10" s="14"/>
      <c r="AP10" s="14"/>
      <c r="AQ10" s="14"/>
      <c r="AR10" s="14"/>
      <c r="AS10" s="14"/>
      <c r="AT10" s="22">
        <v>0</v>
      </c>
      <c r="AU10" s="19" t="s">
        <v>14</v>
      </c>
      <c r="AV10" s="33">
        <v>0</v>
      </c>
      <c r="AW10" s="13" t="s">
        <v>21</v>
      </c>
      <c r="AX10" s="14"/>
      <c r="AY10" s="14"/>
      <c r="AZ10" s="14"/>
      <c r="BA10" s="14"/>
      <c r="BB10" s="14"/>
      <c r="BC10" s="22">
        <v>0</v>
      </c>
      <c r="BD10" s="20" t="s">
        <v>15</v>
      </c>
      <c r="BE10" s="33">
        <v>0</v>
      </c>
      <c r="BF10" s="13" t="s">
        <v>21</v>
      </c>
      <c r="BG10" s="14"/>
      <c r="BH10" s="14"/>
      <c r="BI10" s="14"/>
      <c r="BJ10" s="14"/>
      <c r="BK10" s="14"/>
      <c r="BL10" s="22">
        <v>0</v>
      </c>
      <c r="BM10" s="21" t="s">
        <v>16</v>
      </c>
      <c r="BN10" s="33">
        <v>0</v>
      </c>
      <c r="BO10" s="13" t="s">
        <v>21</v>
      </c>
      <c r="BP10" s="14"/>
      <c r="BQ10" s="14"/>
      <c r="BR10" s="14"/>
      <c r="BS10" s="14"/>
      <c r="BT10" s="14"/>
      <c r="BU10" s="22">
        <v>0</v>
      </c>
    </row>
    <row r="11" spans="1:73">
      <c r="A11" s="11">
        <v>1957</v>
      </c>
      <c r="B11" s="29" t="s">
        <v>17</v>
      </c>
      <c r="C11" s="33"/>
      <c r="D11" s="13"/>
      <c r="E11" s="14"/>
      <c r="F11" s="14"/>
      <c r="G11" s="14"/>
      <c r="H11" s="14"/>
      <c r="I11" s="14"/>
      <c r="J11" s="22"/>
      <c r="K11" s="12" t="s">
        <v>10</v>
      </c>
      <c r="L11" s="33">
        <v>0</v>
      </c>
      <c r="M11" s="13" t="s">
        <v>21</v>
      </c>
      <c r="N11" s="14"/>
      <c r="O11" s="14"/>
      <c r="P11" s="14"/>
      <c r="Q11" s="14"/>
      <c r="R11" s="14"/>
      <c r="S11" s="22">
        <v>0</v>
      </c>
      <c r="T11" s="16" t="s">
        <v>11</v>
      </c>
      <c r="U11" s="33">
        <v>0</v>
      </c>
      <c r="V11" s="13" t="s">
        <v>21</v>
      </c>
      <c r="W11" s="14"/>
      <c r="X11" s="14"/>
      <c r="Y11" s="14"/>
      <c r="Z11" s="14"/>
      <c r="AA11" s="14"/>
      <c r="AB11" s="22">
        <v>0</v>
      </c>
      <c r="AC11" s="17" t="s">
        <v>12</v>
      </c>
      <c r="AD11" s="33">
        <v>0</v>
      </c>
      <c r="AE11" s="13" t="s">
        <v>21</v>
      </c>
      <c r="AF11" s="14"/>
      <c r="AG11" s="14"/>
      <c r="AH11" s="14"/>
      <c r="AI11" s="14"/>
      <c r="AJ11" s="14"/>
      <c r="AK11" s="22">
        <v>0</v>
      </c>
      <c r="AL11" s="18" t="s">
        <v>13</v>
      </c>
      <c r="AM11" s="33">
        <v>0</v>
      </c>
      <c r="AN11" s="13" t="s">
        <v>21</v>
      </c>
      <c r="AO11" s="14"/>
      <c r="AP11" s="14"/>
      <c r="AQ11" s="14"/>
      <c r="AR11" s="14"/>
      <c r="AS11" s="14"/>
      <c r="AT11" s="22">
        <v>0</v>
      </c>
      <c r="AU11" s="19" t="s">
        <v>14</v>
      </c>
      <c r="AV11" s="33">
        <v>0</v>
      </c>
      <c r="AW11" s="13" t="s">
        <v>21</v>
      </c>
      <c r="AX11" s="14"/>
      <c r="AY11" s="14"/>
      <c r="AZ11" s="14"/>
      <c r="BA11" s="14"/>
      <c r="BB11" s="14"/>
      <c r="BC11" s="22">
        <v>0</v>
      </c>
      <c r="BD11" s="20" t="s">
        <v>15</v>
      </c>
      <c r="BE11" s="33">
        <v>0</v>
      </c>
      <c r="BF11" s="13" t="s">
        <v>21</v>
      </c>
      <c r="BG11" s="14"/>
      <c r="BH11" s="14"/>
      <c r="BI11" s="14"/>
      <c r="BJ11" s="14"/>
      <c r="BK11" s="14"/>
      <c r="BL11" s="22">
        <v>0</v>
      </c>
      <c r="BM11" s="21" t="s">
        <v>16</v>
      </c>
      <c r="BN11" s="33">
        <v>0</v>
      </c>
      <c r="BO11" s="13" t="s">
        <v>21</v>
      </c>
      <c r="BP11" s="14"/>
      <c r="BQ11" s="14"/>
      <c r="BR11" s="14"/>
      <c r="BS11" s="14"/>
      <c r="BT11" s="14"/>
      <c r="BU11" s="22">
        <v>0</v>
      </c>
    </row>
    <row r="12" spans="1:73">
      <c r="A12" s="11">
        <v>1958</v>
      </c>
      <c r="B12" s="29" t="s">
        <v>17</v>
      </c>
      <c r="C12" s="33"/>
      <c r="D12" s="13"/>
      <c r="E12" s="14"/>
      <c r="F12" s="14"/>
      <c r="G12" s="14"/>
      <c r="H12" s="14"/>
      <c r="I12" s="14"/>
      <c r="J12" s="22"/>
      <c r="K12" s="12" t="s">
        <v>10</v>
      </c>
      <c r="L12" s="33">
        <v>0</v>
      </c>
      <c r="M12" s="13" t="s">
        <v>21</v>
      </c>
      <c r="N12" s="14"/>
      <c r="O12" s="14"/>
      <c r="P12" s="14"/>
      <c r="Q12" s="14"/>
      <c r="R12" s="14"/>
      <c r="S12" s="22">
        <v>0</v>
      </c>
      <c r="T12" s="16" t="s">
        <v>11</v>
      </c>
      <c r="U12" s="33">
        <v>0</v>
      </c>
      <c r="V12" s="13" t="s">
        <v>21</v>
      </c>
      <c r="W12" s="14"/>
      <c r="X12" s="14"/>
      <c r="Y12" s="14"/>
      <c r="Z12" s="14"/>
      <c r="AA12" s="14"/>
      <c r="AB12" s="22">
        <v>0</v>
      </c>
      <c r="AC12" s="17" t="s">
        <v>12</v>
      </c>
      <c r="AD12" s="33">
        <v>0</v>
      </c>
      <c r="AE12" s="13" t="s">
        <v>21</v>
      </c>
      <c r="AF12" s="14"/>
      <c r="AG12" s="14"/>
      <c r="AH12" s="14"/>
      <c r="AI12" s="14"/>
      <c r="AJ12" s="14"/>
      <c r="AK12" s="22">
        <v>0</v>
      </c>
      <c r="AL12" s="18" t="s">
        <v>13</v>
      </c>
      <c r="AM12" s="33">
        <v>0</v>
      </c>
      <c r="AN12" s="13" t="s">
        <v>21</v>
      </c>
      <c r="AO12" s="14"/>
      <c r="AP12" s="14"/>
      <c r="AQ12" s="14"/>
      <c r="AR12" s="14"/>
      <c r="AS12" s="14"/>
      <c r="AT12" s="22">
        <v>0</v>
      </c>
      <c r="AU12" s="19" t="s">
        <v>14</v>
      </c>
      <c r="AV12" s="33">
        <v>0</v>
      </c>
      <c r="AW12" s="13" t="s">
        <v>21</v>
      </c>
      <c r="AX12" s="14"/>
      <c r="AY12" s="14"/>
      <c r="AZ12" s="14"/>
      <c r="BA12" s="14"/>
      <c r="BB12" s="14"/>
      <c r="BC12" s="22">
        <v>0</v>
      </c>
      <c r="BD12" s="20" t="s">
        <v>15</v>
      </c>
      <c r="BE12" s="33">
        <v>0</v>
      </c>
      <c r="BF12" s="13" t="s">
        <v>21</v>
      </c>
      <c r="BG12" s="14"/>
      <c r="BH12" s="14"/>
      <c r="BI12" s="14"/>
      <c r="BJ12" s="14"/>
      <c r="BK12" s="14"/>
      <c r="BL12" s="22">
        <v>0</v>
      </c>
      <c r="BM12" s="21" t="s">
        <v>16</v>
      </c>
      <c r="BN12" s="33">
        <v>0</v>
      </c>
      <c r="BO12" s="13" t="s">
        <v>21</v>
      </c>
      <c r="BP12" s="14"/>
      <c r="BQ12" s="14"/>
      <c r="BR12" s="14"/>
      <c r="BS12" s="14"/>
      <c r="BT12" s="14"/>
      <c r="BU12" s="22">
        <v>0</v>
      </c>
    </row>
    <row r="13" spans="1:73">
      <c r="A13" s="11">
        <v>1959</v>
      </c>
      <c r="B13" s="29" t="s">
        <v>17</v>
      </c>
      <c r="C13" s="33"/>
      <c r="D13" s="13"/>
      <c r="E13" s="14"/>
      <c r="F13" s="14"/>
      <c r="G13" s="14"/>
      <c r="H13" s="14"/>
      <c r="I13" s="14"/>
      <c r="J13" s="22"/>
      <c r="K13" s="12" t="s">
        <v>10</v>
      </c>
      <c r="L13" s="33">
        <v>0</v>
      </c>
      <c r="M13" s="13" t="s">
        <v>21</v>
      </c>
      <c r="N13" s="14"/>
      <c r="O13" s="14"/>
      <c r="P13" s="14"/>
      <c r="Q13" s="14"/>
      <c r="R13" s="14"/>
      <c r="S13" s="22">
        <v>0</v>
      </c>
      <c r="T13" s="16" t="s">
        <v>11</v>
      </c>
      <c r="U13" s="33">
        <v>0</v>
      </c>
      <c r="V13" s="13" t="s">
        <v>21</v>
      </c>
      <c r="W13" s="14"/>
      <c r="X13" s="14"/>
      <c r="Y13" s="14"/>
      <c r="Z13" s="14"/>
      <c r="AA13" s="14"/>
      <c r="AB13" s="22">
        <v>0</v>
      </c>
      <c r="AC13" s="17" t="s">
        <v>12</v>
      </c>
      <c r="AD13" s="33">
        <v>0</v>
      </c>
      <c r="AE13" s="13" t="s">
        <v>21</v>
      </c>
      <c r="AF13" s="14"/>
      <c r="AG13" s="14"/>
      <c r="AH13" s="14"/>
      <c r="AI13" s="14"/>
      <c r="AJ13" s="14"/>
      <c r="AK13" s="22">
        <v>0</v>
      </c>
      <c r="AL13" s="18" t="s">
        <v>13</v>
      </c>
      <c r="AM13" s="33">
        <v>0</v>
      </c>
      <c r="AN13" s="13" t="s">
        <v>21</v>
      </c>
      <c r="AO13" s="14"/>
      <c r="AP13" s="14"/>
      <c r="AQ13" s="14"/>
      <c r="AR13" s="14"/>
      <c r="AS13" s="14"/>
      <c r="AT13" s="22">
        <v>0</v>
      </c>
      <c r="AU13" s="19" t="s">
        <v>14</v>
      </c>
      <c r="AV13" s="33">
        <v>0</v>
      </c>
      <c r="AW13" s="13" t="s">
        <v>21</v>
      </c>
      <c r="AX13" s="14"/>
      <c r="AY13" s="14"/>
      <c r="AZ13" s="14"/>
      <c r="BA13" s="14"/>
      <c r="BB13" s="14"/>
      <c r="BC13" s="22">
        <v>0</v>
      </c>
      <c r="BD13" s="20" t="s">
        <v>15</v>
      </c>
      <c r="BE13" s="33">
        <v>0</v>
      </c>
      <c r="BF13" s="13" t="s">
        <v>21</v>
      </c>
      <c r="BG13" s="14"/>
      <c r="BH13" s="14"/>
      <c r="BI13" s="14"/>
      <c r="BJ13" s="14"/>
      <c r="BK13" s="14"/>
      <c r="BL13" s="22">
        <v>0</v>
      </c>
      <c r="BM13" s="21" t="s">
        <v>16</v>
      </c>
      <c r="BN13" s="33">
        <v>0</v>
      </c>
      <c r="BO13" s="13" t="s">
        <v>21</v>
      </c>
      <c r="BP13" s="14"/>
      <c r="BQ13" s="14"/>
      <c r="BR13" s="14"/>
      <c r="BS13" s="14"/>
      <c r="BT13" s="14"/>
      <c r="BU13" s="22">
        <v>0</v>
      </c>
    </row>
    <row r="14" spans="1:73">
      <c r="A14" s="11">
        <v>1960</v>
      </c>
      <c r="B14" s="29" t="s">
        <v>17</v>
      </c>
      <c r="C14" s="33"/>
      <c r="D14" s="13"/>
      <c r="E14" s="14"/>
      <c r="F14" s="14"/>
      <c r="G14" s="14"/>
      <c r="H14" s="14"/>
      <c r="I14" s="14"/>
      <c r="J14" s="22"/>
      <c r="K14" s="12" t="s">
        <v>10</v>
      </c>
      <c r="L14" s="33">
        <v>0</v>
      </c>
      <c r="M14" s="13" t="s">
        <v>21</v>
      </c>
      <c r="N14" s="14"/>
      <c r="O14" s="14"/>
      <c r="P14" s="14"/>
      <c r="Q14" s="14"/>
      <c r="R14" s="14"/>
      <c r="S14" s="22">
        <v>0</v>
      </c>
      <c r="T14" s="16" t="s">
        <v>11</v>
      </c>
      <c r="U14" s="33">
        <v>0</v>
      </c>
      <c r="V14" s="13" t="s">
        <v>21</v>
      </c>
      <c r="W14" s="14"/>
      <c r="X14" s="14"/>
      <c r="Y14" s="14"/>
      <c r="Z14" s="14"/>
      <c r="AA14" s="14"/>
      <c r="AB14" s="22">
        <v>0</v>
      </c>
      <c r="AC14" s="17" t="s">
        <v>12</v>
      </c>
      <c r="AD14" s="33">
        <v>0</v>
      </c>
      <c r="AE14" s="13" t="s">
        <v>21</v>
      </c>
      <c r="AF14" s="14"/>
      <c r="AG14" s="14"/>
      <c r="AH14" s="14"/>
      <c r="AI14" s="14"/>
      <c r="AJ14" s="14"/>
      <c r="AK14" s="22">
        <v>0</v>
      </c>
      <c r="AL14" s="18" t="s">
        <v>13</v>
      </c>
      <c r="AM14" s="33">
        <v>0</v>
      </c>
      <c r="AN14" s="13" t="s">
        <v>21</v>
      </c>
      <c r="AO14" s="14"/>
      <c r="AP14" s="14"/>
      <c r="AQ14" s="14"/>
      <c r="AR14" s="14"/>
      <c r="AS14" s="14"/>
      <c r="AT14" s="22">
        <v>0</v>
      </c>
      <c r="AU14" s="19" t="s">
        <v>14</v>
      </c>
      <c r="AV14" s="33">
        <v>0</v>
      </c>
      <c r="AW14" s="13" t="s">
        <v>21</v>
      </c>
      <c r="AX14" s="14"/>
      <c r="AY14" s="14"/>
      <c r="AZ14" s="14"/>
      <c r="BA14" s="14"/>
      <c r="BB14" s="14"/>
      <c r="BC14" s="22">
        <v>0</v>
      </c>
      <c r="BD14" s="20" t="s">
        <v>15</v>
      </c>
      <c r="BE14" s="33">
        <v>0</v>
      </c>
      <c r="BF14" s="13" t="s">
        <v>21</v>
      </c>
      <c r="BG14" s="14"/>
      <c r="BH14" s="14"/>
      <c r="BI14" s="14"/>
      <c r="BJ14" s="14"/>
      <c r="BK14" s="14"/>
      <c r="BL14" s="22">
        <v>0</v>
      </c>
      <c r="BM14" s="21" t="s">
        <v>16</v>
      </c>
      <c r="BN14" s="33">
        <v>0</v>
      </c>
      <c r="BO14" s="13" t="s">
        <v>21</v>
      </c>
      <c r="BP14" s="14"/>
      <c r="BQ14" s="14"/>
      <c r="BR14" s="14"/>
      <c r="BS14" s="14"/>
      <c r="BT14" s="14"/>
      <c r="BU14" s="22">
        <v>0</v>
      </c>
    </row>
    <row r="15" spans="1:73">
      <c r="A15" s="11">
        <v>1961</v>
      </c>
      <c r="B15" s="29" t="s">
        <v>17</v>
      </c>
      <c r="C15" s="33"/>
      <c r="D15" s="13"/>
      <c r="E15" s="14"/>
      <c r="F15" s="14"/>
      <c r="G15" s="14"/>
      <c r="H15" s="14"/>
      <c r="I15" s="14"/>
      <c r="J15" s="22"/>
      <c r="K15" s="12" t="s">
        <v>10</v>
      </c>
      <c r="L15" s="33">
        <v>0</v>
      </c>
      <c r="M15" s="13" t="s">
        <v>21</v>
      </c>
      <c r="N15" s="14"/>
      <c r="O15" s="14"/>
      <c r="P15" s="14"/>
      <c r="Q15" s="14"/>
      <c r="R15" s="14"/>
      <c r="S15" s="22">
        <v>0</v>
      </c>
      <c r="T15" s="16" t="s">
        <v>11</v>
      </c>
      <c r="U15" s="33">
        <v>0</v>
      </c>
      <c r="V15" s="13" t="s">
        <v>21</v>
      </c>
      <c r="W15" s="14"/>
      <c r="X15" s="14"/>
      <c r="Y15" s="14"/>
      <c r="Z15" s="14"/>
      <c r="AA15" s="14"/>
      <c r="AB15" s="22">
        <v>0</v>
      </c>
      <c r="AC15" s="17" t="s">
        <v>12</v>
      </c>
      <c r="AD15" s="33">
        <v>0</v>
      </c>
      <c r="AE15" s="13" t="s">
        <v>21</v>
      </c>
      <c r="AF15" s="14"/>
      <c r="AG15" s="14"/>
      <c r="AH15" s="14"/>
      <c r="AI15" s="14"/>
      <c r="AJ15" s="14"/>
      <c r="AK15" s="22">
        <v>0</v>
      </c>
      <c r="AL15" s="18" t="s">
        <v>13</v>
      </c>
      <c r="AM15" s="33">
        <v>0</v>
      </c>
      <c r="AN15" s="13" t="s">
        <v>21</v>
      </c>
      <c r="AO15" s="14"/>
      <c r="AP15" s="14"/>
      <c r="AQ15" s="14"/>
      <c r="AR15" s="14"/>
      <c r="AS15" s="14"/>
      <c r="AT15" s="22">
        <v>0</v>
      </c>
      <c r="AU15" s="19" t="s">
        <v>14</v>
      </c>
      <c r="AV15" s="33">
        <v>0</v>
      </c>
      <c r="AW15" s="13" t="s">
        <v>21</v>
      </c>
      <c r="AX15" s="14"/>
      <c r="AY15" s="14"/>
      <c r="AZ15" s="14"/>
      <c r="BA15" s="14"/>
      <c r="BB15" s="14"/>
      <c r="BC15" s="22">
        <v>0</v>
      </c>
      <c r="BD15" s="20" t="s">
        <v>15</v>
      </c>
      <c r="BE15" s="33">
        <v>0</v>
      </c>
      <c r="BF15" s="13" t="s">
        <v>21</v>
      </c>
      <c r="BG15" s="14"/>
      <c r="BH15" s="14"/>
      <c r="BI15" s="14"/>
      <c r="BJ15" s="14"/>
      <c r="BK15" s="14"/>
      <c r="BL15" s="22">
        <v>0</v>
      </c>
      <c r="BM15" s="21" t="s">
        <v>16</v>
      </c>
      <c r="BN15" s="33">
        <v>0</v>
      </c>
      <c r="BO15" s="13" t="s">
        <v>21</v>
      </c>
      <c r="BP15" s="14"/>
      <c r="BQ15" s="14"/>
      <c r="BR15" s="14"/>
      <c r="BS15" s="14"/>
      <c r="BT15" s="14"/>
      <c r="BU15" s="22">
        <v>0</v>
      </c>
    </row>
    <row r="16" spans="1:73">
      <c r="A16" s="11">
        <v>1962</v>
      </c>
      <c r="B16" s="29" t="s">
        <v>17</v>
      </c>
      <c r="C16" s="33"/>
      <c r="D16" s="13"/>
      <c r="E16" s="14"/>
      <c r="F16" s="14"/>
      <c r="G16" s="14"/>
      <c r="H16" s="14"/>
      <c r="I16" s="14"/>
      <c r="J16" s="22"/>
      <c r="K16" s="12" t="s">
        <v>10</v>
      </c>
      <c r="L16" s="33">
        <v>0</v>
      </c>
      <c r="M16" s="13" t="s">
        <v>21</v>
      </c>
      <c r="N16" s="14"/>
      <c r="O16" s="14"/>
      <c r="P16" s="14"/>
      <c r="Q16" s="14"/>
      <c r="R16" s="14"/>
      <c r="S16" s="22">
        <v>0</v>
      </c>
      <c r="T16" s="16" t="s">
        <v>11</v>
      </c>
      <c r="U16" s="33">
        <v>0</v>
      </c>
      <c r="V16" s="13" t="s">
        <v>21</v>
      </c>
      <c r="W16" s="14"/>
      <c r="X16" s="14"/>
      <c r="Y16" s="14"/>
      <c r="Z16" s="14"/>
      <c r="AA16" s="14"/>
      <c r="AB16" s="22">
        <v>0</v>
      </c>
      <c r="AC16" s="17" t="s">
        <v>12</v>
      </c>
      <c r="AD16" s="33">
        <v>0</v>
      </c>
      <c r="AE16" s="13" t="s">
        <v>21</v>
      </c>
      <c r="AF16" s="14"/>
      <c r="AG16" s="14"/>
      <c r="AH16" s="14"/>
      <c r="AI16" s="14"/>
      <c r="AJ16" s="14"/>
      <c r="AK16" s="22">
        <v>0</v>
      </c>
      <c r="AL16" s="18" t="s">
        <v>13</v>
      </c>
      <c r="AM16" s="33">
        <v>0</v>
      </c>
      <c r="AN16" s="13" t="s">
        <v>21</v>
      </c>
      <c r="AO16" s="14"/>
      <c r="AP16" s="14"/>
      <c r="AQ16" s="14"/>
      <c r="AR16" s="14"/>
      <c r="AS16" s="14"/>
      <c r="AT16" s="22">
        <v>0</v>
      </c>
      <c r="AU16" s="19" t="s">
        <v>14</v>
      </c>
      <c r="AV16" s="33">
        <v>0</v>
      </c>
      <c r="AW16" s="13" t="s">
        <v>21</v>
      </c>
      <c r="AX16" s="14"/>
      <c r="AY16" s="14"/>
      <c r="AZ16" s="14"/>
      <c r="BA16" s="14"/>
      <c r="BB16" s="14"/>
      <c r="BC16" s="22">
        <v>0</v>
      </c>
      <c r="BD16" s="20" t="s">
        <v>15</v>
      </c>
      <c r="BE16" s="33">
        <v>0</v>
      </c>
      <c r="BF16" s="13" t="s">
        <v>21</v>
      </c>
      <c r="BG16" s="14"/>
      <c r="BH16" s="14"/>
      <c r="BI16" s="14"/>
      <c r="BJ16" s="14"/>
      <c r="BK16" s="14"/>
      <c r="BL16" s="22">
        <v>0</v>
      </c>
      <c r="BM16" s="21" t="s">
        <v>16</v>
      </c>
      <c r="BN16" s="33">
        <v>0</v>
      </c>
      <c r="BO16" s="13" t="s">
        <v>21</v>
      </c>
      <c r="BP16" s="14"/>
      <c r="BQ16" s="14"/>
      <c r="BR16" s="14"/>
      <c r="BS16" s="14"/>
      <c r="BT16" s="14"/>
      <c r="BU16" s="22">
        <v>0</v>
      </c>
    </row>
    <row r="17" spans="1:73">
      <c r="A17" s="11">
        <v>1963</v>
      </c>
      <c r="B17" s="29" t="s">
        <v>17</v>
      </c>
      <c r="C17" s="33"/>
      <c r="D17" s="13"/>
      <c r="E17" s="14"/>
      <c r="F17" s="14"/>
      <c r="G17" s="14"/>
      <c r="H17" s="14"/>
      <c r="I17" s="14"/>
      <c r="J17" s="22"/>
      <c r="K17" s="12" t="s">
        <v>10</v>
      </c>
      <c r="L17" s="33">
        <v>0</v>
      </c>
      <c r="M17" s="13" t="s">
        <v>21</v>
      </c>
      <c r="N17" s="14"/>
      <c r="O17" s="14"/>
      <c r="P17" s="14"/>
      <c r="Q17" s="14"/>
      <c r="R17" s="14"/>
      <c r="S17" s="22">
        <v>0</v>
      </c>
      <c r="T17" s="16" t="s">
        <v>11</v>
      </c>
      <c r="U17" s="33">
        <v>0</v>
      </c>
      <c r="V17" s="13" t="s">
        <v>21</v>
      </c>
      <c r="W17" s="14"/>
      <c r="X17" s="14"/>
      <c r="Y17" s="14"/>
      <c r="Z17" s="14"/>
      <c r="AA17" s="14"/>
      <c r="AB17" s="22">
        <v>0</v>
      </c>
      <c r="AC17" s="17" t="s">
        <v>12</v>
      </c>
      <c r="AD17" s="33">
        <v>0</v>
      </c>
      <c r="AE17" s="13" t="s">
        <v>21</v>
      </c>
      <c r="AF17" s="14"/>
      <c r="AG17" s="14"/>
      <c r="AH17" s="14"/>
      <c r="AI17" s="14"/>
      <c r="AJ17" s="14"/>
      <c r="AK17" s="22">
        <v>0</v>
      </c>
      <c r="AL17" s="18" t="s">
        <v>13</v>
      </c>
      <c r="AM17" s="33">
        <v>0</v>
      </c>
      <c r="AN17" s="13" t="s">
        <v>21</v>
      </c>
      <c r="AO17" s="14"/>
      <c r="AP17" s="14"/>
      <c r="AQ17" s="14"/>
      <c r="AR17" s="14"/>
      <c r="AS17" s="14"/>
      <c r="AT17" s="22">
        <v>0</v>
      </c>
      <c r="AU17" s="19" t="s">
        <v>14</v>
      </c>
      <c r="AV17" s="33">
        <v>0</v>
      </c>
      <c r="AW17" s="13" t="s">
        <v>21</v>
      </c>
      <c r="AX17" s="14"/>
      <c r="AY17" s="14"/>
      <c r="AZ17" s="14"/>
      <c r="BA17" s="14"/>
      <c r="BB17" s="14"/>
      <c r="BC17" s="22">
        <v>0</v>
      </c>
      <c r="BD17" s="20" t="s">
        <v>15</v>
      </c>
      <c r="BE17" s="33">
        <v>0</v>
      </c>
      <c r="BF17" s="13" t="s">
        <v>21</v>
      </c>
      <c r="BG17" s="14"/>
      <c r="BH17" s="14"/>
      <c r="BI17" s="14"/>
      <c r="BJ17" s="14"/>
      <c r="BK17" s="14"/>
      <c r="BL17" s="22">
        <v>0</v>
      </c>
      <c r="BM17" s="21" t="s">
        <v>16</v>
      </c>
      <c r="BN17" s="33">
        <v>0</v>
      </c>
      <c r="BO17" s="13" t="s">
        <v>21</v>
      </c>
      <c r="BP17" s="14"/>
      <c r="BQ17" s="14"/>
      <c r="BR17" s="14"/>
      <c r="BS17" s="14"/>
      <c r="BT17" s="14"/>
      <c r="BU17" s="22">
        <v>0</v>
      </c>
    </row>
    <row r="18" spans="1:73">
      <c r="A18" s="11">
        <v>1964</v>
      </c>
      <c r="B18" s="29" t="s">
        <v>17</v>
      </c>
      <c r="C18" s="33"/>
      <c r="D18" s="13"/>
      <c r="E18" s="14"/>
      <c r="F18" s="14"/>
      <c r="G18" s="14"/>
      <c r="H18" s="14"/>
      <c r="I18" s="14"/>
      <c r="J18" s="22"/>
      <c r="K18" s="12" t="s">
        <v>10</v>
      </c>
      <c r="L18" s="33">
        <v>0</v>
      </c>
      <c r="M18" s="13" t="s">
        <v>21</v>
      </c>
      <c r="N18" s="14"/>
      <c r="O18" s="14"/>
      <c r="P18" s="14"/>
      <c r="Q18" s="14"/>
      <c r="R18" s="14"/>
      <c r="S18" s="22">
        <v>0</v>
      </c>
      <c r="T18" s="16" t="s">
        <v>11</v>
      </c>
      <c r="U18" s="33">
        <v>0</v>
      </c>
      <c r="V18" s="13" t="s">
        <v>21</v>
      </c>
      <c r="W18" s="14"/>
      <c r="X18" s="14"/>
      <c r="Y18" s="14"/>
      <c r="Z18" s="14"/>
      <c r="AA18" s="14"/>
      <c r="AB18" s="22">
        <v>0</v>
      </c>
      <c r="AC18" s="17" t="s">
        <v>12</v>
      </c>
      <c r="AD18" s="33">
        <v>0</v>
      </c>
      <c r="AE18" s="13" t="s">
        <v>21</v>
      </c>
      <c r="AF18" s="14"/>
      <c r="AG18" s="14"/>
      <c r="AH18" s="14"/>
      <c r="AI18" s="14"/>
      <c r="AJ18" s="14"/>
      <c r="AK18" s="22">
        <v>0</v>
      </c>
      <c r="AL18" s="18" t="s">
        <v>13</v>
      </c>
      <c r="AM18" s="33">
        <v>0</v>
      </c>
      <c r="AN18" s="13" t="s">
        <v>21</v>
      </c>
      <c r="AO18" s="14"/>
      <c r="AP18" s="14"/>
      <c r="AQ18" s="14"/>
      <c r="AR18" s="14"/>
      <c r="AS18" s="14"/>
      <c r="AT18" s="22">
        <v>0</v>
      </c>
      <c r="AU18" s="19" t="s">
        <v>14</v>
      </c>
      <c r="AV18" s="33">
        <v>0</v>
      </c>
      <c r="AW18" s="13" t="s">
        <v>21</v>
      </c>
      <c r="AX18" s="14"/>
      <c r="AY18" s="14"/>
      <c r="AZ18" s="14"/>
      <c r="BA18" s="14"/>
      <c r="BB18" s="14"/>
      <c r="BC18" s="22">
        <v>0</v>
      </c>
      <c r="BD18" s="20" t="s">
        <v>15</v>
      </c>
      <c r="BE18" s="33">
        <v>0</v>
      </c>
      <c r="BF18" s="13" t="s">
        <v>21</v>
      </c>
      <c r="BG18" s="14"/>
      <c r="BH18" s="14"/>
      <c r="BI18" s="14"/>
      <c r="BJ18" s="14"/>
      <c r="BK18" s="14"/>
      <c r="BL18" s="22">
        <v>0</v>
      </c>
      <c r="BM18" s="21" t="s">
        <v>16</v>
      </c>
      <c r="BN18" s="33">
        <v>0</v>
      </c>
      <c r="BO18" s="13" t="s">
        <v>21</v>
      </c>
      <c r="BP18" s="14"/>
      <c r="BQ18" s="14"/>
      <c r="BR18" s="14"/>
      <c r="BS18" s="14"/>
      <c r="BT18" s="14"/>
      <c r="BU18" s="22">
        <v>0</v>
      </c>
    </row>
    <row r="19" spans="1:73">
      <c r="A19" s="11">
        <v>1965</v>
      </c>
      <c r="B19" s="29" t="s">
        <v>17</v>
      </c>
      <c r="C19" s="33"/>
      <c r="D19" s="13"/>
      <c r="E19" s="14"/>
      <c r="F19" s="14"/>
      <c r="G19" s="14"/>
      <c r="H19" s="14"/>
      <c r="I19" s="14"/>
      <c r="J19" s="22"/>
      <c r="K19" s="12" t="s">
        <v>10</v>
      </c>
      <c r="L19" s="33">
        <v>0</v>
      </c>
      <c r="M19" s="13" t="s">
        <v>21</v>
      </c>
      <c r="N19" s="14"/>
      <c r="O19" s="14"/>
      <c r="P19" s="14"/>
      <c r="Q19" s="14"/>
      <c r="R19" s="14"/>
      <c r="S19" s="22">
        <v>0</v>
      </c>
      <c r="T19" s="16" t="s">
        <v>11</v>
      </c>
      <c r="U19" s="33">
        <v>0</v>
      </c>
      <c r="V19" s="13" t="s">
        <v>21</v>
      </c>
      <c r="W19" s="14"/>
      <c r="X19" s="14"/>
      <c r="Y19" s="14"/>
      <c r="Z19" s="14"/>
      <c r="AA19" s="14"/>
      <c r="AB19" s="22">
        <v>0</v>
      </c>
      <c r="AC19" s="17" t="s">
        <v>12</v>
      </c>
      <c r="AD19" s="33">
        <v>0</v>
      </c>
      <c r="AE19" s="13" t="s">
        <v>21</v>
      </c>
      <c r="AF19" s="14"/>
      <c r="AG19" s="14"/>
      <c r="AH19" s="14"/>
      <c r="AI19" s="14"/>
      <c r="AJ19" s="14"/>
      <c r="AK19" s="22">
        <v>0</v>
      </c>
      <c r="AL19" s="18" t="s">
        <v>13</v>
      </c>
      <c r="AM19" s="33">
        <v>0</v>
      </c>
      <c r="AN19" s="13" t="s">
        <v>21</v>
      </c>
      <c r="AO19" s="14"/>
      <c r="AP19" s="14"/>
      <c r="AQ19" s="14"/>
      <c r="AR19" s="14"/>
      <c r="AS19" s="14"/>
      <c r="AT19" s="22">
        <v>0</v>
      </c>
      <c r="AU19" s="19" t="s">
        <v>14</v>
      </c>
      <c r="AV19" s="33">
        <v>0</v>
      </c>
      <c r="AW19" s="13" t="s">
        <v>21</v>
      </c>
      <c r="AX19" s="14"/>
      <c r="AY19" s="14"/>
      <c r="AZ19" s="14"/>
      <c r="BA19" s="14"/>
      <c r="BB19" s="14"/>
      <c r="BC19" s="22">
        <v>0</v>
      </c>
      <c r="BD19" s="20" t="s">
        <v>15</v>
      </c>
      <c r="BE19" s="33">
        <v>0</v>
      </c>
      <c r="BF19" s="13" t="s">
        <v>21</v>
      </c>
      <c r="BG19" s="14"/>
      <c r="BH19" s="14"/>
      <c r="BI19" s="14"/>
      <c r="BJ19" s="14"/>
      <c r="BK19" s="14"/>
      <c r="BL19" s="22">
        <v>0</v>
      </c>
      <c r="BM19" s="21" t="s">
        <v>16</v>
      </c>
      <c r="BN19" s="33">
        <v>0</v>
      </c>
      <c r="BO19" s="13" t="s">
        <v>21</v>
      </c>
      <c r="BP19" s="14"/>
      <c r="BQ19" s="14"/>
      <c r="BR19" s="14"/>
      <c r="BS19" s="14"/>
      <c r="BT19" s="14"/>
      <c r="BU19" s="22">
        <v>0</v>
      </c>
    </row>
    <row r="20" spans="1:73">
      <c r="A20" s="11">
        <v>1966</v>
      </c>
      <c r="B20" s="29" t="s">
        <v>17</v>
      </c>
      <c r="C20" s="33"/>
      <c r="D20" s="13"/>
      <c r="E20" s="14"/>
      <c r="F20" s="14"/>
      <c r="G20" s="14"/>
      <c r="H20" s="14"/>
      <c r="I20" s="14"/>
      <c r="J20" s="22"/>
      <c r="K20" s="12" t="s">
        <v>10</v>
      </c>
      <c r="L20" s="33">
        <v>0</v>
      </c>
      <c r="M20" s="13" t="s">
        <v>21</v>
      </c>
      <c r="N20" s="14"/>
      <c r="O20" s="14"/>
      <c r="P20" s="14"/>
      <c r="Q20" s="14"/>
      <c r="R20" s="14"/>
      <c r="S20" s="22">
        <v>0</v>
      </c>
      <c r="T20" s="16" t="s">
        <v>11</v>
      </c>
      <c r="U20" s="33">
        <v>0</v>
      </c>
      <c r="V20" s="13" t="s">
        <v>21</v>
      </c>
      <c r="W20" s="14"/>
      <c r="X20" s="14"/>
      <c r="Y20" s="14"/>
      <c r="Z20" s="14"/>
      <c r="AA20" s="14"/>
      <c r="AB20" s="22">
        <v>0</v>
      </c>
      <c r="AC20" s="17" t="s">
        <v>12</v>
      </c>
      <c r="AD20" s="33">
        <v>0</v>
      </c>
      <c r="AE20" s="13" t="s">
        <v>21</v>
      </c>
      <c r="AF20" s="14"/>
      <c r="AG20" s="14"/>
      <c r="AH20" s="14"/>
      <c r="AI20" s="14"/>
      <c r="AJ20" s="14"/>
      <c r="AK20" s="22">
        <v>0</v>
      </c>
      <c r="AL20" s="18" t="s">
        <v>13</v>
      </c>
      <c r="AM20" s="33">
        <v>0</v>
      </c>
      <c r="AN20" s="13" t="s">
        <v>21</v>
      </c>
      <c r="AO20" s="14"/>
      <c r="AP20" s="14"/>
      <c r="AQ20" s="14"/>
      <c r="AR20" s="14"/>
      <c r="AS20" s="14"/>
      <c r="AT20" s="22">
        <v>0</v>
      </c>
      <c r="AU20" s="19" t="s">
        <v>14</v>
      </c>
      <c r="AV20" s="33">
        <v>0</v>
      </c>
      <c r="AW20" s="13" t="s">
        <v>21</v>
      </c>
      <c r="AX20" s="14"/>
      <c r="AY20" s="14"/>
      <c r="AZ20" s="14"/>
      <c r="BA20" s="14"/>
      <c r="BB20" s="14"/>
      <c r="BC20" s="22">
        <v>0</v>
      </c>
      <c r="BD20" s="20" t="s">
        <v>15</v>
      </c>
      <c r="BE20" s="33">
        <v>0</v>
      </c>
      <c r="BF20" s="13" t="s">
        <v>21</v>
      </c>
      <c r="BG20" s="14"/>
      <c r="BH20" s="14"/>
      <c r="BI20" s="14"/>
      <c r="BJ20" s="14"/>
      <c r="BK20" s="14"/>
      <c r="BL20" s="22">
        <v>0</v>
      </c>
      <c r="BM20" s="21" t="s">
        <v>16</v>
      </c>
      <c r="BN20" s="33">
        <v>0</v>
      </c>
      <c r="BO20" s="13" t="s">
        <v>21</v>
      </c>
      <c r="BP20" s="14"/>
      <c r="BQ20" s="14"/>
      <c r="BR20" s="14"/>
      <c r="BS20" s="14"/>
      <c r="BT20" s="14"/>
      <c r="BU20" s="22">
        <v>0</v>
      </c>
    </row>
    <row r="21" spans="1:73">
      <c r="A21" s="11">
        <v>1967</v>
      </c>
      <c r="B21" s="29" t="s">
        <v>17</v>
      </c>
      <c r="C21" s="33"/>
      <c r="D21" s="13"/>
      <c r="E21" s="14"/>
      <c r="F21" s="14"/>
      <c r="G21" s="14"/>
      <c r="H21" s="14"/>
      <c r="I21" s="14"/>
      <c r="J21" s="22"/>
      <c r="K21" s="12" t="s">
        <v>10</v>
      </c>
      <c r="L21" s="33">
        <v>0</v>
      </c>
      <c r="M21" s="13" t="s">
        <v>21</v>
      </c>
      <c r="N21" s="14"/>
      <c r="O21" s="14"/>
      <c r="P21" s="14"/>
      <c r="Q21" s="14"/>
      <c r="R21" s="14"/>
      <c r="S21" s="22">
        <v>0</v>
      </c>
      <c r="T21" s="16" t="s">
        <v>11</v>
      </c>
      <c r="U21" s="33">
        <v>0</v>
      </c>
      <c r="V21" s="13" t="s">
        <v>21</v>
      </c>
      <c r="W21" s="14"/>
      <c r="X21" s="14"/>
      <c r="Y21" s="14"/>
      <c r="Z21" s="14"/>
      <c r="AA21" s="14"/>
      <c r="AB21" s="22">
        <v>0</v>
      </c>
      <c r="AC21" s="17" t="s">
        <v>12</v>
      </c>
      <c r="AD21" s="33">
        <v>0</v>
      </c>
      <c r="AE21" s="13" t="s">
        <v>21</v>
      </c>
      <c r="AF21" s="14"/>
      <c r="AG21" s="14"/>
      <c r="AH21" s="14"/>
      <c r="AI21" s="14"/>
      <c r="AJ21" s="14"/>
      <c r="AK21" s="22">
        <v>0</v>
      </c>
      <c r="AL21" s="18" t="s">
        <v>13</v>
      </c>
      <c r="AM21" s="33">
        <v>0</v>
      </c>
      <c r="AN21" s="13" t="s">
        <v>21</v>
      </c>
      <c r="AO21" s="14"/>
      <c r="AP21" s="14"/>
      <c r="AQ21" s="14"/>
      <c r="AR21" s="14"/>
      <c r="AS21" s="14"/>
      <c r="AT21" s="22">
        <v>0</v>
      </c>
      <c r="AU21" s="19" t="s">
        <v>14</v>
      </c>
      <c r="AV21" s="33">
        <v>0</v>
      </c>
      <c r="AW21" s="13" t="s">
        <v>21</v>
      </c>
      <c r="AX21" s="14"/>
      <c r="AY21" s="14"/>
      <c r="AZ21" s="14"/>
      <c r="BA21" s="14"/>
      <c r="BB21" s="14"/>
      <c r="BC21" s="22">
        <v>0</v>
      </c>
      <c r="BD21" s="20" t="s">
        <v>15</v>
      </c>
      <c r="BE21" s="33">
        <v>0</v>
      </c>
      <c r="BF21" s="13" t="s">
        <v>21</v>
      </c>
      <c r="BG21" s="14"/>
      <c r="BH21" s="14"/>
      <c r="BI21" s="14"/>
      <c r="BJ21" s="14"/>
      <c r="BK21" s="14"/>
      <c r="BL21" s="22">
        <v>0</v>
      </c>
      <c r="BM21" s="21" t="s">
        <v>16</v>
      </c>
      <c r="BN21" s="33">
        <v>0</v>
      </c>
      <c r="BO21" s="13" t="s">
        <v>21</v>
      </c>
      <c r="BP21" s="14"/>
      <c r="BQ21" s="14"/>
      <c r="BR21" s="14"/>
      <c r="BS21" s="14"/>
      <c r="BT21" s="14"/>
      <c r="BU21" s="22">
        <v>0</v>
      </c>
    </row>
    <row r="22" spans="1:73">
      <c r="A22" s="11">
        <v>1968</v>
      </c>
      <c r="B22" s="29" t="s">
        <v>17</v>
      </c>
      <c r="C22" s="33"/>
      <c r="D22" s="13"/>
      <c r="E22" s="14"/>
      <c r="F22" s="14"/>
      <c r="G22" s="14"/>
      <c r="H22" s="14"/>
      <c r="I22" s="14"/>
      <c r="J22" s="22"/>
      <c r="K22" s="12" t="s">
        <v>10</v>
      </c>
      <c r="L22" s="33">
        <v>0</v>
      </c>
      <c r="M22" s="13" t="s">
        <v>21</v>
      </c>
      <c r="N22" s="14"/>
      <c r="O22" s="14"/>
      <c r="P22" s="14"/>
      <c r="Q22" s="14"/>
      <c r="R22" s="14"/>
      <c r="S22" s="22">
        <v>0</v>
      </c>
      <c r="T22" s="16" t="s">
        <v>11</v>
      </c>
      <c r="U22" s="33">
        <v>0</v>
      </c>
      <c r="V22" s="13" t="s">
        <v>21</v>
      </c>
      <c r="W22" s="14"/>
      <c r="X22" s="14"/>
      <c r="Y22" s="14"/>
      <c r="Z22" s="14"/>
      <c r="AA22" s="14"/>
      <c r="AB22" s="22">
        <v>0</v>
      </c>
      <c r="AC22" s="17" t="s">
        <v>12</v>
      </c>
      <c r="AD22" s="33">
        <v>0</v>
      </c>
      <c r="AE22" s="13" t="s">
        <v>21</v>
      </c>
      <c r="AF22" s="14"/>
      <c r="AG22" s="14"/>
      <c r="AH22" s="14"/>
      <c r="AI22" s="14"/>
      <c r="AJ22" s="14"/>
      <c r="AK22" s="22">
        <v>0</v>
      </c>
      <c r="AL22" s="18" t="s">
        <v>13</v>
      </c>
      <c r="AM22" s="33">
        <v>0</v>
      </c>
      <c r="AN22" s="13" t="s">
        <v>21</v>
      </c>
      <c r="AO22" s="14"/>
      <c r="AP22" s="14"/>
      <c r="AQ22" s="14"/>
      <c r="AR22" s="14"/>
      <c r="AS22" s="14"/>
      <c r="AT22" s="22">
        <v>0</v>
      </c>
      <c r="AU22" s="19" t="s">
        <v>14</v>
      </c>
      <c r="AV22" s="33">
        <v>0</v>
      </c>
      <c r="AW22" s="13" t="s">
        <v>21</v>
      </c>
      <c r="AX22" s="14"/>
      <c r="AY22" s="14"/>
      <c r="AZ22" s="14"/>
      <c r="BA22" s="14"/>
      <c r="BB22" s="14"/>
      <c r="BC22" s="22">
        <v>0</v>
      </c>
      <c r="BD22" s="20" t="s">
        <v>15</v>
      </c>
      <c r="BE22" s="33">
        <v>0</v>
      </c>
      <c r="BF22" s="13" t="s">
        <v>21</v>
      </c>
      <c r="BG22" s="14"/>
      <c r="BH22" s="14"/>
      <c r="BI22" s="14"/>
      <c r="BJ22" s="14"/>
      <c r="BK22" s="14"/>
      <c r="BL22" s="22">
        <v>0</v>
      </c>
      <c r="BM22" s="21" t="s">
        <v>16</v>
      </c>
      <c r="BN22" s="33">
        <v>0</v>
      </c>
      <c r="BO22" s="13" t="s">
        <v>21</v>
      </c>
      <c r="BP22" s="14"/>
      <c r="BQ22" s="14"/>
      <c r="BR22" s="14"/>
      <c r="BS22" s="14"/>
      <c r="BT22" s="14"/>
      <c r="BU22" s="22">
        <v>0</v>
      </c>
    </row>
    <row r="23" spans="1:73">
      <c r="A23" s="11">
        <v>1969</v>
      </c>
      <c r="B23" s="29" t="s">
        <v>17</v>
      </c>
      <c r="C23" s="33"/>
      <c r="D23" s="13"/>
      <c r="E23" s="14"/>
      <c r="F23" s="14"/>
      <c r="G23" s="14"/>
      <c r="H23" s="14"/>
      <c r="I23" s="14"/>
      <c r="J23" s="22"/>
      <c r="K23" s="12" t="s">
        <v>10</v>
      </c>
      <c r="L23" s="33">
        <v>0</v>
      </c>
      <c r="M23" s="13" t="s">
        <v>21</v>
      </c>
      <c r="N23" s="14"/>
      <c r="O23" s="14"/>
      <c r="P23" s="14"/>
      <c r="Q23" s="14"/>
      <c r="R23" s="14"/>
      <c r="S23" s="22">
        <v>0</v>
      </c>
      <c r="T23" s="16" t="s">
        <v>11</v>
      </c>
      <c r="U23" s="33">
        <v>0</v>
      </c>
      <c r="V23" s="13" t="s">
        <v>21</v>
      </c>
      <c r="W23" s="14"/>
      <c r="X23" s="14"/>
      <c r="Y23" s="14"/>
      <c r="Z23" s="14"/>
      <c r="AA23" s="14"/>
      <c r="AB23" s="22">
        <v>0</v>
      </c>
      <c r="AC23" s="17" t="s">
        <v>12</v>
      </c>
      <c r="AD23" s="33">
        <v>0</v>
      </c>
      <c r="AE23" s="13" t="s">
        <v>21</v>
      </c>
      <c r="AF23" s="14"/>
      <c r="AG23" s="14"/>
      <c r="AH23" s="14"/>
      <c r="AI23" s="14"/>
      <c r="AJ23" s="14"/>
      <c r="AK23" s="22">
        <v>0</v>
      </c>
      <c r="AL23" s="18" t="s">
        <v>13</v>
      </c>
      <c r="AM23" s="33">
        <v>0</v>
      </c>
      <c r="AN23" s="13" t="s">
        <v>21</v>
      </c>
      <c r="AO23" s="14"/>
      <c r="AP23" s="14"/>
      <c r="AQ23" s="14"/>
      <c r="AR23" s="14"/>
      <c r="AS23" s="14"/>
      <c r="AT23" s="22">
        <v>0</v>
      </c>
      <c r="AU23" s="19" t="s">
        <v>14</v>
      </c>
      <c r="AV23" s="33">
        <v>0</v>
      </c>
      <c r="AW23" s="13" t="s">
        <v>21</v>
      </c>
      <c r="AX23" s="14"/>
      <c r="AY23" s="14"/>
      <c r="AZ23" s="14"/>
      <c r="BA23" s="14"/>
      <c r="BB23" s="14"/>
      <c r="BC23" s="22">
        <v>0</v>
      </c>
      <c r="BD23" s="20" t="s">
        <v>15</v>
      </c>
      <c r="BE23" s="33">
        <v>0</v>
      </c>
      <c r="BF23" s="13" t="s">
        <v>21</v>
      </c>
      <c r="BG23" s="14"/>
      <c r="BH23" s="14"/>
      <c r="BI23" s="14"/>
      <c r="BJ23" s="14"/>
      <c r="BK23" s="14"/>
      <c r="BL23" s="22">
        <v>0</v>
      </c>
      <c r="BM23" s="21" t="s">
        <v>16</v>
      </c>
      <c r="BN23" s="33">
        <v>0</v>
      </c>
      <c r="BO23" s="13" t="s">
        <v>21</v>
      </c>
      <c r="BP23" s="14"/>
      <c r="BQ23" s="14"/>
      <c r="BR23" s="14"/>
      <c r="BS23" s="14"/>
      <c r="BT23" s="14"/>
      <c r="BU23" s="22">
        <v>0</v>
      </c>
    </row>
    <row r="24" spans="1:73">
      <c r="A24" s="11">
        <v>1970</v>
      </c>
      <c r="B24" s="29" t="s">
        <v>17</v>
      </c>
      <c r="C24" s="33"/>
      <c r="D24" s="13"/>
      <c r="E24" s="14"/>
      <c r="F24" s="14"/>
      <c r="G24" s="14"/>
      <c r="H24" s="14"/>
      <c r="I24" s="14"/>
      <c r="J24" s="22"/>
      <c r="K24" s="12" t="s">
        <v>10</v>
      </c>
      <c r="L24" s="33">
        <v>0</v>
      </c>
      <c r="M24" s="13" t="s">
        <v>21</v>
      </c>
      <c r="N24" s="14"/>
      <c r="O24" s="14"/>
      <c r="P24" s="14"/>
      <c r="Q24" s="14"/>
      <c r="R24" s="14"/>
      <c r="S24" s="22">
        <v>0</v>
      </c>
      <c r="T24" s="16" t="s">
        <v>11</v>
      </c>
      <c r="U24" s="33">
        <v>0</v>
      </c>
      <c r="V24" s="13" t="s">
        <v>21</v>
      </c>
      <c r="W24" s="14"/>
      <c r="X24" s="14"/>
      <c r="Y24" s="14"/>
      <c r="Z24" s="14"/>
      <c r="AA24" s="14"/>
      <c r="AB24" s="22">
        <v>0</v>
      </c>
      <c r="AC24" s="17" t="s">
        <v>12</v>
      </c>
      <c r="AD24" s="33">
        <v>0</v>
      </c>
      <c r="AE24" s="13" t="s">
        <v>21</v>
      </c>
      <c r="AF24" s="14"/>
      <c r="AG24" s="14"/>
      <c r="AH24" s="14"/>
      <c r="AI24" s="14"/>
      <c r="AJ24" s="14"/>
      <c r="AK24" s="22">
        <v>0</v>
      </c>
      <c r="AL24" s="18" t="s">
        <v>13</v>
      </c>
      <c r="AM24" s="33">
        <v>0</v>
      </c>
      <c r="AN24" s="13" t="s">
        <v>21</v>
      </c>
      <c r="AO24" s="14"/>
      <c r="AP24" s="14"/>
      <c r="AQ24" s="14"/>
      <c r="AR24" s="14"/>
      <c r="AS24" s="14"/>
      <c r="AT24" s="22">
        <v>0</v>
      </c>
      <c r="AU24" s="19" t="s">
        <v>14</v>
      </c>
      <c r="AV24" s="33">
        <v>0</v>
      </c>
      <c r="AW24" s="13" t="s">
        <v>21</v>
      </c>
      <c r="AX24" s="14"/>
      <c r="AY24" s="14"/>
      <c r="AZ24" s="14"/>
      <c r="BA24" s="14"/>
      <c r="BB24" s="14"/>
      <c r="BC24" s="22">
        <v>0</v>
      </c>
      <c r="BD24" s="20" t="s">
        <v>15</v>
      </c>
      <c r="BE24" s="33">
        <v>0</v>
      </c>
      <c r="BF24" s="13" t="s">
        <v>21</v>
      </c>
      <c r="BG24" s="14"/>
      <c r="BH24" s="14"/>
      <c r="BI24" s="14"/>
      <c r="BJ24" s="14"/>
      <c r="BK24" s="14"/>
      <c r="BL24" s="22">
        <v>0</v>
      </c>
      <c r="BM24" s="21" t="s">
        <v>16</v>
      </c>
      <c r="BN24" s="33">
        <v>0</v>
      </c>
      <c r="BO24" s="13" t="s">
        <v>21</v>
      </c>
      <c r="BP24" s="14"/>
      <c r="BQ24" s="14"/>
      <c r="BR24" s="14"/>
      <c r="BS24" s="14"/>
      <c r="BT24" s="14"/>
      <c r="BU24" s="22">
        <v>0</v>
      </c>
    </row>
    <row r="25" spans="1:73">
      <c r="A25" s="11">
        <v>1971</v>
      </c>
      <c r="B25" s="29" t="s">
        <v>17</v>
      </c>
      <c r="C25" s="33"/>
      <c r="D25" s="13"/>
      <c r="E25" s="14"/>
      <c r="F25" s="14"/>
      <c r="G25" s="14"/>
      <c r="H25" s="14"/>
      <c r="I25" s="14"/>
      <c r="J25" s="22"/>
      <c r="K25" s="12" t="s">
        <v>10</v>
      </c>
      <c r="L25" s="33">
        <v>0</v>
      </c>
      <c r="M25" s="13" t="s">
        <v>21</v>
      </c>
      <c r="N25" s="14"/>
      <c r="O25" s="14"/>
      <c r="P25" s="14"/>
      <c r="Q25" s="14"/>
      <c r="R25" s="14"/>
      <c r="S25" s="22">
        <v>0</v>
      </c>
      <c r="T25" s="16" t="s">
        <v>11</v>
      </c>
      <c r="U25" s="33">
        <v>0</v>
      </c>
      <c r="V25" s="13" t="s">
        <v>21</v>
      </c>
      <c r="W25" s="14"/>
      <c r="X25" s="14"/>
      <c r="Y25" s="14"/>
      <c r="Z25" s="14"/>
      <c r="AA25" s="14"/>
      <c r="AB25" s="22">
        <v>0</v>
      </c>
      <c r="AC25" s="17" t="s">
        <v>12</v>
      </c>
      <c r="AD25" s="33">
        <v>0</v>
      </c>
      <c r="AE25" s="13" t="s">
        <v>21</v>
      </c>
      <c r="AF25" s="14"/>
      <c r="AG25" s="14"/>
      <c r="AH25" s="14"/>
      <c r="AI25" s="14"/>
      <c r="AJ25" s="14"/>
      <c r="AK25" s="22">
        <v>0</v>
      </c>
      <c r="AL25" s="18" t="s">
        <v>13</v>
      </c>
      <c r="AM25" s="33">
        <v>0</v>
      </c>
      <c r="AN25" s="13" t="s">
        <v>21</v>
      </c>
      <c r="AO25" s="14"/>
      <c r="AP25" s="14"/>
      <c r="AQ25" s="14"/>
      <c r="AR25" s="14"/>
      <c r="AS25" s="14"/>
      <c r="AT25" s="22">
        <v>0</v>
      </c>
      <c r="AU25" s="19" t="s">
        <v>14</v>
      </c>
      <c r="AV25" s="33">
        <v>0</v>
      </c>
      <c r="AW25" s="13" t="s">
        <v>21</v>
      </c>
      <c r="AX25" s="14"/>
      <c r="AY25" s="14"/>
      <c r="AZ25" s="14"/>
      <c r="BA25" s="14"/>
      <c r="BB25" s="14"/>
      <c r="BC25" s="22">
        <v>0</v>
      </c>
      <c r="BD25" s="20" t="s">
        <v>15</v>
      </c>
      <c r="BE25" s="33">
        <v>0</v>
      </c>
      <c r="BF25" s="13" t="s">
        <v>21</v>
      </c>
      <c r="BG25" s="14"/>
      <c r="BH25" s="14"/>
      <c r="BI25" s="14"/>
      <c r="BJ25" s="14"/>
      <c r="BK25" s="14"/>
      <c r="BL25" s="22">
        <v>0</v>
      </c>
      <c r="BM25" s="21" t="s">
        <v>16</v>
      </c>
      <c r="BN25" s="33">
        <v>0</v>
      </c>
      <c r="BO25" s="13" t="s">
        <v>21</v>
      </c>
      <c r="BP25" s="14"/>
      <c r="BQ25" s="14"/>
      <c r="BR25" s="14"/>
      <c r="BS25" s="14"/>
      <c r="BT25" s="14"/>
      <c r="BU25" s="22">
        <v>0</v>
      </c>
    </row>
    <row r="26" spans="1:73">
      <c r="A26" s="11">
        <v>1972</v>
      </c>
      <c r="B26" s="29" t="s">
        <v>17</v>
      </c>
      <c r="C26" s="33"/>
      <c r="D26" s="13"/>
      <c r="E26" s="14"/>
      <c r="F26" s="14"/>
      <c r="G26" s="14"/>
      <c r="H26" s="14"/>
      <c r="I26" s="14"/>
      <c r="J26" s="22"/>
      <c r="K26" s="12" t="s">
        <v>10</v>
      </c>
      <c r="L26" s="33">
        <v>0</v>
      </c>
      <c r="M26" s="13" t="s">
        <v>21</v>
      </c>
      <c r="N26" s="14"/>
      <c r="O26" s="14"/>
      <c r="P26" s="14"/>
      <c r="Q26" s="14"/>
      <c r="R26" s="14"/>
      <c r="S26" s="22">
        <v>0</v>
      </c>
      <c r="T26" s="16" t="s">
        <v>11</v>
      </c>
      <c r="U26" s="33">
        <v>0</v>
      </c>
      <c r="V26" s="13" t="s">
        <v>21</v>
      </c>
      <c r="W26" s="14"/>
      <c r="X26" s="14"/>
      <c r="Y26" s="14"/>
      <c r="Z26" s="14"/>
      <c r="AA26" s="14"/>
      <c r="AB26" s="22">
        <v>0</v>
      </c>
      <c r="AC26" s="17" t="s">
        <v>12</v>
      </c>
      <c r="AD26" s="33">
        <v>0</v>
      </c>
      <c r="AE26" s="13" t="s">
        <v>21</v>
      </c>
      <c r="AF26" s="14"/>
      <c r="AG26" s="14"/>
      <c r="AH26" s="14"/>
      <c r="AI26" s="14"/>
      <c r="AJ26" s="14"/>
      <c r="AK26" s="22">
        <v>0</v>
      </c>
      <c r="AL26" s="18" t="s">
        <v>13</v>
      </c>
      <c r="AM26" s="33">
        <v>0</v>
      </c>
      <c r="AN26" s="13" t="s">
        <v>21</v>
      </c>
      <c r="AO26" s="14"/>
      <c r="AP26" s="14"/>
      <c r="AQ26" s="14"/>
      <c r="AR26" s="14"/>
      <c r="AS26" s="14"/>
      <c r="AT26" s="22">
        <v>0</v>
      </c>
      <c r="AU26" s="19" t="s">
        <v>14</v>
      </c>
      <c r="AV26" s="33">
        <v>0</v>
      </c>
      <c r="AW26" s="13" t="s">
        <v>21</v>
      </c>
      <c r="AX26" s="14"/>
      <c r="AY26" s="14"/>
      <c r="AZ26" s="14"/>
      <c r="BA26" s="14"/>
      <c r="BB26" s="14"/>
      <c r="BC26" s="22">
        <v>0</v>
      </c>
      <c r="BD26" s="20" t="s">
        <v>15</v>
      </c>
      <c r="BE26" s="33">
        <v>0</v>
      </c>
      <c r="BF26" s="13" t="s">
        <v>21</v>
      </c>
      <c r="BG26" s="14"/>
      <c r="BH26" s="14"/>
      <c r="BI26" s="14"/>
      <c r="BJ26" s="14"/>
      <c r="BK26" s="14"/>
      <c r="BL26" s="22">
        <v>0</v>
      </c>
      <c r="BM26" s="21" t="s">
        <v>16</v>
      </c>
      <c r="BN26" s="33">
        <v>0</v>
      </c>
      <c r="BO26" s="13" t="s">
        <v>21</v>
      </c>
      <c r="BP26" s="14"/>
      <c r="BQ26" s="14"/>
      <c r="BR26" s="14"/>
      <c r="BS26" s="14"/>
      <c r="BT26" s="14"/>
      <c r="BU26" s="22">
        <v>0</v>
      </c>
    </row>
    <row r="27" spans="1:73">
      <c r="A27" s="11">
        <v>1973</v>
      </c>
      <c r="B27" s="29" t="s">
        <v>17</v>
      </c>
      <c r="C27" s="33"/>
      <c r="D27" s="13"/>
      <c r="E27" s="14"/>
      <c r="F27" s="14"/>
      <c r="G27" s="14"/>
      <c r="H27" s="14"/>
      <c r="I27" s="14"/>
      <c r="J27" s="22"/>
      <c r="K27" s="12" t="s">
        <v>10</v>
      </c>
      <c r="L27" s="33">
        <v>0</v>
      </c>
      <c r="M27" s="13" t="s">
        <v>21</v>
      </c>
      <c r="N27" s="14"/>
      <c r="O27" s="14"/>
      <c r="P27" s="14"/>
      <c r="Q27" s="14"/>
      <c r="R27" s="14"/>
      <c r="S27" s="22">
        <v>0</v>
      </c>
      <c r="T27" s="16" t="s">
        <v>11</v>
      </c>
      <c r="U27" s="33">
        <v>0</v>
      </c>
      <c r="V27" s="13" t="s">
        <v>21</v>
      </c>
      <c r="W27" s="14"/>
      <c r="X27" s="14"/>
      <c r="Y27" s="14"/>
      <c r="Z27" s="14"/>
      <c r="AA27" s="14"/>
      <c r="AB27" s="22">
        <v>0</v>
      </c>
      <c r="AC27" s="17" t="s">
        <v>12</v>
      </c>
      <c r="AD27" s="33">
        <v>0</v>
      </c>
      <c r="AE27" s="13" t="s">
        <v>21</v>
      </c>
      <c r="AF27" s="14"/>
      <c r="AG27" s="14"/>
      <c r="AH27" s="14"/>
      <c r="AI27" s="14"/>
      <c r="AJ27" s="14"/>
      <c r="AK27" s="22">
        <v>0</v>
      </c>
      <c r="AL27" s="18" t="s">
        <v>13</v>
      </c>
      <c r="AM27" s="33">
        <v>0</v>
      </c>
      <c r="AN27" s="13" t="s">
        <v>21</v>
      </c>
      <c r="AO27" s="14"/>
      <c r="AP27" s="14"/>
      <c r="AQ27" s="14"/>
      <c r="AR27" s="14"/>
      <c r="AS27" s="14"/>
      <c r="AT27" s="22">
        <v>0</v>
      </c>
      <c r="AU27" s="19" t="s">
        <v>14</v>
      </c>
      <c r="AV27" s="33">
        <v>0</v>
      </c>
      <c r="AW27" s="13" t="s">
        <v>21</v>
      </c>
      <c r="AX27" s="14"/>
      <c r="AY27" s="14"/>
      <c r="AZ27" s="14"/>
      <c r="BA27" s="14"/>
      <c r="BB27" s="14"/>
      <c r="BC27" s="22">
        <v>0</v>
      </c>
      <c r="BD27" s="20" t="s">
        <v>15</v>
      </c>
      <c r="BE27" s="33">
        <v>0</v>
      </c>
      <c r="BF27" s="13" t="s">
        <v>21</v>
      </c>
      <c r="BG27" s="14"/>
      <c r="BH27" s="14"/>
      <c r="BI27" s="14"/>
      <c r="BJ27" s="14"/>
      <c r="BK27" s="14"/>
      <c r="BL27" s="22">
        <v>0</v>
      </c>
      <c r="BM27" s="21" t="s">
        <v>16</v>
      </c>
      <c r="BN27" s="33">
        <v>0</v>
      </c>
      <c r="BO27" s="13" t="s">
        <v>21</v>
      </c>
      <c r="BP27" s="14"/>
      <c r="BQ27" s="14"/>
      <c r="BR27" s="14"/>
      <c r="BS27" s="14"/>
      <c r="BT27" s="14"/>
      <c r="BU27" s="22">
        <v>0</v>
      </c>
    </row>
    <row r="28" spans="1:73">
      <c r="A28" s="11">
        <v>1974</v>
      </c>
      <c r="B28" s="29" t="s">
        <v>17</v>
      </c>
      <c r="C28" s="33"/>
      <c r="D28" s="13"/>
      <c r="E28" s="14"/>
      <c r="F28" s="14"/>
      <c r="G28" s="14"/>
      <c r="H28" s="14"/>
      <c r="I28" s="14"/>
      <c r="J28" s="22"/>
      <c r="K28" s="12" t="s">
        <v>10</v>
      </c>
      <c r="L28" s="33">
        <v>0</v>
      </c>
      <c r="M28" s="13" t="s">
        <v>21</v>
      </c>
      <c r="N28" s="14"/>
      <c r="O28" s="14"/>
      <c r="P28" s="14"/>
      <c r="Q28" s="14"/>
      <c r="R28" s="14"/>
      <c r="S28" s="22">
        <v>0</v>
      </c>
      <c r="T28" s="16" t="s">
        <v>11</v>
      </c>
      <c r="U28" s="33">
        <v>0</v>
      </c>
      <c r="V28" s="13" t="s">
        <v>21</v>
      </c>
      <c r="W28" s="14"/>
      <c r="X28" s="14"/>
      <c r="Y28" s="14"/>
      <c r="Z28" s="14"/>
      <c r="AA28" s="14"/>
      <c r="AB28" s="22">
        <v>0</v>
      </c>
      <c r="AC28" s="17" t="s">
        <v>12</v>
      </c>
      <c r="AD28" s="33">
        <v>0</v>
      </c>
      <c r="AE28" s="13" t="s">
        <v>21</v>
      </c>
      <c r="AF28" s="14"/>
      <c r="AG28" s="14"/>
      <c r="AH28" s="14"/>
      <c r="AI28" s="14"/>
      <c r="AJ28" s="14"/>
      <c r="AK28" s="22">
        <v>0</v>
      </c>
      <c r="AL28" s="18" t="s">
        <v>13</v>
      </c>
      <c r="AM28" s="33">
        <v>0</v>
      </c>
      <c r="AN28" s="13" t="s">
        <v>21</v>
      </c>
      <c r="AO28" s="14"/>
      <c r="AP28" s="14"/>
      <c r="AQ28" s="14"/>
      <c r="AR28" s="14"/>
      <c r="AS28" s="14"/>
      <c r="AT28" s="22">
        <v>0</v>
      </c>
      <c r="AU28" s="19" t="s">
        <v>14</v>
      </c>
      <c r="AV28" s="33">
        <v>0</v>
      </c>
      <c r="AW28" s="13" t="s">
        <v>21</v>
      </c>
      <c r="AX28" s="14"/>
      <c r="AY28" s="14"/>
      <c r="AZ28" s="14"/>
      <c r="BA28" s="14"/>
      <c r="BB28" s="14"/>
      <c r="BC28" s="22">
        <v>0</v>
      </c>
      <c r="BD28" s="20" t="s">
        <v>15</v>
      </c>
      <c r="BE28" s="33">
        <v>0</v>
      </c>
      <c r="BF28" s="13" t="s">
        <v>21</v>
      </c>
      <c r="BG28" s="14"/>
      <c r="BH28" s="14"/>
      <c r="BI28" s="14"/>
      <c r="BJ28" s="14"/>
      <c r="BK28" s="14"/>
      <c r="BL28" s="22">
        <v>0</v>
      </c>
      <c r="BM28" s="21" t="s">
        <v>16</v>
      </c>
      <c r="BN28" s="33">
        <v>0</v>
      </c>
      <c r="BO28" s="13" t="s">
        <v>21</v>
      </c>
      <c r="BP28" s="14"/>
      <c r="BQ28" s="14"/>
      <c r="BR28" s="14"/>
      <c r="BS28" s="14"/>
      <c r="BT28" s="14"/>
      <c r="BU28" s="22">
        <v>0</v>
      </c>
    </row>
    <row r="29" spans="1:73">
      <c r="A29" s="11">
        <v>1975</v>
      </c>
      <c r="B29" s="29" t="s">
        <v>17</v>
      </c>
      <c r="C29" s="33"/>
      <c r="D29" s="13"/>
      <c r="E29" s="14"/>
      <c r="F29" s="14"/>
      <c r="G29" s="14"/>
      <c r="H29" s="14"/>
      <c r="I29" s="14"/>
      <c r="J29" s="22"/>
      <c r="K29" s="12" t="s">
        <v>10</v>
      </c>
      <c r="L29" s="33">
        <v>0</v>
      </c>
      <c r="M29" s="13" t="s">
        <v>21</v>
      </c>
      <c r="N29" s="14"/>
      <c r="O29" s="14"/>
      <c r="P29" s="14"/>
      <c r="Q29" s="14"/>
      <c r="R29" s="14"/>
      <c r="S29" s="22">
        <v>0</v>
      </c>
      <c r="T29" s="16" t="s">
        <v>11</v>
      </c>
      <c r="U29" s="33">
        <v>0</v>
      </c>
      <c r="V29" s="13" t="s">
        <v>21</v>
      </c>
      <c r="W29" s="14"/>
      <c r="X29" s="14"/>
      <c r="Y29" s="14"/>
      <c r="Z29" s="14"/>
      <c r="AA29" s="14"/>
      <c r="AB29" s="22">
        <v>0</v>
      </c>
      <c r="AC29" s="17" t="s">
        <v>12</v>
      </c>
      <c r="AD29" s="33">
        <v>0</v>
      </c>
      <c r="AE29" s="13" t="s">
        <v>21</v>
      </c>
      <c r="AF29" s="14"/>
      <c r="AG29" s="14"/>
      <c r="AH29" s="14"/>
      <c r="AI29" s="14"/>
      <c r="AJ29" s="14"/>
      <c r="AK29" s="22">
        <v>0</v>
      </c>
      <c r="AL29" s="18" t="s">
        <v>13</v>
      </c>
      <c r="AM29" s="33">
        <v>0</v>
      </c>
      <c r="AN29" s="13" t="s">
        <v>21</v>
      </c>
      <c r="AO29" s="14"/>
      <c r="AP29" s="14"/>
      <c r="AQ29" s="14"/>
      <c r="AR29" s="14"/>
      <c r="AS29" s="14"/>
      <c r="AT29" s="22">
        <v>0</v>
      </c>
      <c r="AU29" s="19" t="s">
        <v>14</v>
      </c>
      <c r="AV29" s="33">
        <v>0</v>
      </c>
      <c r="AW29" s="13" t="s">
        <v>21</v>
      </c>
      <c r="AX29" s="14"/>
      <c r="AY29" s="14"/>
      <c r="AZ29" s="14"/>
      <c r="BA29" s="14"/>
      <c r="BB29" s="14"/>
      <c r="BC29" s="22">
        <v>0</v>
      </c>
      <c r="BD29" s="20" t="s">
        <v>15</v>
      </c>
      <c r="BE29" s="33">
        <v>0</v>
      </c>
      <c r="BF29" s="13" t="s">
        <v>21</v>
      </c>
      <c r="BG29" s="14"/>
      <c r="BH29" s="14"/>
      <c r="BI29" s="14"/>
      <c r="BJ29" s="14"/>
      <c r="BK29" s="14"/>
      <c r="BL29" s="22">
        <v>0</v>
      </c>
      <c r="BM29" s="21" t="s">
        <v>16</v>
      </c>
      <c r="BN29" s="33">
        <v>0</v>
      </c>
      <c r="BO29" s="13" t="s">
        <v>21</v>
      </c>
      <c r="BP29" s="14"/>
      <c r="BQ29" s="14"/>
      <c r="BR29" s="14"/>
      <c r="BS29" s="14"/>
      <c r="BT29" s="14"/>
      <c r="BU29" s="22">
        <v>0</v>
      </c>
    </row>
    <row r="30" spans="1:73">
      <c r="A30" s="11">
        <v>1976</v>
      </c>
      <c r="B30" s="29" t="s">
        <v>17</v>
      </c>
      <c r="C30" s="33"/>
      <c r="D30" s="13"/>
      <c r="E30" s="14"/>
      <c r="F30" s="14"/>
      <c r="G30" s="14"/>
      <c r="H30" s="14"/>
      <c r="I30" s="14"/>
      <c r="J30" s="22"/>
      <c r="K30" s="12" t="s">
        <v>10</v>
      </c>
      <c r="L30" s="33">
        <v>0</v>
      </c>
      <c r="M30" s="13" t="s">
        <v>21</v>
      </c>
      <c r="N30" s="14"/>
      <c r="O30" s="14"/>
      <c r="P30" s="14"/>
      <c r="Q30" s="14"/>
      <c r="R30" s="14"/>
      <c r="S30" s="22">
        <v>0</v>
      </c>
      <c r="T30" s="16" t="s">
        <v>11</v>
      </c>
      <c r="U30" s="33">
        <v>0</v>
      </c>
      <c r="V30" s="13" t="s">
        <v>21</v>
      </c>
      <c r="W30" s="14"/>
      <c r="X30" s="14"/>
      <c r="Y30" s="14"/>
      <c r="Z30" s="14"/>
      <c r="AA30" s="14"/>
      <c r="AB30" s="22">
        <v>0</v>
      </c>
      <c r="AC30" s="17" t="s">
        <v>12</v>
      </c>
      <c r="AD30" s="33">
        <v>0</v>
      </c>
      <c r="AE30" s="13" t="s">
        <v>21</v>
      </c>
      <c r="AF30" s="14"/>
      <c r="AG30" s="14"/>
      <c r="AH30" s="14"/>
      <c r="AI30" s="14"/>
      <c r="AJ30" s="14"/>
      <c r="AK30" s="22">
        <v>0</v>
      </c>
      <c r="AL30" s="18" t="s">
        <v>13</v>
      </c>
      <c r="AM30" s="33">
        <v>0</v>
      </c>
      <c r="AN30" s="13" t="s">
        <v>21</v>
      </c>
      <c r="AO30" s="14"/>
      <c r="AP30" s="14"/>
      <c r="AQ30" s="14"/>
      <c r="AR30" s="14"/>
      <c r="AS30" s="14"/>
      <c r="AT30" s="22">
        <v>0</v>
      </c>
      <c r="AU30" s="19" t="s">
        <v>14</v>
      </c>
      <c r="AV30" s="33">
        <v>0</v>
      </c>
      <c r="AW30" s="13" t="s">
        <v>21</v>
      </c>
      <c r="AX30" s="14"/>
      <c r="AY30" s="14"/>
      <c r="AZ30" s="14"/>
      <c r="BA30" s="14"/>
      <c r="BB30" s="14"/>
      <c r="BC30" s="22">
        <v>0</v>
      </c>
      <c r="BD30" s="20" t="s">
        <v>15</v>
      </c>
      <c r="BE30" s="33">
        <v>0</v>
      </c>
      <c r="BF30" s="13" t="s">
        <v>21</v>
      </c>
      <c r="BG30" s="14"/>
      <c r="BH30" s="14"/>
      <c r="BI30" s="14"/>
      <c r="BJ30" s="14"/>
      <c r="BK30" s="14"/>
      <c r="BL30" s="22">
        <v>0</v>
      </c>
      <c r="BM30" s="21" t="s">
        <v>16</v>
      </c>
      <c r="BN30" s="33">
        <v>0</v>
      </c>
      <c r="BO30" s="13" t="s">
        <v>21</v>
      </c>
      <c r="BP30" s="14"/>
      <c r="BQ30" s="14"/>
      <c r="BR30" s="14"/>
      <c r="BS30" s="14"/>
      <c r="BT30" s="14"/>
      <c r="BU30" s="22">
        <v>0</v>
      </c>
    </row>
    <row r="31" spans="1:73">
      <c r="A31" s="11">
        <v>1977</v>
      </c>
      <c r="B31" s="29" t="s">
        <v>17</v>
      </c>
      <c r="C31" s="33"/>
      <c r="D31" s="13"/>
      <c r="E31" s="14"/>
      <c r="F31" s="14"/>
      <c r="G31" s="14"/>
      <c r="H31" s="14"/>
      <c r="I31" s="14"/>
      <c r="J31" s="22"/>
      <c r="K31" s="12" t="s">
        <v>10</v>
      </c>
      <c r="L31" s="33">
        <v>0</v>
      </c>
      <c r="M31" s="13" t="s">
        <v>21</v>
      </c>
      <c r="N31" s="14"/>
      <c r="O31" s="14"/>
      <c r="P31" s="14"/>
      <c r="Q31" s="14"/>
      <c r="R31" s="14"/>
      <c r="S31" s="22">
        <v>0</v>
      </c>
      <c r="T31" s="16" t="s">
        <v>11</v>
      </c>
      <c r="U31" s="33">
        <v>0</v>
      </c>
      <c r="V31" s="13" t="s">
        <v>21</v>
      </c>
      <c r="W31" s="14"/>
      <c r="X31" s="14"/>
      <c r="Y31" s="14"/>
      <c r="Z31" s="14"/>
      <c r="AA31" s="14"/>
      <c r="AB31" s="22">
        <v>0</v>
      </c>
      <c r="AC31" s="17" t="s">
        <v>12</v>
      </c>
      <c r="AD31" s="33">
        <v>0</v>
      </c>
      <c r="AE31" s="13" t="s">
        <v>21</v>
      </c>
      <c r="AF31" s="14"/>
      <c r="AG31" s="14"/>
      <c r="AH31" s="14"/>
      <c r="AI31" s="14"/>
      <c r="AJ31" s="14"/>
      <c r="AK31" s="22">
        <v>0</v>
      </c>
      <c r="AL31" s="18" t="s">
        <v>13</v>
      </c>
      <c r="AM31" s="33">
        <v>0</v>
      </c>
      <c r="AN31" s="13" t="s">
        <v>21</v>
      </c>
      <c r="AO31" s="14"/>
      <c r="AP31" s="14"/>
      <c r="AQ31" s="14"/>
      <c r="AR31" s="14"/>
      <c r="AS31" s="14"/>
      <c r="AT31" s="22">
        <v>0</v>
      </c>
      <c r="AU31" s="19" t="s">
        <v>14</v>
      </c>
      <c r="AV31" s="33">
        <v>0</v>
      </c>
      <c r="AW31" s="13" t="s">
        <v>21</v>
      </c>
      <c r="AX31" s="14"/>
      <c r="AY31" s="14"/>
      <c r="AZ31" s="14"/>
      <c r="BA31" s="14"/>
      <c r="BB31" s="14"/>
      <c r="BC31" s="22">
        <v>0</v>
      </c>
      <c r="BD31" s="20" t="s">
        <v>15</v>
      </c>
      <c r="BE31" s="33">
        <v>0</v>
      </c>
      <c r="BF31" s="13" t="s">
        <v>21</v>
      </c>
      <c r="BG31" s="14"/>
      <c r="BH31" s="14"/>
      <c r="BI31" s="14"/>
      <c r="BJ31" s="14"/>
      <c r="BK31" s="14"/>
      <c r="BL31" s="22">
        <v>0</v>
      </c>
      <c r="BM31" s="21" t="s">
        <v>16</v>
      </c>
      <c r="BN31" s="33">
        <v>0</v>
      </c>
      <c r="BO31" s="13" t="s">
        <v>21</v>
      </c>
      <c r="BP31" s="14"/>
      <c r="BQ31" s="14"/>
      <c r="BR31" s="14"/>
      <c r="BS31" s="14"/>
      <c r="BT31" s="14"/>
      <c r="BU31" s="22">
        <v>0</v>
      </c>
    </row>
    <row r="32" spans="1:73">
      <c r="A32" s="11">
        <v>1978</v>
      </c>
      <c r="B32" s="29" t="s">
        <v>17</v>
      </c>
      <c r="C32" s="33"/>
      <c r="D32" s="13"/>
      <c r="E32" s="14"/>
      <c r="F32" s="14"/>
      <c r="G32" s="14"/>
      <c r="H32" s="14"/>
      <c r="I32" s="14"/>
      <c r="J32" s="22"/>
      <c r="K32" s="12" t="s">
        <v>10</v>
      </c>
      <c r="L32" s="33">
        <v>0</v>
      </c>
      <c r="M32" s="13" t="s">
        <v>21</v>
      </c>
      <c r="N32" s="14"/>
      <c r="O32" s="14"/>
      <c r="P32" s="14"/>
      <c r="Q32" s="14"/>
      <c r="R32" s="14"/>
      <c r="S32" s="22">
        <v>0</v>
      </c>
      <c r="T32" s="16" t="s">
        <v>11</v>
      </c>
      <c r="U32" s="33">
        <v>0</v>
      </c>
      <c r="V32" s="13" t="s">
        <v>21</v>
      </c>
      <c r="W32" s="14"/>
      <c r="X32" s="14"/>
      <c r="Y32" s="14"/>
      <c r="Z32" s="14"/>
      <c r="AA32" s="14"/>
      <c r="AB32" s="22">
        <v>0</v>
      </c>
      <c r="AC32" s="17" t="s">
        <v>12</v>
      </c>
      <c r="AD32" s="33">
        <v>0</v>
      </c>
      <c r="AE32" s="13" t="s">
        <v>21</v>
      </c>
      <c r="AF32" s="14"/>
      <c r="AG32" s="14"/>
      <c r="AH32" s="14"/>
      <c r="AI32" s="14"/>
      <c r="AJ32" s="14"/>
      <c r="AK32" s="22">
        <v>0</v>
      </c>
      <c r="AL32" s="18" t="s">
        <v>13</v>
      </c>
      <c r="AM32" s="33">
        <v>0</v>
      </c>
      <c r="AN32" s="13" t="s">
        <v>21</v>
      </c>
      <c r="AO32" s="14"/>
      <c r="AP32" s="14"/>
      <c r="AQ32" s="14"/>
      <c r="AR32" s="14"/>
      <c r="AS32" s="14"/>
      <c r="AT32" s="22">
        <v>0</v>
      </c>
      <c r="AU32" s="19" t="s">
        <v>14</v>
      </c>
      <c r="AV32" s="33">
        <v>0</v>
      </c>
      <c r="AW32" s="13" t="s">
        <v>21</v>
      </c>
      <c r="AX32" s="14"/>
      <c r="AY32" s="14"/>
      <c r="AZ32" s="14"/>
      <c r="BA32" s="14"/>
      <c r="BB32" s="14"/>
      <c r="BC32" s="22">
        <v>0</v>
      </c>
      <c r="BD32" s="20" t="s">
        <v>15</v>
      </c>
      <c r="BE32" s="33">
        <v>0</v>
      </c>
      <c r="BF32" s="13" t="s">
        <v>21</v>
      </c>
      <c r="BG32" s="14"/>
      <c r="BH32" s="14"/>
      <c r="BI32" s="14"/>
      <c r="BJ32" s="14"/>
      <c r="BK32" s="14"/>
      <c r="BL32" s="22">
        <v>0</v>
      </c>
      <c r="BM32" s="21" t="s">
        <v>16</v>
      </c>
      <c r="BN32" s="33">
        <v>0</v>
      </c>
      <c r="BO32" s="13" t="s">
        <v>21</v>
      </c>
      <c r="BP32" s="14"/>
      <c r="BQ32" s="14"/>
      <c r="BR32" s="14"/>
      <c r="BS32" s="14"/>
      <c r="BT32" s="14"/>
      <c r="BU32" s="22">
        <v>0</v>
      </c>
    </row>
    <row r="33" spans="1:73">
      <c r="A33" s="11">
        <v>1979</v>
      </c>
      <c r="B33" s="29" t="s">
        <v>17</v>
      </c>
      <c r="C33" s="33"/>
      <c r="D33" s="13"/>
      <c r="E33" s="14"/>
      <c r="F33" s="14"/>
      <c r="G33" s="14"/>
      <c r="H33" s="14"/>
      <c r="I33" s="14"/>
      <c r="J33" s="22"/>
      <c r="K33" s="12" t="s">
        <v>10</v>
      </c>
      <c r="L33" s="33">
        <v>0</v>
      </c>
      <c r="M33" s="13" t="s">
        <v>21</v>
      </c>
      <c r="N33" s="14"/>
      <c r="O33" s="14"/>
      <c r="P33" s="14"/>
      <c r="Q33" s="14"/>
      <c r="R33" s="14"/>
      <c r="S33" s="22">
        <v>0</v>
      </c>
      <c r="T33" s="16" t="s">
        <v>11</v>
      </c>
      <c r="U33" s="33">
        <v>0</v>
      </c>
      <c r="V33" s="13" t="s">
        <v>21</v>
      </c>
      <c r="W33" s="14"/>
      <c r="X33" s="14"/>
      <c r="Y33" s="14"/>
      <c r="Z33" s="14"/>
      <c r="AA33" s="14"/>
      <c r="AB33" s="22">
        <v>0</v>
      </c>
      <c r="AC33" s="17" t="s">
        <v>12</v>
      </c>
      <c r="AD33" s="33">
        <v>0</v>
      </c>
      <c r="AE33" s="13" t="s">
        <v>21</v>
      </c>
      <c r="AF33" s="14"/>
      <c r="AG33" s="14"/>
      <c r="AH33" s="14"/>
      <c r="AI33" s="14"/>
      <c r="AJ33" s="14"/>
      <c r="AK33" s="22">
        <v>0</v>
      </c>
      <c r="AL33" s="18" t="s">
        <v>13</v>
      </c>
      <c r="AM33" s="33">
        <v>0</v>
      </c>
      <c r="AN33" s="13" t="s">
        <v>21</v>
      </c>
      <c r="AO33" s="14"/>
      <c r="AP33" s="14"/>
      <c r="AQ33" s="14"/>
      <c r="AR33" s="14"/>
      <c r="AS33" s="14"/>
      <c r="AT33" s="22">
        <v>0</v>
      </c>
      <c r="AU33" s="19" t="s">
        <v>14</v>
      </c>
      <c r="AV33" s="33">
        <v>0</v>
      </c>
      <c r="AW33" s="13" t="s">
        <v>21</v>
      </c>
      <c r="AX33" s="14"/>
      <c r="AY33" s="14"/>
      <c r="AZ33" s="14"/>
      <c r="BA33" s="14"/>
      <c r="BB33" s="14"/>
      <c r="BC33" s="22">
        <v>0</v>
      </c>
      <c r="BD33" s="20" t="s">
        <v>15</v>
      </c>
      <c r="BE33" s="33">
        <v>0</v>
      </c>
      <c r="BF33" s="13" t="s">
        <v>21</v>
      </c>
      <c r="BG33" s="14"/>
      <c r="BH33" s="14"/>
      <c r="BI33" s="14"/>
      <c r="BJ33" s="14"/>
      <c r="BK33" s="14"/>
      <c r="BL33" s="22">
        <v>0</v>
      </c>
      <c r="BM33" s="21" t="s">
        <v>16</v>
      </c>
      <c r="BN33" s="33">
        <v>0</v>
      </c>
      <c r="BO33" s="13" t="s">
        <v>21</v>
      </c>
      <c r="BP33" s="14"/>
      <c r="BQ33" s="14"/>
      <c r="BR33" s="14"/>
      <c r="BS33" s="14"/>
      <c r="BT33" s="14"/>
      <c r="BU33" s="22">
        <v>0</v>
      </c>
    </row>
    <row r="34" spans="1:73">
      <c r="A34" s="11">
        <v>1980</v>
      </c>
      <c r="B34" s="29" t="s">
        <v>17</v>
      </c>
      <c r="C34" s="33"/>
      <c r="D34" s="13"/>
      <c r="E34" s="14"/>
      <c r="F34" s="14"/>
      <c r="G34" s="14"/>
      <c r="H34" s="14"/>
      <c r="I34" s="14"/>
      <c r="J34" s="22"/>
      <c r="K34" s="12" t="s">
        <v>10</v>
      </c>
      <c r="L34" s="33">
        <v>0</v>
      </c>
      <c r="M34" s="13" t="s">
        <v>21</v>
      </c>
      <c r="N34" s="14"/>
      <c r="O34" s="14"/>
      <c r="P34" s="14"/>
      <c r="Q34" s="14"/>
      <c r="R34" s="14"/>
      <c r="S34" s="22">
        <v>0</v>
      </c>
      <c r="T34" s="16" t="s">
        <v>11</v>
      </c>
      <c r="U34" s="33">
        <v>0</v>
      </c>
      <c r="V34" s="13" t="s">
        <v>21</v>
      </c>
      <c r="W34" s="14"/>
      <c r="X34" s="14"/>
      <c r="Y34" s="14"/>
      <c r="Z34" s="14"/>
      <c r="AA34" s="14"/>
      <c r="AB34" s="22">
        <v>0</v>
      </c>
      <c r="AC34" s="17" t="s">
        <v>12</v>
      </c>
      <c r="AD34" s="33">
        <v>0</v>
      </c>
      <c r="AE34" s="13" t="s">
        <v>21</v>
      </c>
      <c r="AF34" s="14"/>
      <c r="AG34" s="14"/>
      <c r="AH34" s="14"/>
      <c r="AI34" s="14"/>
      <c r="AJ34" s="14"/>
      <c r="AK34" s="22">
        <v>0</v>
      </c>
      <c r="AL34" s="18" t="s">
        <v>13</v>
      </c>
      <c r="AM34" s="33">
        <v>0</v>
      </c>
      <c r="AN34" s="13" t="s">
        <v>21</v>
      </c>
      <c r="AO34" s="14"/>
      <c r="AP34" s="14"/>
      <c r="AQ34" s="14"/>
      <c r="AR34" s="14"/>
      <c r="AS34" s="14"/>
      <c r="AT34" s="22">
        <v>0</v>
      </c>
      <c r="AU34" s="19" t="s">
        <v>14</v>
      </c>
      <c r="AV34" s="33">
        <v>0</v>
      </c>
      <c r="AW34" s="13" t="s">
        <v>21</v>
      </c>
      <c r="AX34" s="14"/>
      <c r="AY34" s="14"/>
      <c r="AZ34" s="14"/>
      <c r="BA34" s="14"/>
      <c r="BB34" s="14"/>
      <c r="BC34" s="22">
        <v>0</v>
      </c>
      <c r="BD34" s="20" t="s">
        <v>15</v>
      </c>
      <c r="BE34" s="33">
        <v>0</v>
      </c>
      <c r="BF34" s="13" t="s">
        <v>21</v>
      </c>
      <c r="BG34" s="14"/>
      <c r="BH34" s="14"/>
      <c r="BI34" s="14"/>
      <c r="BJ34" s="14"/>
      <c r="BK34" s="14"/>
      <c r="BL34" s="22">
        <v>0</v>
      </c>
      <c r="BM34" s="21" t="s">
        <v>16</v>
      </c>
      <c r="BN34" s="33">
        <v>0</v>
      </c>
      <c r="BO34" s="13" t="s">
        <v>21</v>
      </c>
      <c r="BP34" s="14"/>
      <c r="BQ34" s="14"/>
      <c r="BR34" s="14"/>
      <c r="BS34" s="14"/>
      <c r="BT34" s="14"/>
      <c r="BU34" s="22">
        <v>0</v>
      </c>
    </row>
    <row r="35" spans="1:73">
      <c r="A35" s="11">
        <v>1981</v>
      </c>
      <c r="B35" s="29" t="s">
        <v>17</v>
      </c>
      <c r="C35" s="33"/>
      <c r="D35" s="13"/>
      <c r="E35" s="14"/>
      <c r="F35" s="14"/>
      <c r="G35" s="14"/>
      <c r="H35" s="14"/>
      <c r="I35" s="14"/>
      <c r="J35" s="22"/>
      <c r="K35" s="12" t="s">
        <v>10</v>
      </c>
      <c r="L35" s="33">
        <v>0</v>
      </c>
      <c r="M35" s="13" t="s">
        <v>21</v>
      </c>
      <c r="N35" s="14"/>
      <c r="O35" s="14"/>
      <c r="P35" s="14"/>
      <c r="Q35" s="14"/>
      <c r="R35" s="14"/>
      <c r="S35" s="22">
        <v>0</v>
      </c>
      <c r="T35" s="16" t="s">
        <v>11</v>
      </c>
      <c r="U35" s="33">
        <v>0</v>
      </c>
      <c r="V35" s="13" t="s">
        <v>21</v>
      </c>
      <c r="W35" s="14"/>
      <c r="X35" s="14"/>
      <c r="Y35" s="14"/>
      <c r="Z35" s="14"/>
      <c r="AA35" s="14"/>
      <c r="AB35" s="22">
        <v>0</v>
      </c>
      <c r="AC35" s="17" t="s">
        <v>12</v>
      </c>
      <c r="AD35" s="33">
        <v>0</v>
      </c>
      <c r="AE35" s="13" t="s">
        <v>21</v>
      </c>
      <c r="AF35" s="14"/>
      <c r="AG35" s="14"/>
      <c r="AH35" s="14"/>
      <c r="AI35" s="14"/>
      <c r="AJ35" s="14"/>
      <c r="AK35" s="22">
        <v>0</v>
      </c>
      <c r="AL35" s="18" t="s">
        <v>13</v>
      </c>
      <c r="AM35" s="33">
        <v>0</v>
      </c>
      <c r="AN35" s="13" t="s">
        <v>21</v>
      </c>
      <c r="AO35" s="14"/>
      <c r="AP35" s="14"/>
      <c r="AQ35" s="14"/>
      <c r="AR35" s="14"/>
      <c r="AS35" s="14"/>
      <c r="AT35" s="22">
        <v>0</v>
      </c>
      <c r="AU35" s="19" t="s">
        <v>14</v>
      </c>
      <c r="AV35" s="33">
        <v>0</v>
      </c>
      <c r="AW35" s="13" t="s">
        <v>21</v>
      </c>
      <c r="AX35" s="14"/>
      <c r="AY35" s="14"/>
      <c r="AZ35" s="14"/>
      <c r="BA35" s="14"/>
      <c r="BB35" s="14"/>
      <c r="BC35" s="22">
        <v>0</v>
      </c>
      <c r="BD35" s="20" t="s">
        <v>15</v>
      </c>
      <c r="BE35" s="33">
        <v>0</v>
      </c>
      <c r="BF35" s="13" t="s">
        <v>21</v>
      </c>
      <c r="BG35" s="14"/>
      <c r="BH35" s="14"/>
      <c r="BI35" s="14"/>
      <c r="BJ35" s="14"/>
      <c r="BK35" s="14"/>
      <c r="BL35" s="22">
        <v>0</v>
      </c>
      <c r="BM35" s="21" t="s">
        <v>16</v>
      </c>
      <c r="BN35" s="33">
        <v>0</v>
      </c>
      <c r="BO35" s="13" t="s">
        <v>21</v>
      </c>
      <c r="BP35" s="14"/>
      <c r="BQ35" s="14"/>
      <c r="BR35" s="14"/>
      <c r="BS35" s="14"/>
      <c r="BT35" s="14"/>
      <c r="BU35" s="22">
        <v>0</v>
      </c>
    </row>
    <row r="36" spans="1:73">
      <c r="A36" s="11">
        <v>1982</v>
      </c>
      <c r="B36" s="29" t="s">
        <v>17</v>
      </c>
      <c r="C36" s="33"/>
      <c r="D36" s="13"/>
      <c r="E36" s="14"/>
      <c r="F36" s="14"/>
      <c r="G36" s="14"/>
      <c r="H36" s="14"/>
      <c r="I36" s="14"/>
      <c r="J36" s="22"/>
      <c r="K36" s="12" t="s">
        <v>10</v>
      </c>
      <c r="L36" s="33">
        <v>0</v>
      </c>
      <c r="M36" s="13" t="s">
        <v>21</v>
      </c>
      <c r="N36" s="14"/>
      <c r="O36" s="14"/>
      <c r="P36" s="14"/>
      <c r="Q36" s="14"/>
      <c r="R36" s="14"/>
      <c r="S36" s="22">
        <v>0</v>
      </c>
      <c r="T36" s="16" t="s">
        <v>11</v>
      </c>
      <c r="U36" s="33">
        <v>0</v>
      </c>
      <c r="V36" s="13" t="s">
        <v>21</v>
      </c>
      <c r="W36" s="14"/>
      <c r="X36" s="14"/>
      <c r="Y36" s="14"/>
      <c r="Z36" s="14"/>
      <c r="AA36" s="14"/>
      <c r="AB36" s="22">
        <v>0</v>
      </c>
      <c r="AC36" s="17" t="s">
        <v>12</v>
      </c>
      <c r="AD36" s="33">
        <v>0</v>
      </c>
      <c r="AE36" s="13" t="s">
        <v>21</v>
      </c>
      <c r="AF36" s="14"/>
      <c r="AG36" s="14"/>
      <c r="AH36" s="14"/>
      <c r="AI36" s="14"/>
      <c r="AJ36" s="14"/>
      <c r="AK36" s="22">
        <v>0</v>
      </c>
      <c r="AL36" s="18" t="s">
        <v>13</v>
      </c>
      <c r="AM36" s="33">
        <v>0</v>
      </c>
      <c r="AN36" s="13" t="s">
        <v>21</v>
      </c>
      <c r="AO36" s="14"/>
      <c r="AP36" s="14"/>
      <c r="AQ36" s="14"/>
      <c r="AR36" s="14"/>
      <c r="AS36" s="14"/>
      <c r="AT36" s="22">
        <v>0</v>
      </c>
      <c r="AU36" s="19" t="s">
        <v>14</v>
      </c>
      <c r="AV36" s="33">
        <v>0</v>
      </c>
      <c r="AW36" s="13" t="s">
        <v>21</v>
      </c>
      <c r="AX36" s="14"/>
      <c r="AY36" s="14"/>
      <c r="AZ36" s="14"/>
      <c r="BA36" s="14"/>
      <c r="BB36" s="14"/>
      <c r="BC36" s="22">
        <v>0</v>
      </c>
      <c r="BD36" s="20" t="s">
        <v>15</v>
      </c>
      <c r="BE36" s="33">
        <v>0</v>
      </c>
      <c r="BF36" s="13" t="s">
        <v>21</v>
      </c>
      <c r="BG36" s="14"/>
      <c r="BH36" s="14"/>
      <c r="BI36" s="14"/>
      <c r="BJ36" s="14"/>
      <c r="BK36" s="14"/>
      <c r="BL36" s="22">
        <v>0</v>
      </c>
      <c r="BM36" s="21" t="s">
        <v>16</v>
      </c>
      <c r="BN36" s="33">
        <v>0</v>
      </c>
      <c r="BO36" s="13" t="s">
        <v>21</v>
      </c>
      <c r="BP36" s="14"/>
      <c r="BQ36" s="14"/>
      <c r="BR36" s="14"/>
      <c r="BS36" s="14"/>
      <c r="BT36" s="14"/>
      <c r="BU36" s="22">
        <v>0</v>
      </c>
    </row>
    <row r="37" spans="1:73">
      <c r="A37" s="11">
        <v>1983</v>
      </c>
      <c r="B37" s="29" t="s">
        <v>17</v>
      </c>
      <c r="C37" s="33"/>
      <c r="D37" s="13"/>
      <c r="E37" s="14"/>
      <c r="F37" s="14"/>
      <c r="G37" s="14"/>
      <c r="H37" s="14"/>
      <c r="I37" s="14"/>
      <c r="J37" s="22"/>
      <c r="K37" s="12" t="s">
        <v>10</v>
      </c>
      <c r="L37" s="33">
        <v>0</v>
      </c>
      <c r="M37" s="13" t="s">
        <v>21</v>
      </c>
      <c r="N37" s="14"/>
      <c r="O37" s="14"/>
      <c r="P37" s="14"/>
      <c r="Q37" s="14"/>
      <c r="R37" s="14"/>
      <c r="S37" s="22">
        <v>0</v>
      </c>
      <c r="T37" s="16" t="s">
        <v>11</v>
      </c>
      <c r="U37" s="33">
        <v>0</v>
      </c>
      <c r="V37" s="13" t="s">
        <v>21</v>
      </c>
      <c r="W37" s="14"/>
      <c r="X37" s="14"/>
      <c r="Y37" s="14"/>
      <c r="Z37" s="14"/>
      <c r="AA37" s="14"/>
      <c r="AB37" s="22">
        <v>0</v>
      </c>
      <c r="AC37" s="17" t="s">
        <v>12</v>
      </c>
      <c r="AD37" s="33">
        <v>0</v>
      </c>
      <c r="AE37" s="13" t="s">
        <v>21</v>
      </c>
      <c r="AF37" s="14"/>
      <c r="AG37" s="14"/>
      <c r="AH37" s="14"/>
      <c r="AI37" s="14"/>
      <c r="AJ37" s="14"/>
      <c r="AK37" s="22">
        <v>0</v>
      </c>
      <c r="AL37" s="18" t="s">
        <v>13</v>
      </c>
      <c r="AM37" s="33">
        <v>0</v>
      </c>
      <c r="AN37" s="13" t="s">
        <v>21</v>
      </c>
      <c r="AO37" s="14"/>
      <c r="AP37" s="14"/>
      <c r="AQ37" s="14"/>
      <c r="AR37" s="14"/>
      <c r="AS37" s="14"/>
      <c r="AT37" s="22">
        <v>0</v>
      </c>
      <c r="AU37" s="19" t="s">
        <v>14</v>
      </c>
      <c r="AV37" s="33">
        <v>0</v>
      </c>
      <c r="AW37" s="13" t="s">
        <v>21</v>
      </c>
      <c r="AX37" s="14"/>
      <c r="AY37" s="14"/>
      <c r="AZ37" s="14"/>
      <c r="BA37" s="14"/>
      <c r="BB37" s="14"/>
      <c r="BC37" s="22">
        <v>0</v>
      </c>
      <c r="BD37" s="20" t="s">
        <v>15</v>
      </c>
      <c r="BE37" s="33">
        <v>0</v>
      </c>
      <c r="BF37" s="13" t="s">
        <v>21</v>
      </c>
      <c r="BG37" s="14"/>
      <c r="BH37" s="14"/>
      <c r="BI37" s="14"/>
      <c r="BJ37" s="14"/>
      <c r="BK37" s="14"/>
      <c r="BL37" s="22">
        <v>0</v>
      </c>
      <c r="BM37" s="21" t="s">
        <v>16</v>
      </c>
      <c r="BN37" s="33">
        <v>0</v>
      </c>
      <c r="BO37" s="13" t="s">
        <v>21</v>
      </c>
      <c r="BP37" s="14"/>
      <c r="BQ37" s="14"/>
      <c r="BR37" s="14"/>
      <c r="BS37" s="14"/>
      <c r="BT37" s="14"/>
      <c r="BU37" s="22">
        <v>0</v>
      </c>
    </row>
    <row r="38" spans="1:73">
      <c r="A38" s="11">
        <v>1984</v>
      </c>
      <c r="B38" s="29" t="s">
        <v>17</v>
      </c>
      <c r="C38" s="33"/>
      <c r="D38" s="13"/>
      <c r="E38" s="14"/>
      <c r="F38" s="14"/>
      <c r="G38" s="14"/>
      <c r="H38" s="14"/>
      <c r="I38" s="14"/>
      <c r="J38" s="22"/>
      <c r="K38" s="12" t="s">
        <v>10</v>
      </c>
      <c r="L38" s="33">
        <v>0</v>
      </c>
      <c r="M38" s="13" t="s">
        <v>21</v>
      </c>
      <c r="N38" s="14"/>
      <c r="O38" s="14"/>
      <c r="P38" s="14"/>
      <c r="Q38" s="14"/>
      <c r="R38" s="14"/>
      <c r="S38" s="22">
        <v>0</v>
      </c>
      <c r="T38" s="16" t="s">
        <v>11</v>
      </c>
      <c r="U38" s="33">
        <v>0</v>
      </c>
      <c r="V38" s="13" t="s">
        <v>21</v>
      </c>
      <c r="W38" s="14"/>
      <c r="X38" s="14"/>
      <c r="Y38" s="14"/>
      <c r="Z38" s="14"/>
      <c r="AA38" s="14"/>
      <c r="AB38" s="22">
        <v>0</v>
      </c>
      <c r="AC38" s="17" t="s">
        <v>12</v>
      </c>
      <c r="AD38" s="33">
        <v>0</v>
      </c>
      <c r="AE38" s="13" t="s">
        <v>21</v>
      </c>
      <c r="AF38" s="14"/>
      <c r="AG38" s="14"/>
      <c r="AH38" s="14"/>
      <c r="AI38" s="14"/>
      <c r="AJ38" s="14"/>
      <c r="AK38" s="22">
        <v>0</v>
      </c>
      <c r="AL38" s="18" t="s">
        <v>13</v>
      </c>
      <c r="AM38" s="33">
        <v>0</v>
      </c>
      <c r="AN38" s="13" t="s">
        <v>21</v>
      </c>
      <c r="AO38" s="14"/>
      <c r="AP38" s="14"/>
      <c r="AQ38" s="14"/>
      <c r="AR38" s="14"/>
      <c r="AS38" s="14"/>
      <c r="AT38" s="22">
        <v>0</v>
      </c>
      <c r="AU38" s="19" t="s">
        <v>14</v>
      </c>
      <c r="AV38" s="33">
        <v>0</v>
      </c>
      <c r="AW38" s="13" t="s">
        <v>21</v>
      </c>
      <c r="AX38" s="14"/>
      <c r="AY38" s="14"/>
      <c r="AZ38" s="14"/>
      <c r="BA38" s="14"/>
      <c r="BB38" s="14"/>
      <c r="BC38" s="22">
        <v>0</v>
      </c>
      <c r="BD38" s="20" t="s">
        <v>15</v>
      </c>
      <c r="BE38" s="33">
        <v>0</v>
      </c>
      <c r="BF38" s="13" t="s">
        <v>21</v>
      </c>
      <c r="BG38" s="14"/>
      <c r="BH38" s="14"/>
      <c r="BI38" s="14"/>
      <c r="BJ38" s="14"/>
      <c r="BK38" s="14"/>
      <c r="BL38" s="22">
        <v>0</v>
      </c>
      <c r="BM38" s="21" t="s">
        <v>16</v>
      </c>
      <c r="BN38" s="33">
        <v>0</v>
      </c>
      <c r="BO38" s="13" t="s">
        <v>21</v>
      </c>
      <c r="BP38" s="14"/>
      <c r="BQ38" s="14"/>
      <c r="BR38" s="14"/>
      <c r="BS38" s="14"/>
      <c r="BT38" s="14"/>
      <c r="BU38" s="22">
        <v>0</v>
      </c>
    </row>
    <row r="39" spans="1:73">
      <c r="A39" s="11">
        <v>1985</v>
      </c>
      <c r="B39" s="29" t="s">
        <v>17</v>
      </c>
      <c r="C39" s="33"/>
      <c r="D39" s="13"/>
      <c r="E39" s="14"/>
      <c r="F39" s="14"/>
      <c r="G39" s="14"/>
      <c r="H39" s="14"/>
      <c r="I39" s="14"/>
      <c r="J39" s="22"/>
      <c r="K39" s="12" t="s">
        <v>10</v>
      </c>
      <c r="L39" s="33">
        <v>0</v>
      </c>
      <c r="M39" s="13" t="s">
        <v>21</v>
      </c>
      <c r="N39" s="14"/>
      <c r="O39" s="14"/>
      <c r="P39" s="14"/>
      <c r="Q39" s="14"/>
      <c r="R39" s="14"/>
      <c r="S39" s="22">
        <v>0</v>
      </c>
      <c r="T39" s="16" t="s">
        <v>11</v>
      </c>
      <c r="U39" s="33">
        <v>0</v>
      </c>
      <c r="V39" s="13" t="s">
        <v>21</v>
      </c>
      <c r="W39" s="14"/>
      <c r="X39" s="14"/>
      <c r="Y39" s="14"/>
      <c r="Z39" s="14"/>
      <c r="AA39" s="14"/>
      <c r="AB39" s="22">
        <v>0</v>
      </c>
      <c r="AC39" s="17" t="s">
        <v>12</v>
      </c>
      <c r="AD39" s="33">
        <v>0</v>
      </c>
      <c r="AE39" s="13" t="s">
        <v>21</v>
      </c>
      <c r="AF39" s="14"/>
      <c r="AG39" s="14"/>
      <c r="AH39" s="14"/>
      <c r="AI39" s="14"/>
      <c r="AJ39" s="14"/>
      <c r="AK39" s="22">
        <v>0</v>
      </c>
      <c r="AL39" s="18" t="s">
        <v>13</v>
      </c>
      <c r="AM39" s="33">
        <v>0</v>
      </c>
      <c r="AN39" s="13" t="s">
        <v>21</v>
      </c>
      <c r="AO39" s="14"/>
      <c r="AP39" s="14"/>
      <c r="AQ39" s="14"/>
      <c r="AR39" s="14"/>
      <c r="AS39" s="14"/>
      <c r="AT39" s="22">
        <v>0</v>
      </c>
      <c r="AU39" s="19" t="s">
        <v>14</v>
      </c>
      <c r="AV39" s="33">
        <v>0</v>
      </c>
      <c r="AW39" s="13" t="s">
        <v>21</v>
      </c>
      <c r="AX39" s="14"/>
      <c r="AY39" s="14"/>
      <c r="AZ39" s="14"/>
      <c r="BA39" s="14"/>
      <c r="BB39" s="14"/>
      <c r="BC39" s="22">
        <v>0</v>
      </c>
      <c r="BD39" s="20" t="s">
        <v>15</v>
      </c>
      <c r="BE39" s="33">
        <v>0</v>
      </c>
      <c r="BF39" s="13" t="s">
        <v>21</v>
      </c>
      <c r="BG39" s="14"/>
      <c r="BH39" s="14"/>
      <c r="BI39" s="14"/>
      <c r="BJ39" s="14"/>
      <c r="BK39" s="14"/>
      <c r="BL39" s="22">
        <v>0</v>
      </c>
      <c r="BM39" s="21" t="s">
        <v>16</v>
      </c>
      <c r="BN39" s="33">
        <v>0</v>
      </c>
      <c r="BO39" s="13" t="s">
        <v>21</v>
      </c>
      <c r="BP39" s="14"/>
      <c r="BQ39" s="14"/>
      <c r="BR39" s="14"/>
      <c r="BS39" s="14"/>
      <c r="BT39" s="14"/>
      <c r="BU39" s="22">
        <v>0</v>
      </c>
    </row>
    <row r="40" spans="1:73">
      <c r="A40" s="11">
        <v>1986</v>
      </c>
      <c r="B40" s="29" t="s">
        <v>17</v>
      </c>
      <c r="C40" s="33"/>
      <c r="D40" s="13"/>
      <c r="E40" s="14"/>
      <c r="F40" s="14"/>
      <c r="G40" s="14"/>
      <c r="H40" s="14"/>
      <c r="I40" s="14"/>
      <c r="J40" s="22"/>
      <c r="K40" s="12" t="s">
        <v>10</v>
      </c>
      <c r="L40" s="33">
        <v>0</v>
      </c>
      <c r="M40" s="13" t="s">
        <v>21</v>
      </c>
      <c r="N40" s="14"/>
      <c r="O40" s="14"/>
      <c r="P40" s="14"/>
      <c r="Q40" s="14"/>
      <c r="R40" s="14"/>
      <c r="S40" s="22">
        <v>0</v>
      </c>
      <c r="T40" s="16" t="s">
        <v>11</v>
      </c>
      <c r="U40" s="33">
        <v>0</v>
      </c>
      <c r="V40" s="13" t="s">
        <v>21</v>
      </c>
      <c r="W40" s="14"/>
      <c r="X40" s="14"/>
      <c r="Y40" s="14"/>
      <c r="Z40" s="14"/>
      <c r="AA40" s="14"/>
      <c r="AB40" s="22">
        <v>0</v>
      </c>
      <c r="AC40" s="17" t="s">
        <v>12</v>
      </c>
      <c r="AD40" s="33">
        <v>0</v>
      </c>
      <c r="AE40" s="13" t="s">
        <v>21</v>
      </c>
      <c r="AF40" s="14"/>
      <c r="AG40" s="14"/>
      <c r="AH40" s="14"/>
      <c r="AI40" s="14"/>
      <c r="AJ40" s="14"/>
      <c r="AK40" s="22">
        <v>0</v>
      </c>
      <c r="AL40" s="18" t="s">
        <v>13</v>
      </c>
      <c r="AM40" s="33">
        <v>0</v>
      </c>
      <c r="AN40" s="13" t="s">
        <v>21</v>
      </c>
      <c r="AO40" s="14"/>
      <c r="AP40" s="14"/>
      <c r="AQ40" s="14"/>
      <c r="AR40" s="14"/>
      <c r="AS40" s="14"/>
      <c r="AT40" s="22">
        <v>0</v>
      </c>
      <c r="AU40" s="19" t="s">
        <v>14</v>
      </c>
      <c r="AV40" s="33">
        <v>0</v>
      </c>
      <c r="AW40" s="13" t="s">
        <v>21</v>
      </c>
      <c r="AX40" s="14"/>
      <c r="AY40" s="14"/>
      <c r="AZ40" s="14"/>
      <c r="BA40" s="14"/>
      <c r="BB40" s="14"/>
      <c r="BC40" s="22">
        <v>0</v>
      </c>
      <c r="BD40" s="20" t="s">
        <v>15</v>
      </c>
      <c r="BE40" s="33">
        <v>0</v>
      </c>
      <c r="BF40" s="13" t="s">
        <v>21</v>
      </c>
      <c r="BG40" s="14"/>
      <c r="BH40" s="14"/>
      <c r="BI40" s="14"/>
      <c r="BJ40" s="14"/>
      <c r="BK40" s="14"/>
      <c r="BL40" s="22">
        <v>0</v>
      </c>
      <c r="BM40" s="21" t="s">
        <v>16</v>
      </c>
      <c r="BN40" s="33">
        <v>0</v>
      </c>
      <c r="BO40" s="13" t="s">
        <v>21</v>
      </c>
      <c r="BP40" s="14"/>
      <c r="BQ40" s="14"/>
      <c r="BR40" s="14"/>
      <c r="BS40" s="14"/>
      <c r="BT40" s="14"/>
      <c r="BU40" s="22">
        <v>0</v>
      </c>
    </row>
    <row r="41" spans="1:73">
      <c r="A41" s="11">
        <v>1987</v>
      </c>
      <c r="B41" s="29" t="s">
        <v>17</v>
      </c>
      <c r="C41" s="33"/>
      <c r="D41" s="13"/>
      <c r="E41" s="14"/>
      <c r="F41" s="14"/>
      <c r="G41" s="14"/>
      <c r="H41" s="14"/>
      <c r="I41" s="14"/>
      <c r="J41" s="22"/>
      <c r="K41" s="12" t="s">
        <v>10</v>
      </c>
      <c r="L41" s="33">
        <v>0</v>
      </c>
      <c r="M41" s="13" t="s">
        <v>21</v>
      </c>
      <c r="N41" s="14"/>
      <c r="O41" s="14"/>
      <c r="P41" s="14"/>
      <c r="Q41" s="14"/>
      <c r="R41" s="14"/>
      <c r="S41" s="22">
        <v>0</v>
      </c>
      <c r="T41" s="16" t="s">
        <v>11</v>
      </c>
      <c r="U41" s="33">
        <v>0</v>
      </c>
      <c r="V41" s="13" t="s">
        <v>21</v>
      </c>
      <c r="W41" s="14"/>
      <c r="X41" s="14"/>
      <c r="Y41" s="14"/>
      <c r="Z41" s="14"/>
      <c r="AA41" s="14"/>
      <c r="AB41" s="22">
        <v>0</v>
      </c>
      <c r="AC41" s="17" t="s">
        <v>12</v>
      </c>
      <c r="AD41" s="33">
        <v>0</v>
      </c>
      <c r="AE41" s="13" t="s">
        <v>21</v>
      </c>
      <c r="AF41" s="14"/>
      <c r="AG41" s="14"/>
      <c r="AH41" s="14"/>
      <c r="AI41" s="14"/>
      <c r="AJ41" s="14"/>
      <c r="AK41" s="22">
        <v>0</v>
      </c>
      <c r="AL41" s="18" t="s">
        <v>13</v>
      </c>
      <c r="AM41" s="33">
        <v>0</v>
      </c>
      <c r="AN41" s="13" t="s">
        <v>21</v>
      </c>
      <c r="AO41" s="14"/>
      <c r="AP41" s="14"/>
      <c r="AQ41" s="14"/>
      <c r="AR41" s="14"/>
      <c r="AS41" s="14"/>
      <c r="AT41" s="22">
        <v>0</v>
      </c>
      <c r="AU41" s="19" t="s">
        <v>14</v>
      </c>
      <c r="AV41" s="33">
        <v>0</v>
      </c>
      <c r="AW41" s="13" t="s">
        <v>21</v>
      </c>
      <c r="AX41" s="14"/>
      <c r="AY41" s="14"/>
      <c r="AZ41" s="14"/>
      <c r="BA41" s="14"/>
      <c r="BB41" s="14"/>
      <c r="BC41" s="22">
        <v>0</v>
      </c>
      <c r="BD41" s="20" t="s">
        <v>15</v>
      </c>
      <c r="BE41" s="33">
        <v>0</v>
      </c>
      <c r="BF41" s="13" t="s">
        <v>21</v>
      </c>
      <c r="BG41" s="14"/>
      <c r="BH41" s="14"/>
      <c r="BI41" s="14"/>
      <c r="BJ41" s="14"/>
      <c r="BK41" s="14"/>
      <c r="BL41" s="22">
        <v>0</v>
      </c>
      <c r="BM41" s="21" t="s">
        <v>16</v>
      </c>
      <c r="BN41" s="33">
        <v>0</v>
      </c>
      <c r="BO41" s="13" t="s">
        <v>21</v>
      </c>
      <c r="BP41" s="14"/>
      <c r="BQ41" s="14"/>
      <c r="BR41" s="14"/>
      <c r="BS41" s="14"/>
      <c r="BT41" s="14"/>
      <c r="BU41" s="22">
        <v>0</v>
      </c>
    </row>
    <row r="42" spans="1:73">
      <c r="A42" s="11">
        <v>1988</v>
      </c>
      <c r="B42" s="29" t="s">
        <v>17</v>
      </c>
      <c r="C42" s="33"/>
      <c r="D42" s="13"/>
      <c r="E42" s="14"/>
      <c r="F42" s="14"/>
      <c r="G42" s="14"/>
      <c r="H42" s="14"/>
      <c r="I42" s="14"/>
      <c r="J42" s="22"/>
      <c r="K42" s="12" t="s">
        <v>10</v>
      </c>
      <c r="L42" s="33">
        <v>0</v>
      </c>
      <c r="M42" s="13" t="s">
        <v>21</v>
      </c>
      <c r="N42" s="14"/>
      <c r="O42" s="14"/>
      <c r="P42" s="14"/>
      <c r="Q42" s="14"/>
      <c r="R42" s="14"/>
      <c r="S42" s="22">
        <v>0</v>
      </c>
      <c r="T42" s="16" t="s">
        <v>11</v>
      </c>
      <c r="U42" s="33">
        <v>0</v>
      </c>
      <c r="V42" s="13" t="s">
        <v>21</v>
      </c>
      <c r="W42" s="14"/>
      <c r="X42" s="14"/>
      <c r="Y42" s="14"/>
      <c r="Z42" s="14"/>
      <c r="AA42" s="14"/>
      <c r="AB42" s="22">
        <v>0</v>
      </c>
      <c r="AC42" s="17" t="s">
        <v>12</v>
      </c>
      <c r="AD42" s="33">
        <v>0</v>
      </c>
      <c r="AE42" s="13" t="s">
        <v>21</v>
      </c>
      <c r="AF42" s="14"/>
      <c r="AG42" s="14"/>
      <c r="AH42" s="14"/>
      <c r="AI42" s="14"/>
      <c r="AJ42" s="14"/>
      <c r="AK42" s="22">
        <v>0</v>
      </c>
      <c r="AL42" s="18" t="s">
        <v>13</v>
      </c>
      <c r="AM42" s="33">
        <v>0</v>
      </c>
      <c r="AN42" s="13" t="s">
        <v>21</v>
      </c>
      <c r="AO42" s="14"/>
      <c r="AP42" s="14"/>
      <c r="AQ42" s="14"/>
      <c r="AR42" s="14"/>
      <c r="AS42" s="14"/>
      <c r="AT42" s="22">
        <v>0</v>
      </c>
      <c r="AU42" s="19" t="s">
        <v>14</v>
      </c>
      <c r="AV42" s="33">
        <v>0</v>
      </c>
      <c r="AW42" s="13" t="s">
        <v>21</v>
      </c>
      <c r="AX42" s="14"/>
      <c r="AY42" s="14"/>
      <c r="AZ42" s="14"/>
      <c r="BA42" s="14"/>
      <c r="BB42" s="14"/>
      <c r="BC42" s="22">
        <v>0</v>
      </c>
      <c r="BD42" s="20" t="s">
        <v>15</v>
      </c>
      <c r="BE42" s="33">
        <v>0</v>
      </c>
      <c r="BF42" s="13" t="s">
        <v>21</v>
      </c>
      <c r="BG42" s="14"/>
      <c r="BH42" s="14"/>
      <c r="BI42" s="14"/>
      <c r="BJ42" s="14"/>
      <c r="BK42" s="14"/>
      <c r="BL42" s="22">
        <v>0</v>
      </c>
      <c r="BM42" s="21" t="s">
        <v>16</v>
      </c>
      <c r="BN42" s="33">
        <v>0</v>
      </c>
      <c r="BO42" s="13" t="s">
        <v>21</v>
      </c>
      <c r="BP42" s="14"/>
      <c r="BQ42" s="14"/>
      <c r="BR42" s="14"/>
      <c r="BS42" s="14"/>
      <c r="BT42" s="14"/>
      <c r="BU42" s="22">
        <v>0</v>
      </c>
    </row>
    <row r="43" spans="1:73">
      <c r="A43" s="11">
        <v>1989</v>
      </c>
      <c r="B43" s="29" t="s">
        <v>17</v>
      </c>
      <c r="C43" s="33"/>
      <c r="D43" s="13"/>
      <c r="E43" s="14"/>
      <c r="F43" s="14"/>
      <c r="G43" s="14"/>
      <c r="H43" s="14"/>
      <c r="I43" s="14"/>
      <c r="J43" s="22"/>
      <c r="K43" s="12" t="s">
        <v>10</v>
      </c>
      <c r="L43" s="33">
        <v>0</v>
      </c>
      <c r="M43" s="13" t="s">
        <v>21</v>
      </c>
      <c r="N43" s="14"/>
      <c r="O43" s="14"/>
      <c r="P43" s="14"/>
      <c r="Q43" s="14"/>
      <c r="R43" s="14"/>
      <c r="S43" s="22">
        <v>0</v>
      </c>
      <c r="T43" s="16" t="s">
        <v>11</v>
      </c>
      <c r="U43" s="33">
        <v>0</v>
      </c>
      <c r="V43" s="13" t="s">
        <v>21</v>
      </c>
      <c r="W43" s="14"/>
      <c r="X43" s="14"/>
      <c r="Y43" s="14"/>
      <c r="Z43" s="14"/>
      <c r="AA43" s="14"/>
      <c r="AB43" s="22">
        <v>0</v>
      </c>
      <c r="AC43" s="17" t="s">
        <v>12</v>
      </c>
      <c r="AD43" s="33">
        <v>0</v>
      </c>
      <c r="AE43" s="13" t="s">
        <v>21</v>
      </c>
      <c r="AF43" s="14"/>
      <c r="AG43" s="14"/>
      <c r="AH43" s="14"/>
      <c r="AI43" s="14"/>
      <c r="AJ43" s="14"/>
      <c r="AK43" s="22">
        <v>0</v>
      </c>
      <c r="AL43" s="18" t="s">
        <v>13</v>
      </c>
      <c r="AM43" s="33">
        <v>0</v>
      </c>
      <c r="AN43" s="13" t="s">
        <v>21</v>
      </c>
      <c r="AO43" s="14"/>
      <c r="AP43" s="14"/>
      <c r="AQ43" s="14"/>
      <c r="AR43" s="14"/>
      <c r="AS43" s="14"/>
      <c r="AT43" s="22">
        <v>0</v>
      </c>
      <c r="AU43" s="19" t="s">
        <v>14</v>
      </c>
      <c r="AV43" s="33">
        <v>0</v>
      </c>
      <c r="AW43" s="13" t="s">
        <v>21</v>
      </c>
      <c r="AX43" s="14"/>
      <c r="AY43" s="14"/>
      <c r="AZ43" s="14"/>
      <c r="BA43" s="14"/>
      <c r="BB43" s="14"/>
      <c r="BC43" s="22">
        <v>0</v>
      </c>
      <c r="BD43" s="20" t="s">
        <v>15</v>
      </c>
      <c r="BE43" s="33">
        <v>0</v>
      </c>
      <c r="BF43" s="13" t="s">
        <v>21</v>
      </c>
      <c r="BG43" s="14"/>
      <c r="BH43" s="14"/>
      <c r="BI43" s="14"/>
      <c r="BJ43" s="14"/>
      <c r="BK43" s="14"/>
      <c r="BL43" s="22">
        <v>0</v>
      </c>
      <c r="BM43" s="21" t="s">
        <v>16</v>
      </c>
      <c r="BN43" s="33">
        <v>0</v>
      </c>
      <c r="BO43" s="13" t="s">
        <v>21</v>
      </c>
      <c r="BP43" s="14"/>
      <c r="BQ43" s="14"/>
      <c r="BR43" s="14"/>
      <c r="BS43" s="14"/>
      <c r="BT43" s="14"/>
      <c r="BU43" s="22">
        <v>0</v>
      </c>
    </row>
    <row r="44" spans="1:73">
      <c r="A44" s="11">
        <v>1990</v>
      </c>
      <c r="B44" s="29" t="s">
        <v>17</v>
      </c>
      <c r="C44" s="33"/>
      <c r="D44" s="13"/>
      <c r="E44" s="14"/>
      <c r="F44" s="14"/>
      <c r="G44" s="14"/>
      <c r="H44" s="14"/>
      <c r="I44" s="14"/>
      <c r="J44" s="22"/>
      <c r="K44" s="12" t="s">
        <v>10</v>
      </c>
      <c r="L44" s="33">
        <v>0</v>
      </c>
      <c r="M44" s="13" t="s">
        <v>21</v>
      </c>
      <c r="N44" s="14"/>
      <c r="O44" s="14"/>
      <c r="P44" s="14"/>
      <c r="Q44" s="14"/>
      <c r="R44" s="14"/>
      <c r="S44" s="22">
        <v>0</v>
      </c>
      <c r="T44" s="16" t="s">
        <v>11</v>
      </c>
      <c r="U44" s="33">
        <v>0</v>
      </c>
      <c r="V44" s="13" t="s">
        <v>21</v>
      </c>
      <c r="W44" s="14"/>
      <c r="X44" s="14"/>
      <c r="Y44" s="14"/>
      <c r="Z44" s="14"/>
      <c r="AA44" s="14"/>
      <c r="AB44" s="22">
        <v>0</v>
      </c>
      <c r="AC44" s="17" t="s">
        <v>12</v>
      </c>
      <c r="AD44" s="33">
        <v>0</v>
      </c>
      <c r="AE44" s="13" t="s">
        <v>21</v>
      </c>
      <c r="AF44" s="14"/>
      <c r="AG44" s="14"/>
      <c r="AH44" s="14"/>
      <c r="AI44" s="14"/>
      <c r="AJ44" s="14"/>
      <c r="AK44" s="22">
        <v>0</v>
      </c>
      <c r="AL44" s="18" t="s">
        <v>13</v>
      </c>
      <c r="AM44" s="33">
        <v>0</v>
      </c>
      <c r="AN44" s="13" t="s">
        <v>21</v>
      </c>
      <c r="AO44" s="14"/>
      <c r="AP44" s="14"/>
      <c r="AQ44" s="14"/>
      <c r="AR44" s="14"/>
      <c r="AS44" s="14"/>
      <c r="AT44" s="22">
        <v>0</v>
      </c>
      <c r="AU44" s="19" t="s">
        <v>14</v>
      </c>
      <c r="AV44" s="33">
        <v>0</v>
      </c>
      <c r="AW44" s="13" t="s">
        <v>21</v>
      </c>
      <c r="AX44" s="14"/>
      <c r="AY44" s="14"/>
      <c r="AZ44" s="14"/>
      <c r="BA44" s="14"/>
      <c r="BB44" s="14"/>
      <c r="BC44" s="22">
        <v>0</v>
      </c>
      <c r="BD44" s="20" t="s">
        <v>15</v>
      </c>
      <c r="BE44" s="33">
        <v>0</v>
      </c>
      <c r="BF44" s="13" t="s">
        <v>21</v>
      </c>
      <c r="BG44" s="14"/>
      <c r="BH44" s="14"/>
      <c r="BI44" s="14"/>
      <c r="BJ44" s="14"/>
      <c r="BK44" s="14"/>
      <c r="BL44" s="22">
        <v>0</v>
      </c>
      <c r="BM44" s="21" t="s">
        <v>16</v>
      </c>
      <c r="BN44" s="33">
        <v>0</v>
      </c>
      <c r="BO44" s="13" t="s">
        <v>21</v>
      </c>
      <c r="BP44" s="14"/>
      <c r="BQ44" s="14"/>
      <c r="BR44" s="14"/>
      <c r="BS44" s="14"/>
      <c r="BT44" s="14"/>
      <c r="BU44" s="22">
        <v>0</v>
      </c>
    </row>
    <row r="45" spans="1:73">
      <c r="A45" s="11">
        <v>1991</v>
      </c>
      <c r="B45" s="29" t="s">
        <v>17</v>
      </c>
      <c r="C45" s="33"/>
      <c r="D45" s="13"/>
      <c r="E45" s="14"/>
      <c r="F45" s="14"/>
      <c r="G45" s="14"/>
      <c r="H45" s="14"/>
      <c r="I45" s="14"/>
      <c r="J45" s="22"/>
      <c r="K45" s="12" t="s">
        <v>10</v>
      </c>
      <c r="L45" s="33">
        <v>0</v>
      </c>
      <c r="M45" s="13" t="s">
        <v>22</v>
      </c>
      <c r="N45" s="14"/>
      <c r="O45" s="14"/>
      <c r="P45" s="14"/>
      <c r="Q45" s="14"/>
      <c r="R45" s="14"/>
      <c r="S45" s="22">
        <v>0</v>
      </c>
      <c r="T45" s="16" t="s">
        <v>11</v>
      </c>
      <c r="U45" s="33">
        <v>0</v>
      </c>
      <c r="V45" s="13" t="s">
        <v>22</v>
      </c>
      <c r="W45" s="14"/>
      <c r="X45" s="14"/>
      <c r="Y45" s="14"/>
      <c r="Z45" s="14"/>
      <c r="AA45" s="14"/>
      <c r="AB45" s="22">
        <v>0</v>
      </c>
      <c r="AC45" s="17" t="s">
        <v>12</v>
      </c>
      <c r="AD45" s="33">
        <v>0</v>
      </c>
      <c r="AE45" s="13" t="s">
        <v>22</v>
      </c>
      <c r="AF45" s="14"/>
      <c r="AG45" s="14"/>
      <c r="AH45" s="14"/>
      <c r="AI45" s="14"/>
      <c r="AJ45" s="14"/>
      <c r="AK45" s="22">
        <v>0</v>
      </c>
      <c r="AL45" s="18" t="s">
        <v>13</v>
      </c>
      <c r="AM45" s="33">
        <v>0</v>
      </c>
      <c r="AN45" s="13" t="s">
        <v>22</v>
      </c>
      <c r="AO45" s="14"/>
      <c r="AP45" s="14"/>
      <c r="AQ45" s="14"/>
      <c r="AR45" s="14"/>
      <c r="AS45" s="14"/>
      <c r="AT45" s="22">
        <v>0</v>
      </c>
      <c r="AU45" s="19" t="s">
        <v>14</v>
      </c>
      <c r="AV45" s="33">
        <v>0</v>
      </c>
      <c r="AW45" s="13" t="s">
        <v>22</v>
      </c>
      <c r="AX45" s="14"/>
      <c r="AY45" s="14"/>
      <c r="AZ45" s="14"/>
      <c r="BA45" s="14"/>
      <c r="BB45" s="14"/>
      <c r="BC45" s="22">
        <v>0</v>
      </c>
      <c r="BD45" s="20" t="s">
        <v>15</v>
      </c>
      <c r="BE45" s="33">
        <v>0</v>
      </c>
      <c r="BF45" s="13" t="s">
        <v>22</v>
      </c>
      <c r="BG45" s="14"/>
      <c r="BH45" s="14"/>
      <c r="BI45" s="14"/>
      <c r="BJ45" s="14"/>
      <c r="BK45" s="14"/>
      <c r="BL45" s="22">
        <v>0</v>
      </c>
      <c r="BM45" s="21" t="s">
        <v>16</v>
      </c>
      <c r="BN45" s="33">
        <v>0.13</v>
      </c>
      <c r="BO45" s="60" t="s">
        <v>29</v>
      </c>
      <c r="BP45" s="14">
        <v>1</v>
      </c>
      <c r="BQ45" s="14">
        <v>1</v>
      </c>
      <c r="BR45" s="14">
        <v>1</v>
      </c>
      <c r="BS45" s="14">
        <v>1</v>
      </c>
      <c r="BT45" s="14">
        <v>1</v>
      </c>
      <c r="BU45" s="22">
        <f t="shared" ref="BU45:BU69" si="0">SQRT((1.5*EXP(1.105*BT45))^2+(1.5*EXP(1.105*(BP45-1)))^2+(1.5*EXP(1.105*(BQ45-1)))^2+(1.5*EXP(1.105*(BR45-1)))^2+(1.5*EXP(1.105*(BS45-1)))^2)/100*2.45</f>
        <v>0.1330924292402671</v>
      </c>
    </row>
    <row r="46" spans="1:73">
      <c r="A46" s="11">
        <v>1992</v>
      </c>
      <c r="B46" s="29" t="s">
        <v>17</v>
      </c>
      <c r="C46" s="33"/>
      <c r="D46" s="13"/>
      <c r="E46" s="14"/>
      <c r="F46" s="14"/>
      <c r="G46" s="14"/>
      <c r="H46" s="14"/>
      <c r="I46" s="14"/>
      <c r="J46" s="22"/>
      <c r="K46" s="12" t="s">
        <v>10</v>
      </c>
      <c r="L46" s="33">
        <f t="shared" ref="L46:L64" si="1">L47-(L$65/20)</f>
        <v>5.3999999999999936E-4</v>
      </c>
      <c r="M46" s="13" t="s">
        <v>22</v>
      </c>
      <c r="N46" s="14">
        <v>1</v>
      </c>
      <c r="O46" s="14">
        <v>1</v>
      </c>
      <c r="P46" s="14">
        <v>3</v>
      </c>
      <c r="Q46" s="14">
        <v>1</v>
      </c>
      <c r="R46" s="14">
        <v>3</v>
      </c>
      <c r="S46" s="22">
        <f t="shared" ref="S46:S67" si="2">SQRT((1.5*EXP(1.105*R46))^2+(1.5*EXP(1.105*(N46-1)))^2+(1.5*EXP(1.105*(O46-1)))^2+(1.5*EXP(1.105*(P46-1)))^2+(1.5*EXP(1.105*(Q46-1)))^2)/100*2.45</f>
        <v>1.0673825127299523</v>
      </c>
      <c r="T46" s="16" t="s">
        <v>11</v>
      </c>
      <c r="U46" s="33">
        <f t="shared" ref="U46:U64" si="3">U47-(U$65/20)</f>
        <v>2.687999999999988E-2</v>
      </c>
      <c r="V46" s="13" t="s">
        <v>22</v>
      </c>
      <c r="W46" s="14">
        <v>1</v>
      </c>
      <c r="X46" s="14">
        <v>1</v>
      </c>
      <c r="Y46" s="14">
        <v>3</v>
      </c>
      <c r="Z46" s="14">
        <v>1</v>
      </c>
      <c r="AA46" s="14">
        <v>3</v>
      </c>
      <c r="AB46" s="22">
        <f t="shared" ref="AB46:AB69" si="4">SQRT((1.5*EXP(1.105*AA46))^2+(1.5*EXP(1.105*(W46-1)))^2+(1.5*EXP(1.105*(X46-1)))^2+(1.5*EXP(1.105*(Y46-1)))^2+(1.5*EXP(1.105*(Z46-1)))^2)/100*2.45</f>
        <v>1.0673825127299523</v>
      </c>
      <c r="AC46" s="17" t="s">
        <v>12</v>
      </c>
      <c r="AD46" s="33">
        <f t="shared" ref="AD46:AD64" si="5">AD47-(AD$65/20)</f>
        <v>5.3999999999999936E-4</v>
      </c>
      <c r="AE46" s="13" t="s">
        <v>22</v>
      </c>
      <c r="AF46" s="14">
        <v>1</v>
      </c>
      <c r="AG46" s="14">
        <v>1</v>
      </c>
      <c r="AH46" s="14">
        <v>3</v>
      </c>
      <c r="AI46" s="14">
        <v>1</v>
      </c>
      <c r="AJ46" s="14">
        <v>3</v>
      </c>
      <c r="AK46" s="22">
        <f t="shared" ref="AK46:AK69" si="6">SQRT((1.5*EXP(1.105*AJ46))^2+(1.5*EXP(1.105*(AF46-1)))^2+(1.5*EXP(1.105*(AG46-1)))^2+(1.5*EXP(1.105*(AH46-1)))^2+(1.5*EXP(1.105*(AI46-1)))^2)/100*2.45</f>
        <v>1.0673825127299523</v>
      </c>
      <c r="AL46" s="18" t="s">
        <v>13</v>
      </c>
      <c r="AM46" s="33">
        <f t="shared" ref="AM46:AM64" si="7">AM47-(AM$65/20)</f>
        <v>5.3999999999999936E-4</v>
      </c>
      <c r="AN46" s="13" t="s">
        <v>22</v>
      </c>
      <c r="AO46" s="14">
        <v>1</v>
      </c>
      <c r="AP46" s="14">
        <v>1</v>
      </c>
      <c r="AQ46" s="14">
        <v>3</v>
      </c>
      <c r="AR46" s="14">
        <v>1</v>
      </c>
      <c r="AS46" s="14">
        <v>3</v>
      </c>
      <c r="AT46" s="22">
        <f t="shared" ref="AT46:AT67" si="8">SQRT((1.5*EXP(1.105*AS46))^2+(1.5*EXP(1.105*(AO46-1)))^2+(1.5*EXP(1.105*(AP46-1)))^2+(1.5*EXP(1.105*(AQ46-1)))^2+(1.5*EXP(1.105*(AR46-1)))^2)/100*2.45</f>
        <v>1.0673825127299523</v>
      </c>
      <c r="AU46" s="19" t="s">
        <v>14</v>
      </c>
      <c r="AV46" s="33">
        <f t="shared" ref="AV46:AV64" si="9">AV47-(AV$65/20)</f>
        <v>5.3999999999999936E-4</v>
      </c>
      <c r="AW46" s="13" t="s">
        <v>22</v>
      </c>
      <c r="AX46" s="14">
        <v>1</v>
      </c>
      <c r="AY46" s="14">
        <v>1</v>
      </c>
      <c r="AZ46" s="14">
        <v>3</v>
      </c>
      <c r="BA46" s="14">
        <v>1</v>
      </c>
      <c r="BB46" s="14">
        <v>3</v>
      </c>
      <c r="BC46" s="22">
        <f t="shared" ref="BC46:BC73" si="10">SQRT((1.5*EXP(1.105*BB46))^2+(1.5*EXP(1.105*(AX46-1)))^2+(1.5*EXP(1.105*(AY46-1)))^2+(1.5*EXP(1.105*(AZ46-1)))^2+(1.5*EXP(1.105*(BA46-1)))^2)/100*2.45</f>
        <v>1.0673825127299523</v>
      </c>
      <c r="BD46" s="20" t="s">
        <v>15</v>
      </c>
      <c r="BE46" s="33">
        <f t="shared" ref="BE46:BE64" si="11">BE47-(BE$65/20)</f>
        <v>5.3999999999999936E-4</v>
      </c>
      <c r="BF46" s="13" t="s">
        <v>22</v>
      </c>
      <c r="BG46" s="14">
        <v>1</v>
      </c>
      <c r="BH46" s="14">
        <v>1</v>
      </c>
      <c r="BI46" s="14">
        <v>3</v>
      </c>
      <c r="BJ46" s="14">
        <v>1</v>
      </c>
      <c r="BK46" s="14">
        <v>3</v>
      </c>
      <c r="BL46" s="22">
        <f t="shared" ref="BL46:BL73" si="12">SQRT((1.5*EXP(1.105*BK46))^2+(1.5*EXP(1.105*(BG46-1)))^2+(1.5*EXP(1.105*(BH46-1)))^2+(1.5*EXP(1.105*(BI46-1)))^2+(1.5*EXP(1.105*(BJ46-1)))^2)/100*2.45</f>
        <v>1.0673825127299523</v>
      </c>
      <c r="BM46" s="21" t="s">
        <v>16</v>
      </c>
      <c r="BN46" s="33">
        <v>0.53</v>
      </c>
      <c r="BO46" s="60" t="s">
        <v>29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22">
        <f t="shared" si="0"/>
        <v>0.1330924292402671</v>
      </c>
    </row>
    <row r="47" spans="1:73">
      <c r="A47" s="11">
        <v>1993</v>
      </c>
      <c r="B47" s="29" t="s">
        <v>17</v>
      </c>
      <c r="C47" s="33"/>
      <c r="D47" s="13"/>
      <c r="E47" s="14"/>
      <c r="F47" s="14"/>
      <c r="G47" s="14"/>
      <c r="H47" s="14"/>
      <c r="I47" s="14"/>
      <c r="J47" s="22"/>
      <c r="K47" s="12" t="s">
        <v>10</v>
      </c>
      <c r="L47" s="33">
        <f t="shared" si="1"/>
        <v>1.0799999999999994E-3</v>
      </c>
      <c r="M47" s="13" t="s">
        <v>22</v>
      </c>
      <c r="N47" s="14">
        <v>1</v>
      </c>
      <c r="O47" s="14">
        <v>1</v>
      </c>
      <c r="P47" s="14">
        <v>3</v>
      </c>
      <c r="Q47" s="14">
        <v>1</v>
      </c>
      <c r="R47" s="14">
        <v>3</v>
      </c>
      <c r="S47" s="22">
        <f t="shared" si="2"/>
        <v>1.0673825127299523</v>
      </c>
      <c r="T47" s="16" t="s">
        <v>11</v>
      </c>
      <c r="U47" s="33">
        <f t="shared" si="3"/>
        <v>5.3759999999999877E-2</v>
      </c>
      <c r="V47" s="13" t="s">
        <v>22</v>
      </c>
      <c r="W47" s="14">
        <v>1</v>
      </c>
      <c r="X47" s="14">
        <v>1</v>
      </c>
      <c r="Y47" s="14">
        <v>3</v>
      </c>
      <c r="Z47" s="14">
        <v>1</v>
      </c>
      <c r="AA47" s="14">
        <v>3</v>
      </c>
      <c r="AB47" s="22">
        <f t="shared" si="4"/>
        <v>1.0673825127299523</v>
      </c>
      <c r="AC47" s="17" t="s">
        <v>12</v>
      </c>
      <c r="AD47" s="33">
        <f t="shared" si="5"/>
        <v>1.0799999999999994E-3</v>
      </c>
      <c r="AE47" s="13" t="s">
        <v>22</v>
      </c>
      <c r="AF47" s="14">
        <v>1</v>
      </c>
      <c r="AG47" s="14">
        <v>1</v>
      </c>
      <c r="AH47" s="14">
        <v>3</v>
      </c>
      <c r="AI47" s="14">
        <v>1</v>
      </c>
      <c r="AJ47" s="14">
        <v>3</v>
      </c>
      <c r="AK47" s="22">
        <f t="shared" si="6"/>
        <v>1.0673825127299523</v>
      </c>
      <c r="AL47" s="18" t="s">
        <v>13</v>
      </c>
      <c r="AM47" s="33">
        <f t="shared" si="7"/>
        <v>1.0799999999999994E-3</v>
      </c>
      <c r="AN47" s="13" t="s">
        <v>22</v>
      </c>
      <c r="AO47" s="14">
        <v>1</v>
      </c>
      <c r="AP47" s="14">
        <v>1</v>
      </c>
      <c r="AQ47" s="14">
        <v>3</v>
      </c>
      <c r="AR47" s="14">
        <v>1</v>
      </c>
      <c r="AS47" s="14">
        <v>3</v>
      </c>
      <c r="AT47" s="22">
        <f t="shared" si="8"/>
        <v>1.0673825127299523</v>
      </c>
      <c r="AU47" s="19" t="s">
        <v>14</v>
      </c>
      <c r="AV47" s="33">
        <f t="shared" si="9"/>
        <v>1.0799999999999994E-3</v>
      </c>
      <c r="AW47" s="13" t="s">
        <v>22</v>
      </c>
      <c r="AX47" s="14">
        <v>1</v>
      </c>
      <c r="AY47" s="14">
        <v>1</v>
      </c>
      <c r="AZ47" s="14">
        <v>3</v>
      </c>
      <c r="BA47" s="14">
        <v>1</v>
      </c>
      <c r="BB47" s="14">
        <v>3</v>
      </c>
      <c r="BC47" s="22">
        <f t="shared" si="10"/>
        <v>1.0673825127299523</v>
      </c>
      <c r="BD47" s="20" t="s">
        <v>15</v>
      </c>
      <c r="BE47" s="33">
        <f t="shared" si="11"/>
        <v>1.0799999999999994E-3</v>
      </c>
      <c r="BF47" s="13" t="s">
        <v>22</v>
      </c>
      <c r="BG47" s="14">
        <v>1</v>
      </c>
      <c r="BH47" s="14">
        <v>1</v>
      </c>
      <c r="BI47" s="14">
        <v>3</v>
      </c>
      <c r="BJ47" s="14">
        <v>1</v>
      </c>
      <c r="BK47" s="14">
        <v>3</v>
      </c>
      <c r="BL47" s="22">
        <f t="shared" si="12"/>
        <v>1.0673825127299523</v>
      </c>
      <c r="BM47" s="21" t="s">
        <v>16</v>
      </c>
      <c r="BN47" s="33">
        <v>0.53</v>
      </c>
      <c r="BO47" s="60" t="s">
        <v>29</v>
      </c>
      <c r="BP47" s="14">
        <v>1</v>
      </c>
      <c r="BQ47" s="14">
        <v>1</v>
      </c>
      <c r="BR47" s="14">
        <v>1</v>
      </c>
      <c r="BS47" s="14">
        <v>1</v>
      </c>
      <c r="BT47" s="14">
        <v>1</v>
      </c>
      <c r="BU47" s="22">
        <f t="shared" si="0"/>
        <v>0.1330924292402671</v>
      </c>
    </row>
    <row r="48" spans="1:73">
      <c r="A48" s="11">
        <v>1994</v>
      </c>
      <c r="B48" s="29" t="s">
        <v>17</v>
      </c>
      <c r="C48" s="33"/>
      <c r="D48" s="13"/>
      <c r="E48" s="14"/>
      <c r="F48" s="14"/>
      <c r="G48" s="14"/>
      <c r="H48" s="14"/>
      <c r="I48" s="14"/>
      <c r="J48" s="22"/>
      <c r="K48" s="12" t="s">
        <v>10</v>
      </c>
      <c r="L48" s="33">
        <f t="shared" si="1"/>
        <v>1.6199999999999995E-3</v>
      </c>
      <c r="M48" s="13" t="s">
        <v>22</v>
      </c>
      <c r="N48" s="14">
        <v>1</v>
      </c>
      <c r="O48" s="14">
        <v>1</v>
      </c>
      <c r="P48" s="14">
        <v>3</v>
      </c>
      <c r="Q48" s="14">
        <v>1</v>
      </c>
      <c r="R48" s="14">
        <v>3</v>
      </c>
      <c r="S48" s="22">
        <f t="shared" si="2"/>
        <v>1.0673825127299523</v>
      </c>
      <c r="T48" s="16" t="s">
        <v>11</v>
      </c>
      <c r="U48" s="33">
        <f t="shared" si="3"/>
        <v>8.0639999999999878E-2</v>
      </c>
      <c r="V48" s="13" t="s">
        <v>22</v>
      </c>
      <c r="W48" s="14">
        <v>1</v>
      </c>
      <c r="X48" s="14">
        <v>1</v>
      </c>
      <c r="Y48" s="14">
        <v>3</v>
      </c>
      <c r="Z48" s="14">
        <v>1</v>
      </c>
      <c r="AA48" s="14">
        <v>3</v>
      </c>
      <c r="AB48" s="22">
        <f t="shared" si="4"/>
        <v>1.0673825127299523</v>
      </c>
      <c r="AC48" s="17" t="s">
        <v>12</v>
      </c>
      <c r="AD48" s="33">
        <f t="shared" si="5"/>
        <v>1.6199999999999995E-3</v>
      </c>
      <c r="AE48" s="13" t="s">
        <v>22</v>
      </c>
      <c r="AF48" s="14">
        <v>1</v>
      </c>
      <c r="AG48" s="14">
        <v>1</v>
      </c>
      <c r="AH48" s="14">
        <v>3</v>
      </c>
      <c r="AI48" s="14">
        <v>1</v>
      </c>
      <c r="AJ48" s="14">
        <v>3</v>
      </c>
      <c r="AK48" s="22">
        <f t="shared" si="6"/>
        <v>1.0673825127299523</v>
      </c>
      <c r="AL48" s="18" t="s">
        <v>13</v>
      </c>
      <c r="AM48" s="33">
        <f t="shared" si="7"/>
        <v>1.6199999999999995E-3</v>
      </c>
      <c r="AN48" s="13" t="s">
        <v>22</v>
      </c>
      <c r="AO48" s="14">
        <v>1</v>
      </c>
      <c r="AP48" s="14">
        <v>1</v>
      </c>
      <c r="AQ48" s="14">
        <v>3</v>
      </c>
      <c r="AR48" s="14">
        <v>1</v>
      </c>
      <c r="AS48" s="14">
        <v>3</v>
      </c>
      <c r="AT48" s="22">
        <f t="shared" si="8"/>
        <v>1.0673825127299523</v>
      </c>
      <c r="AU48" s="19" t="s">
        <v>14</v>
      </c>
      <c r="AV48" s="33">
        <f t="shared" si="9"/>
        <v>1.6199999999999995E-3</v>
      </c>
      <c r="AW48" s="13" t="s">
        <v>22</v>
      </c>
      <c r="AX48" s="14">
        <v>1</v>
      </c>
      <c r="AY48" s="14">
        <v>1</v>
      </c>
      <c r="AZ48" s="14">
        <v>3</v>
      </c>
      <c r="BA48" s="14">
        <v>1</v>
      </c>
      <c r="BB48" s="14">
        <v>3</v>
      </c>
      <c r="BC48" s="22">
        <f t="shared" si="10"/>
        <v>1.0673825127299523</v>
      </c>
      <c r="BD48" s="20" t="s">
        <v>15</v>
      </c>
      <c r="BE48" s="33">
        <f t="shared" si="11"/>
        <v>1.6199999999999995E-3</v>
      </c>
      <c r="BF48" s="13" t="s">
        <v>22</v>
      </c>
      <c r="BG48" s="14">
        <v>1</v>
      </c>
      <c r="BH48" s="14">
        <v>1</v>
      </c>
      <c r="BI48" s="14">
        <v>3</v>
      </c>
      <c r="BJ48" s="14">
        <v>1</v>
      </c>
      <c r="BK48" s="14">
        <v>3</v>
      </c>
      <c r="BL48" s="22">
        <f t="shared" si="12"/>
        <v>1.0673825127299523</v>
      </c>
      <c r="BM48" s="21" t="s">
        <v>16</v>
      </c>
      <c r="BN48" s="33">
        <v>0.53</v>
      </c>
      <c r="BO48" s="60" t="s">
        <v>29</v>
      </c>
      <c r="BP48" s="14">
        <v>1</v>
      </c>
      <c r="BQ48" s="14">
        <v>1</v>
      </c>
      <c r="BR48" s="14">
        <v>1</v>
      </c>
      <c r="BS48" s="14">
        <v>1</v>
      </c>
      <c r="BT48" s="14">
        <v>1</v>
      </c>
      <c r="BU48" s="22">
        <f t="shared" si="0"/>
        <v>0.1330924292402671</v>
      </c>
    </row>
    <row r="49" spans="1:73">
      <c r="A49" s="11">
        <v>1995</v>
      </c>
      <c r="B49" s="29" t="s">
        <v>17</v>
      </c>
      <c r="C49" s="33"/>
      <c r="D49" s="13"/>
      <c r="E49" s="14"/>
      <c r="F49" s="14"/>
      <c r="G49" s="14"/>
      <c r="H49" s="14"/>
      <c r="I49" s="14"/>
      <c r="J49" s="22"/>
      <c r="K49" s="12" t="s">
        <v>10</v>
      </c>
      <c r="L49" s="33">
        <f t="shared" si="1"/>
        <v>2.1599999999999996E-3</v>
      </c>
      <c r="M49" s="13" t="s">
        <v>22</v>
      </c>
      <c r="N49" s="14">
        <v>1</v>
      </c>
      <c r="O49" s="14">
        <v>1</v>
      </c>
      <c r="P49" s="14">
        <v>3</v>
      </c>
      <c r="Q49" s="14">
        <v>1</v>
      </c>
      <c r="R49" s="14">
        <v>3</v>
      </c>
      <c r="S49" s="22">
        <f t="shared" si="2"/>
        <v>1.0673825127299523</v>
      </c>
      <c r="T49" s="16" t="s">
        <v>11</v>
      </c>
      <c r="U49" s="33">
        <f t="shared" si="3"/>
        <v>0.10751999999999988</v>
      </c>
      <c r="V49" s="13" t="s">
        <v>22</v>
      </c>
      <c r="W49" s="14">
        <v>1</v>
      </c>
      <c r="X49" s="14">
        <v>1</v>
      </c>
      <c r="Y49" s="14">
        <v>3</v>
      </c>
      <c r="Z49" s="14">
        <v>1</v>
      </c>
      <c r="AA49" s="14">
        <v>3</v>
      </c>
      <c r="AB49" s="22">
        <f t="shared" si="4"/>
        <v>1.0673825127299523</v>
      </c>
      <c r="AC49" s="17" t="s">
        <v>12</v>
      </c>
      <c r="AD49" s="33">
        <f t="shared" si="5"/>
        <v>2.1599999999999996E-3</v>
      </c>
      <c r="AE49" s="13" t="s">
        <v>22</v>
      </c>
      <c r="AF49" s="14">
        <v>1</v>
      </c>
      <c r="AG49" s="14">
        <v>1</v>
      </c>
      <c r="AH49" s="14">
        <v>3</v>
      </c>
      <c r="AI49" s="14">
        <v>1</v>
      </c>
      <c r="AJ49" s="14">
        <v>3</v>
      </c>
      <c r="AK49" s="22">
        <f t="shared" si="6"/>
        <v>1.0673825127299523</v>
      </c>
      <c r="AL49" s="18" t="s">
        <v>13</v>
      </c>
      <c r="AM49" s="33">
        <f t="shared" si="7"/>
        <v>2.1599999999999996E-3</v>
      </c>
      <c r="AN49" s="13" t="s">
        <v>22</v>
      </c>
      <c r="AO49" s="14">
        <v>1</v>
      </c>
      <c r="AP49" s="14">
        <v>1</v>
      </c>
      <c r="AQ49" s="14">
        <v>3</v>
      </c>
      <c r="AR49" s="14">
        <v>1</v>
      </c>
      <c r="AS49" s="14">
        <v>3</v>
      </c>
      <c r="AT49" s="22">
        <f t="shared" si="8"/>
        <v>1.0673825127299523</v>
      </c>
      <c r="AU49" s="19" t="s">
        <v>14</v>
      </c>
      <c r="AV49" s="33">
        <f t="shared" si="9"/>
        <v>2.1599999999999996E-3</v>
      </c>
      <c r="AW49" s="13" t="s">
        <v>22</v>
      </c>
      <c r="AX49" s="14">
        <v>1</v>
      </c>
      <c r="AY49" s="14">
        <v>1</v>
      </c>
      <c r="AZ49" s="14">
        <v>3</v>
      </c>
      <c r="BA49" s="14">
        <v>1</v>
      </c>
      <c r="BB49" s="14">
        <v>3</v>
      </c>
      <c r="BC49" s="22">
        <f t="shared" si="10"/>
        <v>1.0673825127299523</v>
      </c>
      <c r="BD49" s="20" t="s">
        <v>15</v>
      </c>
      <c r="BE49" s="33">
        <f t="shared" si="11"/>
        <v>2.1599999999999996E-3</v>
      </c>
      <c r="BF49" s="13" t="s">
        <v>22</v>
      </c>
      <c r="BG49" s="14">
        <v>1</v>
      </c>
      <c r="BH49" s="14">
        <v>1</v>
      </c>
      <c r="BI49" s="14">
        <v>3</v>
      </c>
      <c r="BJ49" s="14">
        <v>1</v>
      </c>
      <c r="BK49" s="14">
        <v>3</v>
      </c>
      <c r="BL49" s="22">
        <f t="shared" si="12"/>
        <v>1.0673825127299523</v>
      </c>
      <c r="BM49" s="21" t="s">
        <v>16</v>
      </c>
      <c r="BN49" s="33">
        <v>0.53</v>
      </c>
      <c r="BO49" s="60" t="s">
        <v>29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22">
        <f t="shared" si="0"/>
        <v>0.1330924292402671</v>
      </c>
    </row>
    <row r="50" spans="1:73">
      <c r="A50" s="11">
        <v>1996</v>
      </c>
      <c r="B50" s="29" t="s">
        <v>17</v>
      </c>
      <c r="C50" s="33"/>
      <c r="D50" s="13"/>
      <c r="E50" s="14"/>
      <c r="F50" s="14"/>
      <c r="G50" s="14"/>
      <c r="H50" s="14"/>
      <c r="I50" s="14"/>
      <c r="J50" s="22"/>
      <c r="K50" s="12" t="s">
        <v>10</v>
      </c>
      <c r="L50" s="33">
        <f t="shared" si="1"/>
        <v>2.6999999999999997E-3</v>
      </c>
      <c r="M50" s="13" t="s">
        <v>22</v>
      </c>
      <c r="N50" s="14">
        <v>1</v>
      </c>
      <c r="O50" s="14">
        <v>1</v>
      </c>
      <c r="P50" s="14">
        <v>3</v>
      </c>
      <c r="Q50" s="14">
        <v>1</v>
      </c>
      <c r="R50" s="14">
        <v>3</v>
      </c>
      <c r="S50" s="22">
        <f t="shared" si="2"/>
        <v>1.0673825127299523</v>
      </c>
      <c r="T50" s="16" t="s">
        <v>11</v>
      </c>
      <c r="U50" s="33">
        <f t="shared" si="3"/>
        <v>0.13439999999999988</v>
      </c>
      <c r="V50" s="13" t="s">
        <v>22</v>
      </c>
      <c r="W50" s="14">
        <v>1</v>
      </c>
      <c r="X50" s="14">
        <v>1</v>
      </c>
      <c r="Y50" s="14">
        <v>3</v>
      </c>
      <c r="Z50" s="14">
        <v>1</v>
      </c>
      <c r="AA50" s="14">
        <v>3</v>
      </c>
      <c r="AB50" s="22">
        <f t="shared" si="4"/>
        <v>1.0673825127299523</v>
      </c>
      <c r="AC50" s="17" t="s">
        <v>12</v>
      </c>
      <c r="AD50" s="33">
        <f t="shared" si="5"/>
        <v>2.6999999999999997E-3</v>
      </c>
      <c r="AE50" s="13" t="s">
        <v>22</v>
      </c>
      <c r="AF50" s="14">
        <v>1</v>
      </c>
      <c r="AG50" s="14">
        <v>1</v>
      </c>
      <c r="AH50" s="14">
        <v>3</v>
      </c>
      <c r="AI50" s="14">
        <v>1</v>
      </c>
      <c r="AJ50" s="14">
        <v>3</v>
      </c>
      <c r="AK50" s="22">
        <f t="shared" si="6"/>
        <v>1.0673825127299523</v>
      </c>
      <c r="AL50" s="18" t="s">
        <v>13</v>
      </c>
      <c r="AM50" s="33">
        <f t="shared" si="7"/>
        <v>2.6999999999999997E-3</v>
      </c>
      <c r="AN50" s="13" t="s">
        <v>22</v>
      </c>
      <c r="AO50" s="14">
        <v>1</v>
      </c>
      <c r="AP50" s="14">
        <v>1</v>
      </c>
      <c r="AQ50" s="14">
        <v>3</v>
      </c>
      <c r="AR50" s="14">
        <v>1</v>
      </c>
      <c r="AS50" s="14">
        <v>3</v>
      </c>
      <c r="AT50" s="22">
        <f t="shared" si="8"/>
        <v>1.0673825127299523</v>
      </c>
      <c r="AU50" s="19" t="s">
        <v>14</v>
      </c>
      <c r="AV50" s="33">
        <f t="shared" si="9"/>
        <v>2.6999999999999997E-3</v>
      </c>
      <c r="AW50" s="13" t="s">
        <v>22</v>
      </c>
      <c r="AX50" s="14">
        <v>1</v>
      </c>
      <c r="AY50" s="14">
        <v>1</v>
      </c>
      <c r="AZ50" s="14">
        <v>3</v>
      </c>
      <c r="BA50" s="14">
        <v>1</v>
      </c>
      <c r="BB50" s="14">
        <v>3</v>
      </c>
      <c r="BC50" s="22">
        <f t="shared" si="10"/>
        <v>1.0673825127299523</v>
      </c>
      <c r="BD50" s="20" t="s">
        <v>15</v>
      </c>
      <c r="BE50" s="33">
        <f t="shared" si="11"/>
        <v>2.6999999999999997E-3</v>
      </c>
      <c r="BF50" s="13" t="s">
        <v>22</v>
      </c>
      <c r="BG50" s="14">
        <v>1</v>
      </c>
      <c r="BH50" s="14">
        <v>1</v>
      </c>
      <c r="BI50" s="14">
        <v>3</v>
      </c>
      <c r="BJ50" s="14">
        <v>1</v>
      </c>
      <c r="BK50" s="14">
        <v>3</v>
      </c>
      <c r="BL50" s="22">
        <f t="shared" si="12"/>
        <v>1.0673825127299523</v>
      </c>
      <c r="BM50" s="21" t="s">
        <v>16</v>
      </c>
      <c r="BN50" s="33">
        <v>0.53</v>
      </c>
      <c r="BO50" s="60" t="s">
        <v>29</v>
      </c>
      <c r="BP50" s="14">
        <v>1</v>
      </c>
      <c r="BQ50" s="14">
        <v>1</v>
      </c>
      <c r="BR50" s="14">
        <v>1</v>
      </c>
      <c r="BS50" s="14">
        <v>1</v>
      </c>
      <c r="BT50" s="14">
        <v>1</v>
      </c>
      <c r="BU50" s="22">
        <f t="shared" si="0"/>
        <v>0.1330924292402671</v>
      </c>
    </row>
    <row r="51" spans="1:73">
      <c r="A51" s="11">
        <v>1997</v>
      </c>
      <c r="B51" s="29" t="s">
        <v>17</v>
      </c>
      <c r="C51" s="33"/>
      <c r="D51" s="13"/>
      <c r="E51" s="14"/>
      <c r="F51" s="14"/>
      <c r="G51" s="14"/>
      <c r="H51" s="14"/>
      <c r="I51" s="14"/>
      <c r="J51" s="22"/>
      <c r="K51" s="12" t="s">
        <v>10</v>
      </c>
      <c r="L51" s="33">
        <f t="shared" si="1"/>
        <v>3.2399999999999998E-3</v>
      </c>
      <c r="M51" s="13" t="s">
        <v>22</v>
      </c>
      <c r="N51" s="14">
        <v>1</v>
      </c>
      <c r="O51" s="14">
        <v>1</v>
      </c>
      <c r="P51" s="14">
        <v>3</v>
      </c>
      <c r="Q51" s="14">
        <v>1</v>
      </c>
      <c r="R51" s="14">
        <v>3</v>
      </c>
      <c r="S51" s="22">
        <f t="shared" si="2"/>
        <v>1.0673825127299523</v>
      </c>
      <c r="T51" s="16" t="s">
        <v>11</v>
      </c>
      <c r="U51" s="33">
        <f t="shared" si="3"/>
        <v>0.16127999999999987</v>
      </c>
      <c r="V51" s="13" t="s">
        <v>22</v>
      </c>
      <c r="W51" s="14">
        <v>1</v>
      </c>
      <c r="X51" s="14">
        <v>1</v>
      </c>
      <c r="Y51" s="14">
        <v>3</v>
      </c>
      <c r="Z51" s="14">
        <v>1</v>
      </c>
      <c r="AA51" s="14">
        <v>3</v>
      </c>
      <c r="AB51" s="22">
        <f t="shared" si="4"/>
        <v>1.0673825127299523</v>
      </c>
      <c r="AC51" s="17" t="s">
        <v>12</v>
      </c>
      <c r="AD51" s="33">
        <f t="shared" si="5"/>
        <v>3.2399999999999998E-3</v>
      </c>
      <c r="AE51" s="13" t="s">
        <v>22</v>
      </c>
      <c r="AF51" s="14">
        <v>1</v>
      </c>
      <c r="AG51" s="14">
        <v>1</v>
      </c>
      <c r="AH51" s="14">
        <v>3</v>
      </c>
      <c r="AI51" s="14">
        <v>1</v>
      </c>
      <c r="AJ51" s="14">
        <v>3</v>
      </c>
      <c r="AK51" s="22">
        <f t="shared" si="6"/>
        <v>1.0673825127299523</v>
      </c>
      <c r="AL51" s="18" t="s">
        <v>13</v>
      </c>
      <c r="AM51" s="33">
        <f t="shared" si="7"/>
        <v>3.2399999999999998E-3</v>
      </c>
      <c r="AN51" s="13" t="s">
        <v>22</v>
      </c>
      <c r="AO51" s="14">
        <v>1</v>
      </c>
      <c r="AP51" s="14">
        <v>1</v>
      </c>
      <c r="AQ51" s="14">
        <v>3</v>
      </c>
      <c r="AR51" s="14">
        <v>1</v>
      </c>
      <c r="AS51" s="14">
        <v>3</v>
      </c>
      <c r="AT51" s="22">
        <f t="shared" si="8"/>
        <v>1.0673825127299523</v>
      </c>
      <c r="AU51" s="19" t="s">
        <v>14</v>
      </c>
      <c r="AV51" s="33">
        <f t="shared" si="9"/>
        <v>3.2399999999999998E-3</v>
      </c>
      <c r="AW51" s="13" t="s">
        <v>22</v>
      </c>
      <c r="AX51" s="14">
        <v>1</v>
      </c>
      <c r="AY51" s="14">
        <v>1</v>
      </c>
      <c r="AZ51" s="14">
        <v>3</v>
      </c>
      <c r="BA51" s="14">
        <v>1</v>
      </c>
      <c r="BB51" s="14">
        <v>3</v>
      </c>
      <c r="BC51" s="22">
        <f t="shared" si="10"/>
        <v>1.0673825127299523</v>
      </c>
      <c r="BD51" s="20" t="s">
        <v>15</v>
      </c>
      <c r="BE51" s="33">
        <f t="shared" si="11"/>
        <v>3.2399999999999998E-3</v>
      </c>
      <c r="BF51" s="13" t="s">
        <v>22</v>
      </c>
      <c r="BG51" s="14">
        <v>1</v>
      </c>
      <c r="BH51" s="14">
        <v>1</v>
      </c>
      <c r="BI51" s="14">
        <v>3</v>
      </c>
      <c r="BJ51" s="14">
        <v>1</v>
      </c>
      <c r="BK51" s="14">
        <v>3</v>
      </c>
      <c r="BL51" s="22">
        <f t="shared" si="12"/>
        <v>1.0673825127299523</v>
      </c>
      <c r="BM51" s="21" t="s">
        <v>16</v>
      </c>
      <c r="BN51" s="33">
        <v>0.53</v>
      </c>
      <c r="BO51" s="60" t="s">
        <v>29</v>
      </c>
      <c r="BP51" s="14">
        <v>1</v>
      </c>
      <c r="BQ51" s="14">
        <v>1</v>
      </c>
      <c r="BR51" s="14">
        <v>1</v>
      </c>
      <c r="BS51" s="14">
        <v>1</v>
      </c>
      <c r="BT51" s="14">
        <v>1</v>
      </c>
      <c r="BU51" s="22">
        <f t="shared" si="0"/>
        <v>0.1330924292402671</v>
      </c>
    </row>
    <row r="52" spans="1:73">
      <c r="A52" s="11">
        <v>1998</v>
      </c>
      <c r="B52" s="29" t="s">
        <v>17</v>
      </c>
      <c r="C52" s="33"/>
      <c r="D52" s="13"/>
      <c r="E52" s="14"/>
      <c r="F52" s="14"/>
      <c r="G52" s="14"/>
      <c r="H52" s="14"/>
      <c r="I52" s="14"/>
      <c r="J52" s="22"/>
      <c r="K52" s="12" t="s">
        <v>10</v>
      </c>
      <c r="L52" s="33">
        <f t="shared" si="1"/>
        <v>3.7799999999999999E-3</v>
      </c>
      <c r="M52" s="13" t="s">
        <v>22</v>
      </c>
      <c r="N52" s="14">
        <v>1</v>
      </c>
      <c r="O52" s="14">
        <v>1</v>
      </c>
      <c r="P52" s="14">
        <v>3</v>
      </c>
      <c r="Q52" s="14">
        <v>1</v>
      </c>
      <c r="R52" s="14">
        <v>3</v>
      </c>
      <c r="S52" s="22">
        <f t="shared" si="2"/>
        <v>1.0673825127299523</v>
      </c>
      <c r="T52" s="16" t="s">
        <v>11</v>
      </c>
      <c r="U52" s="33">
        <f t="shared" si="3"/>
        <v>0.18815999999999986</v>
      </c>
      <c r="V52" s="13" t="s">
        <v>22</v>
      </c>
      <c r="W52" s="14">
        <v>1</v>
      </c>
      <c r="X52" s="14">
        <v>1</v>
      </c>
      <c r="Y52" s="14">
        <v>3</v>
      </c>
      <c r="Z52" s="14">
        <v>1</v>
      </c>
      <c r="AA52" s="14">
        <v>3</v>
      </c>
      <c r="AB52" s="22">
        <f t="shared" si="4"/>
        <v>1.0673825127299523</v>
      </c>
      <c r="AC52" s="17" t="s">
        <v>12</v>
      </c>
      <c r="AD52" s="33">
        <f t="shared" si="5"/>
        <v>3.7799999999999999E-3</v>
      </c>
      <c r="AE52" s="13" t="s">
        <v>22</v>
      </c>
      <c r="AF52" s="14">
        <v>1</v>
      </c>
      <c r="AG52" s="14">
        <v>1</v>
      </c>
      <c r="AH52" s="14">
        <v>3</v>
      </c>
      <c r="AI52" s="14">
        <v>1</v>
      </c>
      <c r="AJ52" s="14">
        <v>3</v>
      </c>
      <c r="AK52" s="22">
        <f t="shared" si="6"/>
        <v>1.0673825127299523</v>
      </c>
      <c r="AL52" s="18" t="s">
        <v>13</v>
      </c>
      <c r="AM52" s="33">
        <f t="shared" si="7"/>
        <v>3.7799999999999999E-3</v>
      </c>
      <c r="AN52" s="13" t="s">
        <v>22</v>
      </c>
      <c r="AO52" s="14">
        <v>1</v>
      </c>
      <c r="AP52" s="14">
        <v>1</v>
      </c>
      <c r="AQ52" s="14">
        <v>3</v>
      </c>
      <c r="AR52" s="14">
        <v>1</v>
      </c>
      <c r="AS52" s="14">
        <v>3</v>
      </c>
      <c r="AT52" s="22">
        <f t="shared" si="8"/>
        <v>1.0673825127299523</v>
      </c>
      <c r="AU52" s="19" t="s">
        <v>14</v>
      </c>
      <c r="AV52" s="33">
        <f t="shared" si="9"/>
        <v>3.7799999999999999E-3</v>
      </c>
      <c r="AW52" s="13" t="s">
        <v>22</v>
      </c>
      <c r="AX52" s="14">
        <v>1</v>
      </c>
      <c r="AY52" s="14">
        <v>1</v>
      </c>
      <c r="AZ52" s="14">
        <v>3</v>
      </c>
      <c r="BA52" s="14">
        <v>1</v>
      </c>
      <c r="BB52" s="14">
        <v>3</v>
      </c>
      <c r="BC52" s="22">
        <f t="shared" si="10"/>
        <v>1.0673825127299523</v>
      </c>
      <c r="BD52" s="20" t="s">
        <v>15</v>
      </c>
      <c r="BE52" s="33">
        <f t="shared" si="11"/>
        <v>3.7799999999999999E-3</v>
      </c>
      <c r="BF52" s="13" t="s">
        <v>22</v>
      </c>
      <c r="BG52" s="14">
        <v>1</v>
      </c>
      <c r="BH52" s="14">
        <v>1</v>
      </c>
      <c r="BI52" s="14">
        <v>3</v>
      </c>
      <c r="BJ52" s="14">
        <v>1</v>
      </c>
      <c r="BK52" s="14">
        <v>3</v>
      </c>
      <c r="BL52" s="22">
        <f t="shared" si="12"/>
        <v>1.0673825127299523</v>
      </c>
      <c r="BM52" s="21" t="s">
        <v>16</v>
      </c>
      <c r="BN52" s="33">
        <v>0.53</v>
      </c>
      <c r="BO52" s="60" t="s">
        <v>29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22">
        <f t="shared" si="0"/>
        <v>0.1330924292402671</v>
      </c>
    </row>
    <row r="53" spans="1:73">
      <c r="A53" s="11">
        <v>1999</v>
      </c>
      <c r="B53" s="29" t="s">
        <v>17</v>
      </c>
      <c r="C53" s="33"/>
      <c r="D53" s="13"/>
      <c r="E53" s="14"/>
      <c r="F53" s="14"/>
      <c r="G53" s="14"/>
      <c r="H53" s="14"/>
      <c r="I53" s="14"/>
      <c r="J53" s="22"/>
      <c r="K53" s="12" t="s">
        <v>10</v>
      </c>
      <c r="L53" s="33">
        <f t="shared" si="1"/>
        <v>4.3200000000000001E-3</v>
      </c>
      <c r="M53" s="13" t="s">
        <v>22</v>
      </c>
      <c r="N53" s="14">
        <v>1</v>
      </c>
      <c r="O53" s="14">
        <v>1</v>
      </c>
      <c r="P53" s="14">
        <v>3</v>
      </c>
      <c r="Q53" s="14">
        <v>1</v>
      </c>
      <c r="R53" s="14">
        <v>3</v>
      </c>
      <c r="S53" s="22">
        <f t="shared" si="2"/>
        <v>1.0673825127299523</v>
      </c>
      <c r="T53" s="16" t="s">
        <v>11</v>
      </c>
      <c r="U53" s="33">
        <f t="shared" si="3"/>
        <v>0.21503999999999984</v>
      </c>
      <c r="V53" s="13" t="s">
        <v>22</v>
      </c>
      <c r="W53" s="14">
        <v>1</v>
      </c>
      <c r="X53" s="14">
        <v>1</v>
      </c>
      <c r="Y53" s="14">
        <v>3</v>
      </c>
      <c r="Z53" s="14">
        <v>1</v>
      </c>
      <c r="AA53" s="14">
        <v>3</v>
      </c>
      <c r="AB53" s="22">
        <f t="shared" si="4"/>
        <v>1.0673825127299523</v>
      </c>
      <c r="AC53" s="17" t="s">
        <v>12</v>
      </c>
      <c r="AD53" s="33">
        <f t="shared" si="5"/>
        <v>4.3200000000000001E-3</v>
      </c>
      <c r="AE53" s="13" t="s">
        <v>22</v>
      </c>
      <c r="AF53" s="14">
        <v>1</v>
      </c>
      <c r="AG53" s="14">
        <v>1</v>
      </c>
      <c r="AH53" s="14">
        <v>3</v>
      </c>
      <c r="AI53" s="14">
        <v>1</v>
      </c>
      <c r="AJ53" s="14">
        <v>3</v>
      </c>
      <c r="AK53" s="22">
        <f t="shared" si="6"/>
        <v>1.0673825127299523</v>
      </c>
      <c r="AL53" s="18" t="s">
        <v>13</v>
      </c>
      <c r="AM53" s="33">
        <f t="shared" si="7"/>
        <v>4.3200000000000001E-3</v>
      </c>
      <c r="AN53" s="13" t="s">
        <v>22</v>
      </c>
      <c r="AO53" s="14">
        <v>1</v>
      </c>
      <c r="AP53" s="14">
        <v>1</v>
      </c>
      <c r="AQ53" s="14">
        <v>3</v>
      </c>
      <c r="AR53" s="14">
        <v>1</v>
      </c>
      <c r="AS53" s="14">
        <v>3</v>
      </c>
      <c r="AT53" s="22">
        <f t="shared" si="8"/>
        <v>1.0673825127299523</v>
      </c>
      <c r="AU53" s="19" t="s">
        <v>14</v>
      </c>
      <c r="AV53" s="33">
        <f t="shared" si="9"/>
        <v>4.3200000000000001E-3</v>
      </c>
      <c r="AW53" s="13" t="s">
        <v>22</v>
      </c>
      <c r="AX53" s="14">
        <v>1</v>
      </c>
      <c r="AY53" s="14">
        <v>1</v>
      </c>
      <c r="AZ53" s="14">
        <v>3</v>
      </c>
      <c r="BA53" s="14">
        <v>1</v>
      </c>
      <c r="BB53" s="14">
        <v>3</v>
      </c>
      <c r="BC53" s="22">
        <f t="shared" si="10"/>
        <v>1.0673825127299523</v>
      </c>
      <c r="BD53" s="20" t="s">
        <v>15</v>
      </c>
      <c r="BE53" s="33">
        <f t="shared" si="11"/>
        <v>4.3200000000000001E-3</v>
      </c>
      <c r="BF53" s="13" t="s">
        <v>22</v>
      </c>
      <c r="BG53" s="14">
        <v>1</v>
      </c>
      <c r="BH53" s="14">
        <v>1</v>
      </c>
      <c r="BI53" s="14">
        <v>3</v>
      </c>
      <c r="BJ53" s="14">
        <v>1</v>
      </c>
      <c r="BK53" s="14">
        <v>3</v>
      </c>
      <c r="BL53" s="22">
        <f t="shared" si="12"/>
        <v>1.0673825127299523</v>
      </c>
      <c r="BM53" s="21" t="s">
        <v>16</v>
      </c>
      <c r="BN53" s="33">
        <v>0.53</v>
      </c>
      <c r="BO53" s="60" t="s">
        <v>29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22">
        <f t="shared" si="0"/>
        <v>0.1330924292402671</v>
      </c>
    </row>
    <row r="54" spans="1:73">
      <c r="A54" s="11">
        <v>2000</v>
      </c>
      <c r="B54" s="29" t="s">
        <v>17</v>
      </c>
      <c r="C54" s="33"/>
      <c r="D54" s="13"/>
      <c r="E54" s="14"/>
      <c r="F54" s="14"/>
      <c r="G54" s="14"/>
      <c r="H54" s="14"/>
      <c r="I54" s="14"/>
      <c r="J54" s="22"/>
      <c r="K54" s="12" t="s">
        <v>10</v>
      </c>
      <c r="L54" s="33">
        <f t="shared" si="1"/>
        <v>4.8599999999999997E-3</v>
      </c>
      <c r="M54" s="13" t="s">
        <v>22</v>
      </c>
      <c r="N54" s="14">
        <v>1</v>
      </c>
      <c r="O54" s="14">
        <v>1</v>
      </c>
      <c r="P54" s="14">
        <v>3</v>
      </c>
      <c r="Q54" s="14">
        <v>1</v>
      </c>
      <c r="R54" s="14">
        <v>3</v>
      </c>
      <c r="S54" s="22">
        <f t="shared" si="2"/>
        <v>1.0673825127299523</v>
      </c>
      <c r="T54" s="16" t="s">
        <v>11</v>
      </c>
      <c r="U54" s="33">
        <f t="shared" si="3"/>
        <v>0.24191999999999983</v>
      </c>
      <c r="V54" s="13" t="s">
        <v>22</v>
      </c>
      <c r="W54" s="14">
        <v>1</v>
      </c>
      <c r="X54" s="14">
        <v>1</v>
      </c>
      <c r="Y54" s="14">
        <v>3</v>
      </c>
      <c r="Z54" s="14">
        <v>1</v>
      </c>
      <c r="AA54" s="14">
        <v>3</v>
      </c>
      <c r="AB54" s="22">
        <f t="shared" si="4"/>
        <v>1.0673825127299523</v>
      </c>
      <c r="AC54" s="17" t="s">
        <v>12</v>
      </c>
      <c r="AD54" s="33">
        <f t="shared" si="5"/>
        <v>4.8599999999999997E-3</v>
      </c>
      <c r="AE54" s="13" t="s">
        <v>22</v>
      </c>
      <c r="AF54" s="14">
        <v>1</v>
      </c>
      <c r="AG54" s="14">
        <v>1</v>
      </c>
      <c r="AH54" s="14">
        <v>3</v>
      </c>
      <c r="AI54" s="14">
        <v>1</v>
      </c>
      <c r="AJ54" s="14">
        <v>3</v>
      </c>
      <c r="AK54" s="22">
        <f t="shared" si="6"/>
        <v>1.0673825127299523</v>
      </c>
      <c r="AL54" s="18" t="s">
        <v>13</v>
      </c>
      <c r="AM54" s="33">
        <f t="shared" si="7"/>
        <v>4.8599999999999997E-3</v>
      </c>
      <c r="AN54" s="13" t="s">
        <v>22</v>
      </c>
      <c r="AO54" s="14">
        <v>1</v>
      </c>
      <c r="AP54" s="14">
        <v>1</v>
      </c>
      <c r="AQ54" s="14">
        <v>3</v>
      </c>
      <c r="AR54" s="14">
        <v>1</v>
      </c>
      <c r="AS54" s="14">
        <v>3</v>
      </c>
      <c r="AT54" s="22">
        <f t="shared" si="8"/>
        <v>1.0673825127299523</v>
      </c>
      <c r="AU54" s="19" t="s">
        <v>14</v>
      </c>
      <c r="AV54" s="33">
        <f t="shared" si="9"/>
        <v>4.8599999999999997E-3</v>
      </c>
      <c r="AW54" s="13" t="s">
        <v>22</v>
      </c>
      <c r="AX54" s="14">
        <v>1</v>
      </c>
      <c r="AY54" s="14">
        <v>1</v>
      </c>
      <c r="AZ54" s="14">
        <v>3</v>
      </c>
      <c r="BA54" s="14">
        <v>1</v>
      </c>
      <c r="BB54" s="14">
        <v>3</v>
      </c>
      <c r="BC54" s="22">
        <f t="shared" si="10"/>
        <v>1.0673825127299523</v>
      </c>
      <c r="BD54" s="20" t="s">
        <v>15</v>
      </c>
      <c r="BE54" s="33">
        <f t="shared" si="11"/>
        <v>4.8599999999999997E-3</v>
      </c>
      <c r="BF54" s="13" t="s">
        <v>22</v>
      </c>
      <c r="BG54" s="14">
        <v>1</v>
      </c>
      <c r="BH54" s="14">
        <v>1</v>
      </c>
      <c r="BI54" s="14">
        <v>3</v>
      </c>
      <c r="BJ54" s="14">
        <v>1</v>
      </c>
      <c r="BK54" s="14">
        <v>3</v>
      </c>
      <c r="BL54" s="22">
        <f t="shared" si="12"/>
        <v>1.0673825127299523</v>
      </c>
      <c r="BM54" s="21" t="s">
        <v>16</v>
      </c>
      <c r="BN54" s="33">
        <v>0.53</v>
      </c>
      <c r="BO54" s="60" t="s">
        <v>29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22">
        <f t="shared" si="0"/>
        <v>0.1330924292402671</v>
      </c>
    </row>
    <row r="55" spans="1:73">
      <c r="A55" s="11">
        <v>2001</v>
      </c>
      <c r="B55" s="29" t="s">
        <v>17</v>
      </c>
      <c r="C55" s="33"/>
      <c r="D55" s="13"/>
      <c r="E55" s="14"/>
      <c r="F55" s="14"/>
      <c r="G55" s="14"/>
      <c r="H55" s="14"/>
      <c r="I55" s="14"/>
      <c r="J55" s="22"/>
      <c r="K55" s="12" t="s">
        <v>10</v>
      </c>
      <c r="L55" s="33">
        <f t="shared" si="1"/>
        <v>5.3999999999999994E-3</v>
      </c>
      <c r="M55" s="13" t="s">
        <v>22</v>
      </c>
      <c r="N55" s="14">
        <v>1</v>
      </c>
      <c r="O55" s="14">
        <v>1</v>
      </c>
      <c r="P55" s="14">
        <v>3</v>
      </c>
      <c r="Q55" s="14">
        <v>1</v>
      </c>
      <c r="R55" s="14">
        <v>3</v>
      </c>
      <c r="S55" s="22">
        <f t="shared" si="2"/>
        <v>1.0673825127299523</v>
      </c>
      <c r="T55" s="16" t="s">
        <v>11</v>
      </c>
      <c r="U55" s="33">
        <f t="shared" si="3"/>
        <v>0.26879999999999982</v>
      </c>
      <c r="V55" s="13" t="s">
        <v>22</v>
      </c>
      <c r="W55" s="14">
        <v>1</v>
      </c>
      <c r="X55" s="14">
        <v>1</v>
      </c>
      <c r="Y55" s="14">
        <v>3</v>
      </c>
      <c r="Z55" s="14">
        <v>1</v>
      </c>
      <c r="AA55" s="14">
        <v>3</v>
      </c>
      <c r="AB55" s="22">
        <f t="shared" si="4"/>
        <v>1.0673825127299523</v>
      </c>
      <c r="AC55" s="17" t="s">
        <v>12</v>
      </c>
      <c r="AD55" s="33">
        <f t="shared" si="5"/>
        <v>5.3999999999999994E-3</v>
      </c>
      <c r="AE55" s="13" t="s">
        <v>22</v>
      </c>
      <c r="AF55" s="14">
        <v>1</v>
      </c>
      <c r="AG55" s="14">
        <v>1</v>
      </c>
      <c r="AH55" s="14">
        <v>3</v>
      </c>
      <c r="AI55" s="14">
        <v>1</v>
      </c>
      <c r="AJ55" s="14">
        <v>3</v>
      </c>
      <c r="AK55" s="22">
        <f t="shared" si="6"/>
        <v>1.0673825127299523</v>
      </c>
      <c r="AL55" s="18" t="s">
        <v>13</v>
      </c>
      <c r="AM55" s="33">
        <f t="shared" si="7"/>
        <v>5.3999999999999994E-3</v>
      </c>
      <c r="AN55" s="13" t="s">
        <v>22</v>
      </c>
      <c r="AO55" s="14">
        <v>1</v>
      </c>
      <c r="AP55" s="14">
        <v>1</v>
      </c>
      <c r="AQ55" s="14">
        <v>3</v>
      </c>
      <c r="AR55" s="14">
        <v>1</v>
      </c>
      <c r="AS55" s="14">
        <v>3</v>
      </c>
      <c r="AT55" s="22">
        <f t="shared" si="8"/>
        <v>1.0673825127299523</v>
      </c>
      <c r="AU55" s="19" t="s">
        <v>14</v>
      </c>
      <c r="AV55" s="33">
        <f t="shared" si="9"/>
        <v>5.3999999999999994E-3</v>
      </c>
      <c r="AW55" s="13" t="s">
        <v>22</v>
      </c>
      <c r="AX55" s="14">
        <v>1</v>
      </c>
      <c r="AY55" s="14">
        <v>1</v>
      </c>
      <c r="AZ55" s="14">
        <v>3</v>
      </c>
      <c r="BA55" s="14">
        <v>1</v>
      </c>
      <c r="BB55" s="14">
        <v>3</v>
      </c>
      <c r="BC55" s="22">
        <f t="shared" si="10"/>
        <v>1.0673825127299523</v>
      </c>
      <c r="BD55" s="20" t="s">
        <v>15</v>
      </c>
      <c r="BE55" s="33">
        <f t="shared" si="11"/>
        <v>5.3999999999999994E-3</v>
      </c>
      <c r="BF55" s="13" t="s">
        <v>22</v>
      </c>
      <c r="BG55" s="14">
        <v>1</v>
      </c>
      <c r="BH55" s="14">
        <v>1</v>
      </c>
      <c r="BI55" s="14">
        <v>3</v>
      </c>
      <c r="BJ55" s="14">
        <v>1</v>
      </c>
      <c r="BK55" s="14">
        <v>3</v>
      </c>
      <c r="BL55" s="22">
        <f t="shared" si="12"/>
        <v>1.0673825127299523</v>
      </c>
      <c r="BM55" s="21" t="s">
        <v>16</v>
      </c>
      <c r="BN55" s="33">
        <v>0.53</v>
      </c>
      <c r="BO55" s="60" t="s">
        <v>29</v>
      </c>
      <c r="BP55" s="14">
        <v>1</v>
      </c>
      <c r="BQ55" s="14">
        <v>1</v>
      </c>
      <c r="BR55" s="14">
        <v>1</v>
      </c>
      <c r="BS55" s="14">
        <v>1</v>
      </c>
      <c r="BT55" s="14">
        <v>1</v>
      </c>
      <c r="BU55" s="22">
        <f t="shared" si="0"/>
        <v>0.1330924292402671</v>
      </c>
    </row>
    <row r="56" spans="1:73">
      <c r="A56" s="11">
        <v>2002</v>
      </c>
      <c r="B56" s="29" t="s">
        <v>17</v>
      </c>
      <c r="C56" s="33"/>
      <c r="D56" s="13"/>
      <c r="E56" s="14"/>
      <c r="F56" s="14"/>
      <c r="G56" s="14"/>
      <c r="H56" s="14"/>
      <c r="I56" s="14"/>
      <c r="J56" s="22"/>
      <c r="K56" s="12" t="s">
        <v>10</v>
      </c>
      <c r="L56" s="33">
        <f t="shared" si="1"/>
        <v>5.9399999999999991E-3</v>
      </c>
      <c r="M56" s="13" t="s">
        <v>22</v>
      </c>
      <c r="N56" s="14">
        <v>1</v>
      </c>
      <c r="O56" s="14">
        <v>1</v>
      </c>
      <c r="P56" s="14">
        <v>3</v>
      </c>
      <c r="Q56" s="14">
        <v>1</v>
      </c>
      <c r="R56" s="14">
        <v>3</v>
      </c>
      <c r="S56" s="22">
        <f t="shared" si="2"/>
        <v>1.0673825127299523</v>
      </c>
      <c r="T56" s="16" t="s">
        <v>11</v>
      </c>
      <c r="U56" s="33">
        <f t="shared" si="3"/>
        <v>0.29567999999999983</v>
      </c>
      <c r="V56" s="13" t="s">
        <v>22</v>
      </c>
      <c r="W56" s="14">
        <v>1</v>
      </c>
      <c r="X56" s="14">
        <v>1</v>
      </c>
      <c r="Y56" s="14">
        <v>3</v>
      </c>
      <c r="Z56" s="14">
        <v>1</v>
      </c>
      <c r="AA56" s="14">
        <v>3</v>
      </c>
      <c r="AB56" s="22">
        <f t="shared" si="4"/>
        <v>1.0673825127299523</v>
      </c>
      <c r="AC56" s="17" t="s">
        <v>12</v>
      </c>
      <c r="AD56" s="33">
        <f t="shared" si="5"/>
        <v>5.9399999999999991E-3</v>
      </c>
      <c r="AE56" s="13" t="s">
        <v>22</v>
      </c>
      <c r="AF56" s="14">
        <v>1</v>
      </c>
      <c r="AG56" s="14">
        <v>1</v>
      </c>
      <c r="AH56" s="14">
        <v>3</v>
      </c>
      <c r="AI56" s="14">
        <v>1</v>
      </c>
      <c r="AJ56" s="14">
        <v>3</v>
      </c>
      <c r="AK56" s="22">
        <f t="shared" si="6"/>
        <v>1.0673825127299523</v>
      </c>
      <c r="AL56" s="18" t="s">
        <v>13</v>
      </c>
      <c r="AM56" s="33">
        <f t="shared" si="7"/>
        <v>5.9399999999999991E-3</v>
      </c>
      <c r="AN56" s="13" t="s">
        <v>22</v>
      </c>
      <c r="AO56" s="14">
        <v>1</v>
      </c>
      <c r="AP56" s="14">
        <v>1</v>
      </c>
      <c r="AQ56" s="14">
        <v>3</v>
      </c>
      <c r="AR56" s="14">
        <v>1</v>
      </c>
      <c r="AS56" s="14">
        <v>3</v>
      </c>
      <c r="AT56" s="22">
        <f t="shared" si="8"/>
        <v>1.0673825127299523</v>
      </c>
      <c r="AU56" s="19" t="s">
        <v>14</v>
      </c>
      <c r="AV56" s="33">
        <f t="shared" si="9"/>
        <v>5.9399999999999991E-3</v>
      </c>
      <c r="AW56" s="13" t="s">
        <v>22</v>
      </c>
      <c r="AX56" s="14">
        <v>1</v>
      </c>
      <c r="AY56" s="14">
        <v>1</v>
      </c>
      <c r="AZ56" s="14">
        <v>3</v>
      </c>
      <c r="BA56" s="14">
        <v>1</v>
      </c>
      <c r="BB56" s="14">
        <v>3</v>
      </c>
      <c r="BC56" s="22">
        <f t="shared" si="10"/>
        <v>1.0673825127299523</v>
      </c>
      <c r="BD56" s="20" t="s">
        <v>15</v>
      </c>
      <c r="BE56" s="33">
        <f t="shared" si="11"/>
        <v>5.9399999999999991E-3</v>
      </c>
      <c r="BF56" s="13" t="s">
        <v>22</v>
      </c>
      <c r="BG56" s="14">
        <v>1</v>
      </c>
      <c r="BH56" s="14">
        <v>1</v>
      </c>
      <c r="BI56" s="14">
        <v>3</v>
      </c>
      <c r="BJ56" s="14">
        <v>1</v>
      </c>
      <c r="BK56" s="14">
        <v>3</v>
      </c>
      <c r="BL56" s="22">
        <f t="shared" si="12"/>
        <v>1.0673825127299523</v>
      </c>
      <c r="BM56" s="21" t="s">
        <v>16</v>
      </c>
      <c r="BN56" s="33">
        <v>0.53</v>
      </c>
      <c r="BO56" s="60" t="s">
        <v>29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22">
        <f t="shared" si="0"/>
        <v>0.1330924292402671</v>
      </c>
    </row>
    <row r="57" spans="1:73">
      <c r="A57" s="11">
        <v>2003</v>
      </c>
      <c r="B57" s="29" t="s">
        <v>17</v>
      </c>
      <c r="C57" s="33"/>
      <c r="D57" s="13"/>
      <c r="E57" s="14"/>
      <c r="F57" s="14"/>
      <c r="G57" s="14"/>
      <c r="H57" s="14"/>
      <c r="I57" s="14"/>
      <c r="J57" s="22"/>
      <c r="K57" s="12" t="s">
        <v>10</v>
      </c>
      <c r="L57" s="33">
        <f t="shared" si="1"/>
        <v>6.4799999999999988E-3</v>
      </c>
      <c r="M57" s="13" t="s">
        <v>22</v>
      </c>
      <c r="N57" s="14">
        <v>1</v>
      </c>
      <c r="O57" s="14">
        <v>1</v>
      </c>
      <c r="P57" s="14">
        <v>3</v>
      </c>
      <c r="Q57" s="14">
        <v>1</v>
      </c>
      <c r="R57" s="14">
        <v>3</v>
      </c>
      <c r="S57" s="22">
        <f t="shared" si="2"/>
        <v>1.0673825127299523</v>
      </c>
      <c r="T57" s="16" t="s">
        <v>11</v>
      </c>
      <c r="U57" s="33">
        <f t="shared" si="3"/>
        <v>0.32255999999999985</v>
      </c>
      <c r="V57" s="13" t="s">
        <v>22</v>
      </c>
      <c r="W57" s="14">
        <v>1</v>
      </c>
      <c r="X57" s="14">
        <v>1</v>
      </c>
      <c r="Y57" s="14">
        <v>3</v>
      </c>
      <c r="Z57" s="14">
        <v>1</v>
      </c>
      <c r="AA57" s="14">
        <v>3</v>
      </c>
      <c r="AB57" s="22">
        <f t="shared" si="4"/>
        <v>1.0673825127299523</v>
      </c>
      <c r="AC57" s="17" t="s">
        <v>12</v>
      </c>
      <c r="AD57" s="33">
        <f t="shared" si="5"/>
        <v>6.4799999999999988E-3</v>
      </c>
      <c r="AE57" s="13" t="s">
        <v>22</v>
      </c>
      <c r="AF57" s="14">
        <v>1</v>
      </c>
      <c r="AG57" s="14">
        <v>1</v>
      </c>
      <c r="AH57" s="14">
        <v>3</v>
      </c>
      <c r="AI57" s="14">
        <v>1</v>
      </c>
      <c r="AJ57" s="14">
        <v>3</v>
      </c>
      <c r="AK57" s="22">
        <f t="shared" si="6"/>
        <v>1.0673825127299523</v>
      </c>
      <c r="AL57" s="18" t="s">
        <v>13</v>
      </c>
      <c r="AM57" s="33">
        <f t="shared" si="7"/>
        <v>6.4799999999999988E-3</v>
      </c>
      <c r="AN57" s="13" t="s">
        <v>22</v>
      </c>
      <c r="AO57" s="14">
        <v>1</v>
      </c>
      <c r="AP57" s="14">
        <v>1</v>
      </c>
      <c r="AQ57" s="14">
        <v>3</v>
      </c>
      <c r="AR57" s="14">
        <v>1</v>
      </c>
      <c r="AS57" s="14">
        <v>3</v>
      </c>
      <c r="AT57" s="22">
        <f t="shared" si="8"/>
        <v>1.0673825127299523</v>
      </c>
      <c r="AU57" s="19" t="s">
        <v>14</v>
      </c>
      <c r="AV57" s="33">
        <f t="shared" si="9"/>
        <v>6.4799999999999988E-3</v>
      </c>
      <c r="AW57" s="13" t="s">
        <v>22</v>
      </c>
      <c r="AX57" s="14">
        <v>1</v>
      </c>
      <c r="AY57" s="14">
        <v>1</v>
      </c>
      <c r="AZ57" s="14">
        <v>3</v>
      </c>
      <c r="BA57" s="14">
        <v>1</v>
      </c>
      <c r="BB57" s="14">
        <v>3</v>
      </c>
      <c r="BC57" s="22">
        <f t="shared" si="10"/>
        <v>1.0673825127299523</v>
      </c>
      <c r="BD57" s="20" t="s">
        <v>15</v>
      </c>
      <c r="BE57" s="33">
        <f t="shared" si="11"/>
        <v>6.4799999999999988E-3</v>
      </c>
      <c r="BF57" s="13" t="s">
        <v>22</v>
      </c>
      <c r="BG57" s="14">
        <v>1</v>
      </c>
      <c r="BH57" s="14">
        <v>1</v>
      </c>
      <c r="BI57" s="14">
        <v>3</v>
      </c>
      <c r="BJ57" s="14">
        <v>1</v>
      </c>
      <c r="BK57" s="14">
        <v>3</v>
      </c>
      <c r="BL57" s="22">
        <f t="shared" si="12"/>
        <v>1.0673825127299523</v>
      </c>
      <c r="BM57" s="21" t="s">
        <v>16</v>
      </c>
      <c r="BN57" s="33">
        <v>0.53</v>
      </c>
      <c r="BO57" s="60" t="s">
        <v>29</v>
      </c>
      <c r="BP57" s="14">
        <v>1</v>
      </c>
      <c r="BQ57" s="14">
        <v>1</v>
      </c>
      <c r="BR57" s="14">
        <v>1</v>
      </c>
      <c r="BS57" s="14">
        <v>1</v>
      </c>
      <c r="BT57" s="14">
        <v>1</v>
      </c>
      <c r="BU57" s="22">
        <f t="shared" si="0"/>
        <v>0.1330924292402671</v>
      </c>
    </row>
    <row r="58" spans="1:73">
      <c r="A58" s="11">
        <v>2004</v>
      </c>
      <c r="B58" s="29" t="s">
        <v>17</v>
      </c>
      <c r="C58" s="33"/>
      <c r="D58" s="13"/>
      <c r="E58" s="14"/>
      <c r="F58" s="14"/>
      <c r="G58" s="14"/>
      <c r="H58" s="14"/>
      <c r="I58" s="14"/>
      <c r="J58" s="22"/>
      <c r="K58" s="12" t="s">
        <v>10</v>
      </c>
      <c r="L58" s="33">
        <f t="shared" si="1"/>
        <v>7.0199999999999985E-3</v>
      </c>
      <c r="M58" s="13" t="s">
        <v>22</v>
      </c>
      <c r="N58" s="14">
        <v>1</v>
      </c>
      <c r="O58" s="14">
        <v>1</v>
      </c>
      <c r="P58" s="14">
        <v>3</v>
      </c>
      <c r="Q58" s="14">
        <v>1</v>
      </c>
      <c r="R58" s="14">
        <v>3</v>
      </c>
      <c r="S58" s="22">
        <f t="shared" si="2"/>
        <v>1.0673825127299523</v>
      </c>
      <c r="T58" s="16" t="s">
        <v>11</v>
      </c>
      <c r="U58" s="33">
        <f t="shared" si="3"/>
        <v>0.34943999999999986</v>
      </c>
      <c r="V58" s="13" t="s">
        <v>22</v>
      </c>
      <c r="W58" s="14">
        <v>1</v>
      </c>
      <c r="X58" s="14">
        <v>1</v>
      </c>
      <c r="Y58" s="14">
        <v>3</v>
      </c>
      <c r="Z58" s="14">
        <v>1</v>
      </c>
      <c r="AA58" s="14">
        <v>3</v>
      </c>
      <c r="AB58" s="22">
        <f t="shared" si="4"/>
        <v>1.0673825127299523</v>
      </c>
      <c r="AC58" s="17" t="s">
        <v>12</v>
      </c>
      <c r="AD58" s="33">
        <f t="shared" si="5"/>
        <v>7.0199999999999985E-3</v>
      </c>
      <c r="AE58" s="13" t="s">
        <v>22</v>
      </c>
      <c r="AF58" s="14">
        <v>1</v>
      </c>
      <c r="AG58" s="14">
        <v>1</v>
      </c>
      <c r="AH58" s="14">
        <v>3</v>
      </c>
      <c r="AI58" s="14">
        <v>1</v>
      </c>
      <c r="AJ58" s="14">
        <v>3</v>
      </c>
      <c r="AK58" s="22">
        <f t="shared" si="6"/>
        <v>1.0673825127299523</v>
      </c>
      <c r="AL58" s="18" t="s">
        <v>13</v>
      </c>
      <c r="AM58" s="33">
        <f t="shared" si="7"/>
        <v>7.0199999999999985E-3</v>
      </c>
      <c r="AN58" s="13" t="s">
        <v>22</v>
      </c>
      <c r="AO58" s="14">
        <v>1</v>
      </c>
      <c r="AP58" s="14">
        <v>1</v>
      </c>
      <c r="AQ58" s="14">
        <v>3</v>
      </c>
      <c r="AR58" s="14">
        <v>1</v>
      </c>
      <c r="AS58" s="14">
        <v>3</v>
      </c>
      <c r="AT58" s="22">
        <f t="shared" si="8"/>
        <v>1.0673825127299523</v>
      </c>
      <c r="AU58" s="19" t="s">
        <v>14</v>
      </c>
      <c r="AV58" s="33">
        <f t="shared" si="9"/>
        <v>7.0199999999999985E-3</v>
      </c>
      <c r="AW58" s="13" t="s">
        <v>22</v>
      </c>
      <c r="AX58" s="14">
        <v>1</v>
      </c>
      <c r="AY58" s="14">
        <v>1</v>
      </c>
      <c r="AZ58" s="14">
        <v>3</v>
      </c>
      <c r="BA58" s="14">
        <v>1</v>
      </c>
      <c r="BB58" s="14">
        <v>3</v>
      </c>
      <c r="BC58" s="22">
        <f t="shared" si="10"/>
        <v>1.0673825127299523</v>
      </c>
      <c r="BD58" s="20" t="s">
        <v>15</v>
      </c>
      <c r="BE58" s="33">
        <f t="shared" si="11"/>
        <v>7.0199999999999985E-3</v>
      </c>
      <c r="BF58" s="13" t="s">
        <v>22</v>
      </c>
      <c r="BG58" s="14">
        <v>1</v>
      </c>
      <c r="BH58" s="14">
        <v>1</v>
      </c>
      <c r="BI58" s="14">
        <v>3</v>
      </c>
      <c r="BJ58" s="14">
        <v>1</v>
      </c>
      <c r="BK58" s="14">
        <v>3</v>
      </c>
      <c r="BL58" s="22">
        <f t="shared" si="12"/>
        <v>1.0673825127299523</v>
      </c>
      <c r="BM58" s="21" t="s">
        <v>16</v>
      </c>
      <c r="BN58" s="33">
        <v>0.53</v>
      </c>
      <c r="BO58" s="60" t="s">
        <v>29</v>
      </c>
      <c r="BP58" s="14">
        <v>1</v>
      </c>
      <c r="BQ58" s="14">
        <v>1</v>
      </c>
      <c r="BR58" s="14">
        <v>1</v>
      </c>
      <c r="BS58" s="14">
        <v>1</v>
      </c>
      <c r="BT58" s="14">
        <v>1</v>
      </c>
      <c r="BU58" s="22">
        <f t="shared" si="0"/>
        <v>0.1330924292402671</v>
      </c>
    </row>
    <row r="59" spans="1:73">
      <c r="A59" s="11">
        <v>2005</v>
      </c>
      <c r="B59" s="29" t="s">
        <v>17</v>
      </c>
      <c r="C59" s="33"/>
      <c r="D59" s="13"/>
      <c r="E59" s="14"/>
      <c r="F59" s="14"/>
      <c r="G59" s="14"/>
      <c r="H59" s="14"/>
      <c r="I59" s="14"/>
      <c r="J59" s="22"/>
      <c r="K59" s="12" t="s">
        <v>10</v>
      </c>
      <c r="L59" s="33">
        <f t="shared" si="1"/>
        <v>7.5599999999999981E-3</v>
      </c>
      <c r="M59" s="13" t="s">
        <v>22</v>
      </c>
      <c r="N59" s="14">
        <v>1</v>
      </c>
      <c r="O59" s="14">
        <v>1</v>
      </c>
      <c r="P59" s="14">
        <v>3</v>
      </c>
      <c r="Q59" s="14">
        <v>1</v>
      </c>
      <c r="R59" s="14">
        <v>3</v>
      </c>
      <c r="S59" s="22">
        <f t="shared" si="2"/>
        <v>1.0673825127299523</v>
      </c>
      <c r="T59" s="16" t="s">
        <v>11</v>
      </c>
      <c r="U59" s="33">
        <f t="shared" si="3"/>
        <v>0.37631999999999988</v>
      </c>
      <c r="V59" s="13" t="s">
        <v>22</v>
      </c>
      <c r="W59" s="14">
        <v>1</v>
      </c>
      <c r="X59" s="14">
        <v>1</v>
      </c>
      <c r="Y59" s="14">
        <v>3</v>
      </c>
      <c r="Z59" s="14">
        <v>1</v>
      </c>
      <c r="AA59" s="14">
        <v>3</v>
      </c>
      <c r="AB59" s="22">
        <f t="shared" si="4"/>
        <v>1.0673825127299523</v>
      </c>
      <c r="AC59" s="17" t="s">
        <v>12</v>
      </c>
      <c r="AD59" s="33">
        <f t="shared" si="5"/>
        <v>7.5599999999999981E-3</v>
      </c>
      <c r="AE59" s="13" t="s">
        <v>22</v>
      </c>
      <c r="AF59" s="14">
        <v>1</v>
      </c>
      <c r="AG59" s="14">
        <v>1</v>
      </c>
      <c r="AH59" s="14">
        <v>3</v>
      </c>
      <c r="AI59" s="14">
        <v>1</v>
      </c>
      <c r="AJ59" s="14">
        <v>3</v>
      </c>
      <c r="AK59" s="22">
        <f t="shared" si="6"/>
        <v>1.0673825127299523</v>
      </c>
      <c r="AL59" s="18" t="s">
        <v>13</v>
      </c>
      <c r="AM59" s="33">
        <f t="shared" si="7"/>
        <v>7.5599999999999981E-3</v>
      </c>
      <c r="AN59" s="13" t="s">
        <v>22</v>
      </c>
      <c r="AO59" s="14">
        <v>1</v>
      </c>
      <c r="AP59" s="14">
        <v>1</v>
      </c>
      <c r="AQ59" s="14">
        <v>3</v>
      </c>
      <c r="AR59" s="14">
        <v>1</v>
      </c>
      <c r="AS59" s="14">
        <v>3</v>
      </c>
      <c r="AT59" s="22">
        <f t="shared" si="8"/>
        <v>1.0673825127299523</v>
      </c>
      <c r="AU59" s="19" t="s">
        <v>14</v>
      </c>
      <c r="AV59" s="33">
        <f t="shared" si="9"/>
        <v>7.5599999999999981E-3</v>
      </c>
      <c r="AW59" s="13" t="s">
        <v>22</v>
      </c>
      <c r="AX59" s="14">
        <v>1</v>
      </c>
      <c r="AY59" s="14">
        <v>1</v>
      </c>
      <c r="AZ59" s="14">
        <v>3</v>
      </c>
      <c r="BA59" s="14">
        <v>1</v>
      </c>
      <c r="BB59" s="14">
        <v>3</v>
      </c>
      <c r="BC59" s="22">
        <f t="shared" si="10"/>
        <v>1.0673825127299523</v>
      </c>
      <c r="BD59" s="20" t="s">
        <v>15</v>
      </c>
      <c r="BE59" s="33">
        <f t="shared" si="11"/>
        <v>7.5599999999999981E-3</v>
      </c>
      <c r="BF59" s="13" t="s">
        <v>22</v>
      </c>
      <c r="BG59" s="14">
        <v>1</v>
      </c>
      <c r="BH59" s="14">
        <v>1</v>
      </c>
      <c r="BI59" s="14">
        <v>3</v>
      </c>
      <c r="BJ59" s="14">
        <v>1</v>
      </c>
      <c r="BK59" s="14">
        <v>3</v>
      </c>
      <c r="BL59" s="22">
        <f t="shared" si="12"/>
        <v>1.0673825127299523</v>
      </c>
      <c r="BM59" s="21" t="s">
        <v>16</v>
      </c>
      <c r="BN59" s="33">
        <v>0.53</v>
      </c>
      <c r="BO59" s="60" t="s">
        <v>29</v>
      </c>
      <c r="BP59" s="14">
        <v>1</v>
      </c>
      <c r="BQ59" s="14">
        <v>1</v>
      </c>
      <c r="BR59" s="14">
        <v>1</v>
      </c>
      <c r="BS59" s="14">
        <v>1</v>
      </c>
      <c r="BT59" s="14">
        <v>1</v>
      </c>
      <c r="BU59" s="22">
        <f t="shared" si="0"/>
        <v>0.1330924292402671</v>
      </c>
    </row>
    <row r="60" spans="1:73">
      <c r="A60" s="11">
        <v>2006</v>
      </c>
      <c r="B60" s="29" t="s">
        <v>17</v>
      </c>
      <c r="C60" s="33"/>
      <c r="D60" s="13"/>
      <c r="E60" s="14"/>
      <c r="F60" s="14"/>
      <c r="G60" s="14"/>
      <c r="H60" s="14"/>
      <c r="I60" s="14"/>
      <c r="J60" s="22"/>
      <c r="K60" s="12" t="s">
        <v>10</v>
      </c>
      <c r="L60" s="33">
        <f t="shared" si="1"/>
        <v>8.0999999999999978E-3</v>
      </c>
      <c r="M60" s="13" t="s">
        <v>22</v>
      </c>
      <c r="N60" s="14">
        <v>1</v>
      </c>
      <c r="O60" s="14">
        <v>1</v>
      </c>
      <c r="P60" s="14">
        <v>3</v>
      </c>
      <c r="Q60" s="14">
        <v>1</v>
      </c>
      <c r="R60" s="14">
        <v>3</v>
      </c>
      <c r="S60" s="22">
        <f t="shared" si="2"/>
        <v>1.0673825127299523</v>
      </c>
      <c r="T60" s="16" t="s">
        <v>11</v>
      </c>
      <c r="U60" s="33">
        <f t="shared" si="3"/>
        <v>0.40319999999999989</v>
      </c>
      <c r="V60" s="13" t="s">
        <v>22</v>
      </c>
      <c r="W60" s="14">
        <v>1</v>
      </c>
      <c r="X60" s="14">
        <v>1</v>
      </c>
      <c r="Y60" s="14">
        <v>3</v>
      </c>
      <c r="Z60" s="14">
        <v>1</v>
      </c>
      <c r="AA60" s="14">
        <v>3</v>
      </c>
      <c r="AB60" s="22">
        <f t="shared" si="4"/>
        <v>1.0673825127299523</v>
      </c>
      <c r="AC60" s="17" t="s">
        <v>12</v>
      </c>
      <c r="AD60" s="33">
        <f t="shared" si="5"/>
        <v>8.0999999999999978E-3</v>
      </c>
      <c r="AE60" s="13" t="s">
        <v>22</v>
      </c>
      <c r="AF60" s="14">
        <v>1</v>
      </c>
      <c r="AG60" s="14">
        <v>1</v>
      </c>
      <c r="AH60" s="14">
        <v>3</v>
      </c>
      <c r="AI60" s="14">
        <v>1</v>
      </c>
      <c r="AJ60" s="14">
        <v>3</v>
      </c>
      <c r="AK60" s="22">
        <f t="shared" si="6"/>
        <v>1.0673825127299523</v>
      </c>
      <c r="AL60" s="18" t="s">
        <v>13</v>
      </c>
      <c r="AM60" s="33">
        <f t="shared" si="7"/>
        <v>8.0999999999999978E-3</v>
      </c>
      <c r="AN60" s="13" t="s">
        <v>22</v>
      </c>
      <c r="AO60" s="14">
        <v>1</v>
      </c>
      <c r="AP60" s="14">
        <v>1</v>
      </c>
      <c r="AQ60" s="14">
        <v>3</v>
      </c>
      <c r="AR60" s="14">
        <v>1</v>
      </c>
      <c r="AS60" s="14">
        <v>3</v>
      </c>
      <c r="AT60" s="22">
        <f t="shared" si="8"/>
        <v>1.0673825127299523</v>
      </c>
      <c r="AU60" s="19" t="s">
        <v>14</v>
      </c>
      <c r="AV60" s="33">
        <f t="shared" si="9"/>
        <v>8.0999999999999978E-3</v>
      </c>
      <c r="AW60" s="13" t="s">
        <v>22</v>
      </c>
      <c r="AX60" s="14">
        <v>1</v>
      </c>
      <c r="AY60" s="14">
        <v>1</v>
      </c>
      <c r="AZ60" s="14">
        <v>3</v>
      </c>
      <c r="BA60" s="14">
        <v>1</v>
      </c>
      <c r="BB60" s="14">
        <v>3</v>
      </c>
      <c r="BC60" s="22">
        <f t="shared" si="10"/>
        <v>1.0673825127299523</v>
      </c>
      <c r="BD60" s="20" t="s">
        <v>15</v>
      </c>
      <c r="BE60" s="33">
        <f t="shared" si="11"/>
        <v>8.0999999999999978E-3</v>
      </c>
      <c r="BF60" s="13" t="s">
        <v>22</v>
      </c>
      <c r="BG60" s="14">
        <v>1</v>
      </c>
      <c r="BH60" s="14">
        <v>1</v>
      </c>
      <c r="BI60" s="14">
        <v>3</v>
      </c>
      <c r="BJ60" s="14">
        <v>1</v>
      </c>
      <c r="BK60" s="14">
        <v>3</v>
      </c>
      <c r="BL60" s="22">
        <f t="shared" si="12"/>
        <v>1.0673825127299523</v>
      </c>
      <c r="BM60" s="21" t="s">
        <v>16</v>
      </c>
      <c r="BN60" s="33">
        <v>0.53</v>
      </c>
      <c r="BO60" s="60" t="s">
        <v>29</v>
      </c>
      <c r="BP60" s="14">
        <v>1</v>
      </c>
      <c r="BQ60" s="14">
        <v>1</v>
      </c>
      <c r="BR60" s="14">
        <v>1</v>
      </c>
      <c r="BS60" s="14">
        <v>1</v>
      </c>
      <c r="BT60" s="14">
        <v>1</v>
      </c>
      <c r="BU60" s="22">
        <f t="shared" si="0"/>
        <v>0.1330924292402671</v>
      </c>
    </row>
    <row r="61" spans="1:73">
      <c r="A61" s="11">
        <v>2007</v>
      </c>
      <c r="B61" s="29" t="s">
        <v>17</v>
      </c>
      <c r="C61" s="33"/>
      <c r="D61" s="13"/>
      <c r="E61" s="14"/>
      <c r="F61" s="14"/>
      <c r="G61" s="14"/>
      <c r="H61" s="14"/>
      <c r="I61" s="14"/>
      <c r="J61" s="22"/>
      <c r="K61" s="12" t="s">
        <v>10</v>
      </c>
      <c r="L61" s="33">
        <f t="shared" si="1"/>
        <v>8.6399999999999984E-3</v>
      </c>
      <c r="M61" s="13" t="s">
        <v>22</v>
      </c>
      <c r="N61" s="14">
        <v>1</v>
      </c>
      <c r="O61" s="14">
        <v>1</v>
      </c>
      <c r="P61" s="14">
        <v>3</v>
      </c>
      <c r="Q61" s="14">
        <v>1</v>
      </c>
      <c r="R61" s="14">
        <v>3</v>
      </c>
      <c r="S61" s="22">
        <f t="shared" si="2"/>
        <v>1.0673825127299523</v>
      </c>
      <c r="T61" s="16" t="s">
        <v>11</v>
      </c>
      <c r="U61" s="33">
        <f t="shared" si="3"/>
        <v>0.43007999999999991</v>
      </c>
      <c r="V61" s="13" t="s">
        <v>22</v>
      </c>
      <c r="W61" s="14">
        <v>1</v>
      </c>
      <c r="X61" s="14">
        <v>1</v>
      </c>
      <c r="Y61" s="14">
        <v>3</v>
      </c>
      <c r="Z61" s="14">
        <v>1</v>
      </c>
      <c r="AA61" s="14">
        <v>3</v>
      </c>
      <c r="AB61" s="22">
        <f t="shared" si="4"/>
        <v>1.0673825127299523</v>
      </c>
      <c r="AC61" s="17" t="s">
        <v>12</v>
      </c>
      <c r="AD61" s="33">
        <f t="shared" si="5"/>
        <v>8.6399999999999984E-3</v>
      </c>
      <c r="AE61" s="13" t="s">
        <v>22</v>
      </c>
      <c r="AF61" s="14">
        <v>1</v>
      </c>
      <c r="AG61" s="14">
        <v>1</v>
      </c>
      <c r="AH61" s="14">
        <v>3</v>
      </c>
      <c r="AI61" s="14">
        <v>1</v>
      </c>
      <c r="AJ61" s="14">
        <v>3</v>
      </c>
      <c r="AK61" s="22">
        <f t="shared" si="6"/>
        <v>1.0673825127299523</v>
      </c>
      <c r="AL61" s="18" t="s">
        <v>13</v>
      </c>
      <c r="AM61" s="33">
        <f t="shared" si="7"/>
        <v>8.6399999999999984E-3</v>
      </c>
      <c r="AN61" s="13" t="s">
        <v>22</v>
      </c>
      <c r="AO61" s="14">
        <v>1</v>
      </c>
      <c r="AP61" s="14">
        <v>1</v>
      </c>
      <c r="AQ61" s="14">
        <v>3</v>
      </c>
      <c r="AR61" s="14">
        <v>1</v>
      </c>
      <c r="AS61" s="14">
        <v>3</v>
      </c>
      <c r="AT61" s="22">
        <f t="shared" si="8"/>
        <v>1.0673825127299523</v>
      </c>
      <c r="AU61" s="19" t="s">
        <v>14</v>
      </c>
      <c r="AV61" s="33">
        <f t="shared" si="9"/>
        <v>8.6399999999999984E-3</v>
      </c>
      <c r="AW61" s="13" t="s">
        <v>22</v>
      </c>
      <c r="AX61" s="14">
        <v>1</v>
      </c>
      <c r="AY61" s="14">
        <v>1</v>
      </c>
      <c r="AZ61" s="14">
        <v>3</v>
      </c>
      <c r="BA61" s="14">
        <v>1</v>
      </c>
      <c r="BB61" s="14">
        <v>3</v>
      </c>
      <c r="BC61" s="22">
        <f t="shared" si="10"/>
        <v>1.0673825127299523</v>
      </c>
      <c r="BD61" s="20" t="s">
        <v>15</v>
      </c>
      <c r="BE61" s="33">
        <f t="shared" si="11"/>
        <v>8.6399999999999984E-3</v>
      </c>
      <c r="BF61" s="13" t="s">
        <v>22</v>
      </c>
      <c r="BG61" s="14">
        <v>1</v>
      </c>
      <c r="BH61" s="14">
        <v>1</v>
      </c>
      <c r="BI61" s="14">
        <v>3</v>
      </c>
      <c r="BJ61" s="14">
        <v>1</v>
      </c>
      <c r="BK61" s="14">
        <v>3</v>
      </c>
      <c r="BL61" s="22">
        <f t="shared" si="12"/>
        <v>1.0673825127299523</v>
      </c>
      <c r="BM61" s="21" t="s">
        <v>16</v>
      </c>
      <c r="BN61" s="33">
        <v>0.53</v>
      </c>
      <c r="BO61" s="60" t="s">
        <v>29</v>
      </c>
      <c r="BP61" s="14">
        <v>1</v>
      </c>
      <c r="BQ61" s="14">
        <v>1</v>
      </c>
      <c r="BR61" s="14">
        <v>1</v>
      </c>
      <c r="BS61" s="14">
        <v>1</v>
      </c>
      <c r="BT61" s="14">
        <v>1</v>
      </c>
      <c r="BU61" s="22">
        <f t="shared" si="0"/>
        <v>0.1330924292402671</v>
      </c>
    </row>
    <row r="62" spans="1:73">
      <c r="A62" s="11">
        <v>2008</v>
      </c>
      <c r="B62" s="29" t="s">
        <v>17</v>
      </c>
      <c r="C62" s="33"/>
      <c r="D62" s="13"/>
      <c r="E62" s="14"/>
      <c r="F62" s="14"/>
      <c r="G62" s="14"/>
      <c r="H62" s="14"/>
      <c r="I62" s="14"/>
      <c r="J62" s="22"/>
      <c r="K62" s="12" t="s">
        <v>10</v>
      </c>
      <c r="L62" s="33">
        <f t="shared" si="1"/>
        <v>9.1799999999999989E-3</v>
      </c>
      <c r="M62" s="13" t="s">
        <v>22</v>
      </c>
      <c r="N62" s="14">
        <v>1</v>
      </c>
      <c r="O62" s="14">
        <v>1</v>
      </c>
      <c r="P62" s="14">
        <v>3</v>
      </c>
      <c r="Q62" s="14">
        <v>1</v>
      </c>
      <c r="R62" s="14">
        <v>3</v>
      </c>
      <c r="S62" s="22">
        <f t="shared" si="2"/>
        <v>1.0673825127299523</v>
      </c>
      <c r="T62" s="16" t="s">
        <v>11</v>
      </c>
      <c r="U62" s="33">
        <f t="shared" si="3"/>
        <v>0.45695999999999992</v>
      </c>
      <c r="V62" s="13" t="s">
        <v>22</v>
      </c>
      <c r="W62" s="14">
        <v>1</v>
      </c>
      <c r="X62" s="14">
        <v>1</v>
      </c>
      <c r="Y62" s="14">
        <v>3</v>
      </c>
      <c r="Z62" s="14">
        <v>1</v>
      </c>
      <c r="AA62" s="14">
        <v>3</v>
      </c>
      <c r="AB62" s="22">
        <f t="shared" si="4"/>
        <v>1.0673825127299523</v>
      </c>
      <c r="AC62" s="17" t="s">
        <v>12</v>
      </c>
      <c r="AD62" s="33">
        <f t="shared" si="5"/>
        <v>9.1799999999999989E-3</v>
      </c>
      <c r="AE62" s="13" t="s">
        <v>22</v>
      </c>
      <c r="AF62" s="14">
        <v>1</v>
      </c>
      <c r="AG62" s="14">
        <v>1</v>
      </c>
      <c r="AH62" s="14">
        <v>3</v>
      </c>
      <c r="AI62" s="14">
        <v>1</v>
      </c>
      <c r="AJ62" s="14">
        <v>3</v>
      </c>
      <c r="AK62" s="22">
        <f t="shared" si="6"/>
        <v>1.0673825127299523</v>
      </c>
      <c r="AL62" s="18" t="s">
        <v>13</v>
      </c>
      <c r="AM62" s="33">
        <f t="shared" si="7"/>
        <v>9.1799999999999989E-3</v>
      </c>
      <c r="AN62" s="13" t="s">
        <v>22</v>
      </c>
      <c r="AO62" s="14">
        <v>1</v>
      </c>
      <c r="AP62" s="14">
        <v>1</v>
      </c>
      <c r="AQ62" s="14">
        <v>3</v>
      </c>
      <c r="AR62" s="14">
        <v>1</v>
      </c>
      <c r="AS62" s="14">
        <v>3</v>
      </c>
      <c r="AT62" s="22">
        <f t="shared" si="8"/>
        <v>1.0673825127299523</v>
      </c>
      <c r="AU62" s="19" t="s">
        <v>14</v>
      </c>
      <c r="AV62" s="33">
        <f t="shared" si="9"/>
        <v>9.1799999999999989E-3</v>
      </c>
      <c r="AW62" s="13" t="s">
        <v>22</v>
      </c>
      <c r="AX62" s="14">
        <v>1</v>
      </c>
      <c r="AY62" s="14">
        <v>1</v>
      </c>
      <c r="AZ62" s="14">
        <v>3</v>
      </c>
      <c r="BA62" s="14">
        <v>1</v>
      </c>
      <c r="BB62" s="14">
        <v>3</v>
      </c>
      <c r="BC62" s="22">
        <f t="shared" si="10"/>
        <v>1.0673825127299523</v>
      </c>
      <c r="BD62" s="20" t="s">
        <v>15</v>
      </c>
      <c r="BE62" s="33">
        <f t="shared" si="11"/>
        <v>9.1799999999999989E-3</v>
      </c>
      <c r="BF62" s="13" t="s">
        <v>22</v>
      </c>
      <c r="BG62" s="14">
        <v>1</v>
      </c>
      <c r="BH62" s="14">
        <v>1</v>
      </c>
      <c r="BI62" s="14">
        <v>3</v>
      </c>
      <c r="BJ62" s="14">
        <v>1</v>
      </c>
      <c r="BK62" s="14">
        <v>3</v>
      </c>
      <c r="BL62" s="22">
        <f t="shared" si="12"/>
        <v>1.0673825127299523</v>
      </c>
      <c r="BM62" s="21" t="s">
        <v>16</v>
      </c>
      <c r="BN62" s="33">
        <v>0.53</v>
      </c>
      <c r="BO62" s="60" t="s">
        <v>29</v>
      </c>
      <c r="BP62" s="14">
        <v>1</v>
      </c>
      <c r="BQ62" s="14">
        <v>1</v>
      </c>
      <c r="BR62" s="14">
        <v>1</v>
      </c>
      <c r="BS62" s="14">
        <v>1</v>
      </c>
      <c r="BT62" s="14">
        <v>1</v>
      </c>
      <c r="BU62" s="22">
        <f t="shared" si="0"/>
        <v>0.1330924292402671</v>
      </c>
    </row>
    <row r="63" spans="1:73">
      <c r="A63" s="11">
        <v>2009</v>
      </c>
      <c r="B63" s="29" t="s">
        <v>17</v>
      </c>
      <c r="C63" s="33"/>
      <c r="D63" s="13"/>
      <c r="E63" s="14"/>
      <c r="F63" s="14"/>
      <c r="G63" s="14"/>
      <c r="H63" s="14"/>
      <c r="I63" s="14"/>
      <c r="J63" s="22"/>
      <c r="K63" s="12" t="s">
        <v>10</v>
      </c>
      <c r="L63" s="33">
        <f t="shared" si="1"/>
        <v>9.7199999999999995E-3</v>
      </c>
      <c r="M63" s="13" t="s">
        <v>22</v>
      </c>
      <c r="N63" s="14">
        <v>1</v>
      </c>
      <c r="O63" s="14">
        <v>1</v>
      </c>
      <c r="P63" s="14">
        <v>3</v>
      </c>
      <c r="Q63" s="14">
        <v>1</v>
      </c>
      <c r="R63" s="14">
        <v>3</v>
      </c>
      <c r="S63" s="22">
        <f t="shared" si="2"/>
        <v>1.0673825127299523</v>
      </c>
      <c r="T63" s="16" t="s">
        <v>11</v>
      </c>
      <c r="U63" s="33">
        <f t="shared" si="3"/>
        <v>0.48383999999999994</v>
      </c>
      <c r="V63" s="13" t="s">
        <v>22</v>
      </c>
      <c r="W63" s="14">
        <v>1</v>
      </c>
      <c r="X63" s="14">
        <v>1</v>
      </c>
      <c r="Y63" s="14">
        <v>3</v>
      </c>
      <c r="Z63" s="14">
        <v>1</v>
      </c>
      <c r="AA63" s="14">
        <v>3</v>
      </c>
      <c r="AB63" s="22">
        <f t="shared" si="4"/>
        <v>1.0673825127299523</v>
      </c>
      <c r="AC63" s="17" t="s">
        <v>12</v>
      </c>
      <c r="AD63" s="33">
        <f t="shared" si="5"/>
        <v>9.7199999999999995E-3</v>
      </c>
      <c r="AE63" s="13" t="s">
        <v>22</v>
      </c>
      <c r="AF63" s="14">
        <v>1</v>
      </c>
      <c r="AG63" s="14">
        <v>1</v>
      </c>
      <c r="AH63" s="14">
        <v>3</v>
      </c>
      <c r="AI63" s="14">
        <v>1</v>
      </c>
      <c r="AJ63" s="14">
        <v>3</v>
      </c>
      <c r="AK63" s="22">
        <f t="shared" si="6"/>
        <v>1.0673825127299523</v>
      </c>
      <c r="AL63" s="18" t="s">
        <v>13</v>
      </c>
      <c r="AM63" s="33">
        <f t="shared" si="7"/>
        <v>9.7199999999999995E-3</v>
      </c>
      <c r="AN63" s="13" t="s">
        <v>22</v>
      </c>
      <c r="AO63" s="14">
        <v>1</v>
      </c>
      <c r="AP63" s="14">
        <v>1</v>
      </c>
      <c r="AQ63" s="14">
        <v>3</v>
      </c>
      <c r="AR63" s="14">
        <v>1</v>
      </c>
      <c r="AS63" s="14">
        <v>3</v>
      </c>
      <c r="AT63" s="22">
        <f t="shared" si="8"/>
        <v>1.0673825127299523</v>
      </c>
      <c r="AU63" s="19" t="s">
        <v>14</v>
      </c>
      <c r="AV63" s="33">
        <f t="shared" si="9"/>
        <v>9.7199999999999995E-3</v>
      </c>
      <c r="AW63" s="13" t="s">
        <v>22</v>
      </c>
      <c r="AX63" s="14">
        <v>1</v>
      </c>
      <c r="AY63" s="14">
        <v>1</v>
      </c>
      <c r="AZ63" s="14">
        <v>3</v>
      </c>
      <c r="BA63" s="14">
        <v>1</v>
      </c>
      <c r="BB63" s="14">
        <v>3</v>
      </c>
      <c r="BC63" s="22">
        <f t="shared" si="10"/>
        <v>1.0673825127299523</v>
      </c>
      <c r="BD63" s="20" t="s">
        <v>15</v>
      </c>
      <c r="BE63" s="33">
        <f t="shared" si="11"/>
        <v>9.7199999999999995E-3</v>
      </c>
      <c r="BF63" s="13" t="s">
        <v>22</v>
      </c>
      <c r="BG63" s="14">
        <v>1</v>
      </c>
      <c r="BH63" s="14">
        <v>1</v>
      </c>
      <c r="BI63" s="14">
        <v>3</v>
      </c>
      <c r="BJ63" s="14">
        <v>1</v>
      </c>
      <c r="BK63" s="14">
        <v>3</v>
      </c>
      <c r="BL63" s="22">
        <f t="shared" si="12"/>
        <v>1.0673825127299523</v>
      </c>
      <c r="BM63" s="21" t="s">
        <v>16</v>
      </c>
      <c r="BN63" s="33">
        <v>0.53</v>
      </c>
      <c r="BO63" s="60" t="s">
        <v>29</v>
      </c>
      <c r="BP63" s="14">
        <v>1</v>
      </c>
      <c r="BQ63" s="14">
        <v>1</v>
      </c>
      <c r="BR63" s="14">
        <v>1</v>
      </c>
      <c r="BS63" s="14">
        <v>1</v>
      </c>
      <c r="BT63" s="14">
        <v>1</v>
      </c>
      <c r="BU63" s="22">
        <f t="shared" si="0"/>
        <v>0.1330924292402671</v>
      </c>
    </row>
    <row r="64" spans="1:73">
      <c r="A64" s="11">
        <v>2010</v>
      </c>
      <c r="B64" s="29" t="s">
        <v>17</v>
      </c>
      <c r="C64" s="33"/>
      <c r="D64" s="13"/>
      <c r="E64" s="14"/>
      <c r="F64" s="14"/>
      <c r="G64" s="14"/>
      <c r="H64" s="14"/>
      <c r="I64" s="14"/>
      <c r="J64" s="22"/>
      <c r="K64" s="12" t="s">
        <v>10</v>
      </c>
      <c r="L64" s="33">
        <f t="shared" si="1"/>
        <v>1.026E-2</v>
      </c>
      <c r="M64" s="13" t="s">
        <v>22</v>
      </c>
      <c r="N64" s="14">
        <v>1</v>
      </c>
      <c r="O64" s="14">
        <v>1</v>
      </c>
      <c r="P64" s="14">
        <v>3</v>
      </c>
      <c r="Q64" s="14">
        <v>1</v>
      </c>
      <c r="R64" s="14">
        <v>3</v>
      </c>
      <c r="S64" s="22">
        <f t="shared" si="2"/>
        <v>1.0673825127299523</v>
      </c>
      <c r="T64" s="16" t="s">
        <v>11</v>
      </c>
      <c r="U64" s="33">
        <f t="shared" si="3"/>
        <v>0.51071999999999995</v>
      </c>
      <c r="V64" s="13" t="s">
        <v>22</v>
      </c>
      <c r="W64" s="14">
        <v>1</v>
      </c>
      <c r="X64" s="14">
        <v>1</v>
      </c>
      <c r="Y64" s="14">
        <v>3</v>
      </c>
      <c r="Z64" s="14">
        <v>1</v>
      </c>
      <c r="AA64" s="14">
        <v>3</v>
      </c>
      <c r="AB64" s="22">
        <f t="shared" si="4"/>
        <v>1.0673825127299523</v>
      </c>
      <c r="AC64" s="17" t="s">
        <v>12</v>
      </c>
      <c r="AD64" s="33">
        <f t="shared" si="5"/>
        <v>1.026E-2</v>
      </c>
      <c r="AE64" s="13" t="s">
        <v>22</v>
      </c>
      <c r="AF64" s="14">
        <v>1</v>
      </c>
      <c r="AG64" s="14">
        <v>1</v>
      </c>
      <c r="AH64" s="14">
        <v>3</v>
      </c>
      <c r="AI64" s="14">
        <v>1</v>
      </c>
      <c r="AJ64" s="14">
        <v>3</v>
      </c>
      <c r="AK64" s="22">
        <f t="shared" si="6"/>
        <v>1.0673825127299523</v>
      </c>
      <c r="AL64" s="18" t="s">
        <v>13</v>
      </c>
      <c r="AM64" s="33">
        <f t="shared" si="7"/>
        <v>1.026E-2</v>
      </c>
      <c r="AN64" s="13" t="s">
        <v>22</v>
      </c>
      <c r="AO64" s="14">
        <v>1</v>
      </c>
      <c r="AP64" s="14">
        <v>1</v>
      </c>
      <c r="AQ64" s="14">
        <v>3</v>
      </c>
      <c r="AR64" s="14">
        <v>1</v>
      </c>
      <c r="AS64" s="14">
        <v>3</v>
      </c>
      <c r="AT64" s="22">
        <f t="shared" si="8"/>
        <v>1.0673825127299523</v>
      </c>
      <c r="AU64" s="19" t="s">
        <v>14</v>
      </c>
      <c r="AV64" s="33">
        <f t="shared" si="9"/>
        <v>1.026E-2</v>
      </c>
      <c r="AW64" s="13" t="s">
        <v>22</v>
      </c>
      <c r="AX64" s="14">
        <v>1</v>
      </c>
      <c r="AY64" s="14">
        <v>1</v>
      </c>
      <c r="AZ64" s="14">
        <v>3</v>
      </c>
      <c r="BA64" s="14">
        <v>1</v>
      </c>
      <c r="BB64" s="14">
        <v>3</v>
      </c>
      <c r="BC64" s="22">
        <f t="shared" si="10"/>
        <v>1.0673825127299523</v>
      </c>
      <c r="BD64" s="20" t="s">
        <v>15</v>
      </c>
      <c r="BE64" s="33">
        <f t="shared" si="11"/>
        <v>1.026E-2</v>
      </c>
      <c r="BF64" s="13" t="s">
        <v>22</v>
      </c>
      <c r="BG64" s="14">
        <v>1</v>
      </c>
      <c r="BH64" s="14">
        <v>1</v>
      </c>
      <c r="BI64" s="14">
        <v>3</v>
      </c>
      <c r="BJ64" s="14">
        <v>1</v>
      </c>
      <c r="BK64" s="14">
        <v>3</v>
      </c>
      <c r="BL64" s="22">
        <f t="shared" si="12"/>
        <v>1.0673825127299523</v>
      </c>
      <c r="BM64" s="21" t="s">
        <v>16</v>
      </c>
      <c r="BN64" s="33">
        <v>0.53</v>
      </c>
      <c r="BO64" s="60" t="s">
        <v>29</v>
      </c>
      <c r="BP64" s="14">
        <v>1</v>
      </c>
      <c r="BQ64" s="14">
        <v>1</v>
      </c>
      <c r="BR64" s="14">
        <v>1</v>
      </c>
      <c r="BS64" s="14">
        <v>1</v>
      </c>
      <c r="BT64" s="14">
        <v>1</v>
      </c>
      <c r="BU64" s="22">
        <f t="shared" si="0"/>
        <v>0.1330924292402671</v>
      </c>
    </row>
    <row r="65" spans="1:73">
      <c r="A65" s="11">
        <v>2011</v>
      </c>
      <c r="B65" s="29" t="s">
        <v>17</v>
      </c>
      <c r="C65" s="33"/>
      <c r="D65" s="13"/>
      <c r="E65" s="14"/>
      <c r="F65" s="14"/>
      <c r="G65" s="14"/>
      <c r="H65" s="14"/>
      <c r="I65" s="14"/>
      <c r="J65" s="22"/>
      <c r="K65" s="12" t="s">
        <v>10</v>
      </c>
      <c r="L65" s="33">
        <v>1.0800000000000001E-2</v>
      </c>
      <c r="M65" s="60" t="s">
        <v>23</v>
      </c>
      <c r="N65" s="14">
        <v>1</v>
      </c>
      <c r="O65" s="14">
        <v>1</v>
      </c>
      <c r="P65" s="14">
        <v>3</v>
      </c>
      <c r="Q65" s="14">
        <v>1</v>
      </c>
      <c r="R65" s="14">
        <v>2</v>
      </c>
      <c r="S65" s="22">
        <f>SQRT((1.5*EXP(1.105*R65))^2+(1.5*EXP(1.105*(N65-1)))^2+(1.5*EXP(1.105*(O65-1)))^2+(1.5*EXP(1.105*(P65-1)))^2+(1.5*EXP(1.105*(Q65-1)))^2)/100*2.45</f>
        <v>0.47802211380704585</v>
      </c>
      <c r="T65" s="16" t="s">
        <v>11</v>
      </c>
      <c r="U65" s="33">
        <v>0.53759999999999997</v>
      </c>
      <c r="V65" s="13" t="s">
        <v>24</v>
      </c>
      <c r="W65" s="14">
        <v>1</v>
      </c>
      <c r="X65" s="14">
        <v>2</v>
      </c>
      <c r="Y65" s="14">
        <v>3</v>
      </c>
      <c r="Z65" s="14">
        <v>1</v>
      </c>
      <c r="AA65" s="14">
        <v>2</v>
      </c>
      <c r="AB65" s="22">
        <f t="shared" si="4"/>
        <v>0.48935255543384243</v>
      </c>
      <c r="AC65" s="17" t="s">
        <v>12</v>
      </c>
      <c r="AD65" s="33">
        <v>1.0800000000000001E-2</v>
      </c>
      <c r="AE65" s="60" t="s">
        <v>23</v>
      </c>
      <c r="AF65" s="14">
        <v>1</v>
      </c>
      <c r="AG65" s="14">
        <v>1</v>
      </c>
      <c r="AH65" s="14">
        <v>3</v>
      </c>
      <c r="AI65" s="14">
        <v>1</v>
      </c>
      <c r="AJ65" s="14">
        <v>2</v>
      </c>
      <c r="AK65" s="22">
        <f t="shared" si="6"/>
        <v>0.47802211380704585</v>
      </c>
      <c r="AL65" s="18" t="s">
        <v>13</v>
      </c>
      <c r="AM65" s="33">
        <v>1.0800000000000001E-2</v>
      </c>
      <c r="AN65" s="60" t="s">
        <v>23</v>
      </c>
      <c r="AO65" s="14">
        <v>1</v>
      </c>
      <c r="AP65" s="14">
        <v>1</v>
      </c>
      <c r="AQ65" s="14">
        <v>3</v>
      </c>
      <c r="AR65" s="14">
        <v>1</v>
      </c>
      <c r="AS65" s="14">
        <v>2</v>
      </c>
      <c r="AT65" s="22">
        <f t="shared" si="8"/>
        <v>0.47802211380704585</v>
      </c>
      <c r="AU65" s="19" t="s">
        <v>14</v>
      </c>
      <c r="AV65" s="33">
        <v>1.0800000000000001E-2</v>
      </c>
      <c r="AW65" s="60" t="s">
        <v>23</v>
      </c>
      <c r="AX65" s="14">
        <v>1</v>
      </c>
      <c r="AY65" s="14">
        <v>1</v>
      </c>
      <c r="AZ65" s="14">
        <v>3</v>
      </c>
      <c r="BA65" s="14">
        <v>1</v>
      </c>
      <c r="BB65" s="14">
        <v>2</v>
      </c>
      <c r="BC65" s="22">
        <f t="shared" si="10"/>
        <v>0.47802211380704585</v>
      </c>
      <c r="BD65" s="20" t="s">
        <v>15</v>
      </c>
      <c r="BE65" s="33">
        <v>1.0800000000000001E-2</v>
      </c>
      <c r="BF65" s="60" t="s">
        <v>23</v>
      </c>
      <c r="BG65" s="14">
        <v>1</v>
      </c>
      <c r="BH65" s="14">
        <v>1</v>
      </c>
      <c r="BI65" s="14">
        <v>3</v>
      </c>
      <c r="BJ65" s="14">
        <v>1</v>
      </c>
      <c r="BK65" s="14">
        <v>2</v>
      </c>
      <c r="BL65" s="22">
        <f t="shared" si="12"/>
        <v>0.47802211380704585</v>
      </c>
      <c r="BM65" s="21" t="s">
        <v>16</v>
      </c>
      <c r="BN65" s="33">
        <v>0.53</v>
      </c>
      <c r="BO65" s="60" t="s">
        <v>29</v>
      </c>
      <c r="BP65" s="14">
        <v>1</v>
      </c>
      <c r="BQ65" s="14">
        <v>1</v>
      </c>
      <c r="BR65" s="14">
        <v>1</v>
      </c>
      <c r="BS65" s="14">
        <v>1</v>
      </c>
      <c r="BT65" s="14">
        <v>1</v>
      </c>
      <c r="BU65" s="22">
        <f t="shared" si="0"/>
        <v>0.1330924292402671</v>
      </c>
    </row>
    <row r="66" spans="1:73">
      <c r="A66" s="11">
        <v>2012</v>
      </c>
      <c r="B66" s="29" t="s">
        <v>17</v>
      </c>
      <c r="C66" s="33"/>
      <c r="D66" s="13"/>
      <c r="E66" s="14"/>
      <c r="F66" s="14"/>
      <c r="G66" s="14"/>
      <c r="H66" s="14"/>
      <c r="I66" s="14"/>
      <c r="J66" s="22"/>
      <c r="K66" s="12" t="s">
        <v>10</v>
      </c>
      <c r="L66" s="33">
        <v>1.0800000000000001E-2</v>
      </c>
      <c r="M66" s="13" t="s">
        <v>24</v>
      </c>
      <c r="N66" s="14">
        <v>1</v>
      </c>
      <c r="O66" s="14">
        <v>2</v>
      </c>
      <c r="P66" s="14">
        <v>3</v>
      </c>
      <c r="Q66" s="14">
        <v>1</v>
      </c>
      <c r="R66" s="14">
        <v>2</v>
      </c>
      <c r="S66" s="22">
        <f>SQRT((1.5*EXP(1.105*R66))^2+(1.5*EXP(1.105*(N66-1)))^2+(1.5*EXP(1.105*(O66-1)))^2+(1.5*EXP(1.105*(P66-1)))^2+(1.5*EXP(1.105*(Q66-1)))^2)/100*2.45</f>
        <v>0.48935255543384243</v>
      </c>
      <c r="T66" s="16" t="s">
        <v>11</v>
      </c>
      <c r="U66" s="33">
        <v>0.53759999999999997</v>
      </c>
      <c r="V66" s="13" t="s">
        <v>24</v>
      </c>
      <c r="W66" s="14">
        <v>1</v>
      </c>
      <c r="X66" s="14">
        <v>2</v>
      </c>
      <c r="Y66" s="14">
        <v>3</v>
      </c>
      <c r="Z66" s="14">
        <v>1</v>
      </c>
      <c r="AA66" s="14">
        <v>2</v>
      </c>
      <c r="AB66" s="22">
        <f t="shared" si="4"/>
        <v>0.48935255543384243</v>
      </c>
      <c r="AC66" s="17" t="s">
        <v>12</v>
      </c>
      <c r="AD66" s="33">
        <v>1.0800000000000001E-2</v>
      </c>
      <c r="AE66" s="13" t="s">
        <v>24</v>
      </c>
      <c r="AF66" s="14">
        <v>1</v>
      </c>
      <c r="AG66" s="14">
        <v>2</v>
      </c>
      <c r="AH66" s="14">
        <v>3</v>
      </c>
      <c r="AI66" s="14">
        <v>1</v>
      </c>
      <c r="AJ66" s="14">
        <v>2</v>
      </c>
      <c r="AK66" s="22">
        <f t="shared" si="6"/>
        <v>0.48935255543384243</v>
      </c>
      <c r="AL66" s="18" t="s">
        <v>13</v>
      </c>
      <c r="AM66" s="33">
        <v>1.0800000000000001E-2</v>
      </c>
      <c r="AN66" s="13" t="s">
        <v>24</v>
      </c>
      <c r="AO66" s="14">
        <v>1</v>
      </c>
      <c r="AP66" s="14">
        <v>2</v>
      </c>
      <c r="AQ66" s="14">
        <v>3</v>
      </c>
      <c r="AR66" s="14">
        <v>1</v>
      </c>
      <c r="AS66" s="14">
        <v>2</v>
      </c>
      <c r="AT66" s="22">
        <f t="shared" si="8"/>
        <v>0.48935255543384243</v>
      </c>
      <c r="AU66" s="19" t="s">
        <v>14</v>
      </c>
      <c r="AV66" s="33">
        <v>1.0800000000000001E-2</v>
      </c>
      <c r="AW66" s="13" t="s">
        <v>24</v>
      </c>
      <c r="AX66" s="14">
        <v>1</v>
      </c>
      <c r="AY66" s="14">
        <v>2</v>
      </c>
      <c r="AZ66" s="14">
        <v>3</v>
      </c>
      <c r="BA66" s="14">
        <v>1</v>
      </c>
      <c r="BB66" s="14">
        <v>2</v>
      </c>
      <c r="BC66" s="22">
        <f t="shared" si="10"/>
        <v>0.48935255543384243</v>
      </c>
      <c r="BD66" s="20" t="s">
        <v>15</v>
      </c>
      <c r="BE66" s="33">
        <v>1.0800000000000001E-2</v>
      </c>
      <c r="BF66" s="13" t="s">
        <v>24</v>
      </c>
      <c r="BG66" s="14">
        <v>1</v>
      </c>
      <c r="BH66" s="14">
        <v>2</v>
      </c>
      <c r="BI66" s="14">
        <v>3</v>
      </c>
      <c r="BJ66" s="14">
        <v>1</v>
      </c>
      <c r="BK66" s="14">
        <v>2</v>
      </c>
      <c r="BL66" s="22">
        <f t="shared" si="12"/>
        <v>0.48935255543384243</v>
      </c>
      <c r="BM66" s="21" t="s">
        <v>16</v>
      </c>
      <c r="BN66" s="33">
        <v>0.53</v>
      </c>
      <c r="BO66" s="60" t="s">
        <v>29</v>
      </c>
      <c r="BP66" s="14">
        <v>1</v>
      </c>
      <c r="BQ66" s="14">
        <v>1</v>
      </c>
      <c r="BR66" s="14">
        <v>1</v>
      </c>
      <c r="BS66" s="14">
        <v>1</v>
      </c>
      <c r="BT66" s="14">
        <v>1</v>
      </c>
      <c r="BU66" s="22">
        <f t="shared" si="0"/>
        <v>0.1330924292402671</v>
      </c>
    </row>
    <row r="67" spans="1:73">
      <c r="A67" s="11">
        <v>2013</v>
      </c>
      <c r="B67" s="29" t="s">
        <v>17</v>
      </c>
      <c r="C67" s="33"/>
      <c r="D67" s="13"/>
      <c r="E67" s="14"/>
      <c r="F67" s="14"/>
      <c r="G67" s="14"/>
      <c r="H67" s="14"/>
      <c r="I67" s="14"/>
      <c r="J67" s="22"/>
      <c r="K67" s="12" t="s">
        <v>10</v>
      </c>
      <c r="L67" s="33">
        <v>1.0800000000000001E-2</v>
      </c>
      <c r="M67" s="13" t="s">
        <v>24</v>
      </c>
      <c r="N67" s="14">
        <v>1</v>
      </c>
      <c r="O67" s="14">
        <v>2</v>
      </c>
      <c r="P67" s="14">
        <v>3</v>
      </c>
      <c r="Q67" s="14">
        <v>1</v>
      </c>
      <c r="R67" s="14">
        <v>2</v>
      </c>
      <c r="S67" s="22">
        <f t="shared" si="2"/>
        <v>0.48935255543384243</v>
      </c>
      <c r="T67" s="16" t="s">
        <v>11</v>
      </c>
      <c r="U67" s="33">
        <v>0.53759999999999997</v>
      </c>
      <c r="V67" s="13" t="s">
        <v>24</v>
      </c>
      <c r="W67" s="14">
        <v>1</v>
      </c>
      <c r="X67" s="14">
        <v>2</v>
      </c>
      <c r="Y67" s="14">
        <v>3</v>
      </c>
      <c r="Z67" s="14">
        <v>1</v>
      </c>
      <c r="AA67" s="14">
        <v>2</v>
      </c>
      <c r="AB67" s="22">
        <f t="shared" si="4"/>
        <v>0.48935255543384243</v>
      </c>
      <c r="AC67" s="17" t="s">
        <v>12</v>
      </c>
      <c r="AD67" s="33">
        <v>1.0800000000000001E-2</v>
      </c>
      <c r="AE67" s="13" t="s">
        <v>24</v>
      </c>
      <c r="AF67" s="14">
        <v>1</v>
      </c>
      <c r="AG67" s="14">
        <v>2</v>
      </c>
      <c r="AH67" s="14">
        <v>3</v>
      </c>
      <c r="AI67" s="14">
        <v>1</v>
      </c>
      <c r="AJ67" s="14">
        <v>2</v>
      </c>
      <c r="AK67" s="22">
        <f t="shared" si="6"/>
        <v>0.48935255543384243</v>
      </c>
      <c r="AL67" s="18" t="s">
        <v>13</v>
      </c>
      <c r="AM67" s="33">
        <v>1.0800000000000001E-2</v>
      </c>
      <c r="AN67" s="13" t="s">
        <v>24</v>
      </c>
      <c r="AO67" s="14">
        <v>1</v>
      </c>
      <c r="AP67" s="14">
        <v>2</v>
      </c>
      <c r="AQ67" s="14">
        <v>3</v>
      </c>
      <c r="AR67" s="14">
        <v>1</v>
      </c>
      <c r="AS67" s="14">
        <v>2</v>
      </c>
      <c r="AT67" s="22">
        <f t="shared" si="8"/>
        <v>0.48935255543384243</v>
      </c>
      <c r="AU67" s="19" t="s">
        <v>14</v>
      </c>
      <c r="AV67" s="33">
        <v>1.0800000000000001E-2</v>
      </c>
      <c r="AW67" s="13" t="s">
        <v>24</v>
      </c>
      <c r="AX67" s="14">
        <v>1</v>
      </c>
      <c r="AY67" s="14">
        <v>2</v>
      </c>
      <c r="AZ67" s="14">
        <v>3</v>
      </c>
      <c r="BA67" s="14">
        <v>1</v>
      </c>
      <c r="BB67" s="14">
        <v>2</v>
      </c>
      <c r="BC67" s="22">
        <f t="shared" si="10"/>
        <v>0.48935255543384243</v>
      </c>
      <c r="BD67" s="20" t="s">
        <v>15</v>
      </c>
      <c r="BE67" s="33">
        <v>1.0800000000000001E-2</v>
      </c>
      <c r="BF67" s="13" t="s">
        <v>24</v>
      </c>
      <c r="BG67" s="14">
        <v>1</v>
      </c>
      <c r="BH67" s="14">
        <v>2</v>
      </c>
      <c r="BI67" s="14">
        <v>3</v>
      </c>
      <c r="BJ67" s="14">
        <v>1</v>
      </c>
      <c r="BK67" s="14">
        <v>2</v>
      </c>
      <c r="BL67" s="22">
        <f t="shared" si="12"/>
        <v>0.48935255543384243</v>
      </c>
      <c r="BM67" s="21" t="s">
        <v>16</v>
      </c>
      <c r="BN67" s="33">
        <v>0.53</v>
      </c>
      <c r="BO67" s="60" t="s">
        <v>29</v>
      </c>
      <c r="BP67" s="14">
        <v>1</v>
      </c>
      <c r="BQ67" s="14">
        <v>1</v>
      </c>
      <c r="BR67" s="14">
        <v>1</v>
      </c>
      <c r="BS67" s="14">
        <v>1</v>
      </c>
      <c r="BT67" s="14">
        <v>1</v>
      </c>
      <c r="BU67" s="22">
        <f t="shared" si="0"/>
        <v>0.1330924292402671</v>
      </c>
    </row>
    <row r="68" spans="1:73">
      <c r="A68" s="11">
        <v>2014</v>
      </c>
      <c r="B68" s="29" t="s">
        <v>17</v>
      </c>
      <c r="C68" s="33"/>
      <c r="D68" s="13"/>
      <c r="E68" s="14"/>
      <c r="F68" s="14"/>
      <c r="G68" s="14"/>
      <c r="H68" s="14"/>
      <c r="I68" s="14"/>
      <c r="J68" s="22"/>
      <c r="K68" s="12" t="s">
        <v>10</v>
      </c>
      <c r="L68" s="33">
        <v>1.0800000000000001E-2</v>
      </c>
      <c r="M68" s="13" t="s">
        <v>24</v>
      </c>
      <c r="N68" s="14">
        <v>1</v>
      </c>
      <c r="O68" s="14">
        <v>2</v>
      </c>
      <c r="P68" s="14">
        <v>3</v>
      </c>
      <c r="Q68" s="14">
        <v>1</v>
      </c>
      <c r="R68" s="14">
        <v>2</v>
      </c>
      <c r="S68" s="22">
        <f t="shared" ref="S68:S73" si="13">SQRT((1.5*EXP(1.105*R68))^2+(1.5*EXP(1.105*(N68-1)))^2+(1.5*EXP(1.105*(O68-1)))^2+(1.5*EXP(1.105*(P68-1)))^2+(1.5*EXP(1.105*(Q68-1)))^2)/100*2.45</f>
        <v>0.48935255543384243</v>
      </c>
      <c r="T68" s="16" t="s">
        <v>11</v>
      </c>
      <c r="U68" s="33">
        <v>0.53759999999999997</v>
      </c>
      <c r="V68" s="61" t="s">
        <v>25</v>
      </c>
      <c r="W68" s="14">
        <v>1</v>
      </c>
      <c r="X68" s="14">
        <v>2</v>
      </c>
      <c r="Y68" s="14">
        <v>3</v>
      </c>
      <c r="Z68" s="14">
        <v>1</v>
      </c>
      <c r="AA68" s="14">
        <v>2</v>
      </c>
      <c r="AB68" s="22">
        <f t="shared" si="4"/>
        <v>0.48935255543384243</v>
      </c>
      <c r="AC68" s="17" t="s">
        <v>12</v>
      </c>
      <c r="AD68" s="33">
        <v>1.0800000000000001E-2</v>
      </c>
      <c r="AE68" s="13" t="s">
        <v>24</v>
      </c>
      <c r="AF68" s="14">
        <v>1</v>
      </c>
      <c r="AG68" s="14">
        <v>2</v>
      </c>
      <c r="AH68" s="14">
        <v>3</v>
      </c>
      <c r="AI68" s="14">
        <v>1</v>
      </c>
      <c r="AJ68" s="14">
        <v>2</v>
      </c>
      <c r="AK68" s="22">
        <f t="shared" si="6"/>
        <v>0.48935255543384243</v>
      </c>
      <c r="AL68" s="18" t="s">
        <v>13</v>
      </c>
      <c r="AM68" s="33">
        <v>1.0800000000000001E-2</v>
      </c>
      <c r="AN68" s="13" t="s">
        <v>24</v>
      </c>
      <c r="AO68" s="14">
        <v>1</v>
      </c>
      <c r="AP68" s="14">
        <v>2</v>
      </c>
      <c r="AQ68" s="14">
        <v>3</v>
      </c>
      <c r="AR68" s="14">
        <v>1</v>
      </c>
      <c r="AS68" s="14">
        <v>2</v>
      </c>
      <c r="AT68" s="22">
        <f t="shared" ref="AT68:AT73" si="14">SQRT((1.5*EXP(1.105*AS68))^2+(1.5*EXP(1.105*(AO68-1)))^2+(1.5*EXP(1.105*(AP68-1)))^2+(1.5*EXP(1.105*(AQ68-1)))^2+(1.5*EXP(1.105*(AR68-1)))^2)/100*2.45</f>
        <v>0.48935255543384243</v>
      </c>
      <c r="AU68" s="19" t="s">
        <v>14</v>
      </c>
      <c r="AV68" s="33">
        <v>1.0800000000000001E-2</v>
      </c>
      <c r="AW68" s="13" t="s">
        <v>24</v>
      </c>
      <c r="AX68" s="14">
        <v>1</v>
      </c>
      <c r="AY68" s="14">
        <v>2</v>
      </c>
      <c r="AZ68" s="14">
        <v>3</v>
      </c>
      <c r="BA68" s="14">
        <v>1</v>
      </c>
      <c r="BB68" s="14">
        <v>2</v>
      </c>
      <c r="BC68" s="22">
        <f t="shared" si="10"/>
        <v>0.48935255543384243</v>
      </c>
      <c r="BD68" s="20" t="s">
        <v>15</v>
      </c>
      <c r="BE68" s="33">
        <v>1.0800000000000001E-2</v>
      </c>
      <c r="BF68" s="13" t="s">
        <v>24</v>
      </c>
      <c r="BG68" s="14">
        <v>1</v>
      </c>
      <c r="BH68" s="14">
        <v>2</v>
      </c>
      <c r="BI68" s="14">
        <v>3</v>
      </c>
      <c r="BJ68" s="14">
        <v>1</v>
      </c>
      <c r="BK68" s="14">
        <v>2</v>
      </c>
      <c r="BL68" s="22">
        <f t="shared" si="12"/>
        <v>0.48935255543384243</v>
      </c>
      <c r="BM68" s="21" t="s">
        <v>16</v>
      </c>
      <c r="BN68" s="33">
        <v>0.53</v>
      </c>
      <c r="BO68" s="60" t="s">
        <v>29</v>
      </c>
      <c r="BP68" s="14">
        <v>1</v>
      </c>
      <c r="BQ68" s="14">
        <v>1</v>
      </c>
      <c r="BR68" s="14">
        <v>1</v>
      </c>
      <c r="BS68" s="14">
        <v>1</v>
      </c>
      <c r="BT68" s="14">
        <v>1</v>
      </c>
      <c r="BU68" s="22">
        <f t="shared" si="0"/>
        <v>0.1330924292402671</v>
      </c>
    </row>
    <row r="69" spans="1:73">
      <c r="A69" s="11">
        <v>2015</v>
      </c>
      <c r="B69" s="29" t="s">
        <v>17</v>
      </c>
      <c r="C69" s="33"/>
      <c r="D69" s="13"/>
      <c r="E69" s="14"/>
      <c r="F69" s="14"/>
      <c r="G69" s="14"/>
      <c r="H69" s="14"/>
      <c r="I69" s="14"/>
      <c r="J69" s="22"/>
      <c r="K69" s="12" t="s">
        <v>10</v>
      </c>
      <c r="L69" s="33">
        <v>1.0800000000000001E-2</v>
      </c>
      <c r="M69" s="13" t="s">
        <v>24</v>
      </c>
      <c r="N69" s="14">
        <v>1</v>
      </c>
      <c r="O69" s="14">
        <v>2</v>
      </c>
      <c r="P69" s="14">
        <v>3</v>
      </c>
      <c r="Q69" s="14">
        <v>1</v>
      </c>
      <c r="R69" s="14">
        <v>2</v>
      </c>
      <c r="S69" s="22">
        <f t="shared" si="13"/>
        <v>0.48935255543384243</v>
      </c>
      <c r="T69" s="16" t="s">
        <v>11</v>
      </c>
      <c r="U69" s="33">
        <v>0.53759999999999997</v>
      </c>
      <c r="V69" s="13" t="s">
        <v>24</v>
      </c>
      <c r="W69" s="14">
        <v>1</v>
      </c>
      <c r="X69" s="14">
        <v>2</v>
      </c>
      <c r="Y69" s="14">
        <v>3</v>
      </c>
      <c r="Z69" s="14">
        <v>1</v>
      </c>
      <c r="AA69" s="14">
        <v>2</v>
      </c>
      <c r="AB69" s="22">
        <f t="shared" si="4"/>
        <v>0.48935255543384243</v>
      </c>
      <c r="AC69" s="17" t="s">
        <v>12</v>
      </c>
      <c r="AD69" s="33">
        <v>1.0800000000000001E-2</v>
      </c>
      <c r="AE69" s="13" t="s">
        <v>24</v>
      </c>
      <c r="AF69" s="14">
        <v>1</v>
      </c>
      <c r="AG69" s="14">
        <v>2</v>
      </c>
      <c r="AH69" s="14">
        <v>3</v>
      </c>
      <c r="AI69" s="14">
        <v>1</v>
      </c>
      <c r="AJ69" s="14">
        <v>2</v>
      </c>
      <c r="AK69" s="22">
        <f t="shared" si="6"/>
        <v>0.48935255543384243</v>
      </c>
      <c r="AL69" s="18" t="s">
        <v>13</v>
      </c>
      <c r="AM69" s="33">
        <v>1.0800000000000001E-2</v>
      </c>
      <c r="AN69" s="13" t="s">
        <v>24</v>
      </c>
      <c r="AO69" s="14">
        <v>1</v>
      </c>
      <c r="AP69" s="14">
        <v>2</v>
      </c>
      <c r="AQ69" s="14">
        <v>3</v>
      </c>
      <c r="AR69" s="14">
        <v>1</v>
      </c>
      <c r="AS69" s="14">
        <v>2</v>
      </c>
      <c r="AT69" s="22">
        <f t="shared" si="14"/>
        <v>0.48935255543384243</v>
      </c>
      <c r="AU69" s="19" t="s">
        <v>14</v>
      </c>
      <c r="AV69" s="33">
        <v>1.0800000000000001E-2</v>
      </c>
      <c r="AW69" s="13" t="s">
        <v>24</v>
      </c>
      <c r="AX69" s="14">
        <v>1</v>
      </c>
      <c r="AY69" s="14">
        <v>2</v>
      </c>
      <c r="AZ69" s="14">
        <v>3</v>
      </c>
      <c r="BA69" s="14">
        <v>1</v>
      </c>
      <c r="BB69" s="14">
        <v>2</v>
      </c>
      <c r="BC69" s="22">
        <f t="shared" si="10"/>
        <v>0.48935255543384243</v>
      </c>
      <c r="BD69" s="20" t="s">
        <v>15</v>
      </c>
      <c r="BE69" s="33">
        <v>1.0800000000000001E-2</v>
      </c>
      <c r="BF69" s="13" t="s">
        <v>24</v>
      </c>
      <c r="BG69" s="14">
        <v>1</v>
      </c>
      <c r="BH69" s="14">
        <v>2</v>
      </c>
      <c r="BI69" s="14">
        <v>3</v>
      </c>
      <c r="BJ69" s="14">
        <v>1</v>
      </c>
      <c r="BK69" s="14">
        <v>2</v>
      </c>
      <c r="BL69" s="22">
        <f t="shared" si="12"/>
        <v>0.48935255543384243</v>
      </c>
      <c r="BM69" s="21" t="s">
        <v>16</v>
      </c>
      <c r="BN69" s="33">
        <v>0.53</v>
      </c>
      <c r="BO69" s="60" t="s">
        <v>29</v>
      </c>
      <c r="BP69" s="14">
        <v>1</v>
      </c>
      <c r="BQ69" s="14">
        <v>1</v>
      </c>
      <c r="BR69" s="14">
        <v>1</v>
      </c>
      <c r="BS69" s="14">
        <v>1</v>
      </c>
      <c r="BT69" s="14">
        <v>1</v>
      </c>
      <c r="BU69" s="22">
        <f t="shared" si="0"/>
        <v>0.1330924292402671</v>
      </c>
    </row>
    <row r="70" spans="1:73">
      <c r="A70" s="11">
        <v>2016</v>
      </c>
      <c r="B70" s="29" t="s">
        <v>17</v>
      </c>
      <c r="C70" s="33"/>
      <c r="D70" s="13"/>
      <c r="E70" s="14"/>
      <c r="F70" s="14"/>
      <c r="G70" s="14"/>
      <c r="H70" s="14"/>
      <c r="I70" s="14"/>
      <c r="J70" s="22"/>
      <c r="K70" s="12" t="s">
        <v>10</v>
      </c>
      <c r="L70" s="33">
        <v>1.0800000000000001E-2</v>
      </c>
      <c r="M70" s="13" t="s">
        <v>24</v>
      </c>
      <c r="N70" s="14">
        <v>1</v>
      </c>
      <c r="O70" s="14">
        <v>3</v>
      </c>
      <c r="P70" s="14">
        <v>3</v>
      </c>
      <c r="Q70" s="14">
        <v>1</v>
      </c>
      <c r="R70" s="14">
        <v>2</v>
      </c>
      <c r="S70" s="22">
        <f t="shared" si="13"/>
        <v>0.58256442191643865</v>
      </c>
      <c r="T70" s="16" t="s">
        <v>11</v>
      </c>
      <c r="U70" s="33">
        <v>0.53759999999999997</v>
      </c>
      <c r="V70" s="13" t="s">
        <v>24</v>
      </c>
      <c r="W70" s="14">
        <v>1</v>
      </c>
      <c r="X70" s="14">
        <v>3</v>
      </c>
      <c r="Y70" s="14">
        <v>3</v>
      </c>
      <c r="Z70" s="14">
        <v>1</v>
      </c>
      <c r="AA70" s="14">
        <v>2</v>
      </c>
      <c r="AB70" s="22">
        <f t="shared" ref="AB70:AB73" si="15">SQRT((1.5*EXP(1.105*AA70))^2+(1.5*EXP(1.105*(W70-1)))^2+(1.5*EXP(1.105*(X70-1)))^2+(1.5*EXP(1.105*(Y70-1)))^2+(1.5*EXP(1.105*(Z70-1)))^2)/100*2.45</f>
        <v>0.58256442191643865</v>
      </c>
      <c r="AC70" s="17" t="s">
        <v>12</v>
      </c>
      <c r="AD70" s="33">
        <v>1.0800000000000001E-2</v>
      </c>
      <c r="AE70" s="13" t="s">
        <v>24</v>
      </c>
      <c r="AF70" s="14">
        <v>1</v>
      </c>
      <c r="AG70" s="14">
        <v>3</v>
      </c>
      <c r="AH70" s="14">
        <v>3</v>
      </c>
      <c r="AI70" s="14">
        <v>1</v>
      </c>
      <c r="AJ70" s="14">
        <v>2</v>
      </c>
      <c r="AK70" s="22">
        <f t="shared" ref="AK70:AK73" si="16">SQRT((1.5*EXP(1.105*AJ70))^2+(1.5*EXP(1.105*(AF70-1)))^2+(1.5*EXP(1.105*(AG70-1)))^2+(1.5*EXP(1.105*(AH70-1)))^2+(1.5*EXP(1.105*(AI70-1)))^2)/100*2.45</f>
        <v>0.58256442191643865</v>
      </c>
      <c r="AL70" s="18" t="s">
        <v>13</v>
      </c>
      <c r="AM70" s="33">
        <v>1.0800000000000001E-2</v>
      </c>
      <c r="AN70" s="13" t="s">
        <v>24</v>
      </c>
      <c r="AO70" s="14">
        <v>1</v>
      </c>
      <c r="AP70" s="14">
        <v>3</v>
      </c>
      <c r="AQ70" s="14">
        <v>3</v>
      </c>
      <c r="AR70" s="14">
        <v>1</v>
      </c>
      <c r="AS70" s="14">
        <v>2</v>
      </c>
      <c r="AT70" s="22">
        <f t="shared" si="14"/>
        <v>0.58256442191643865</v>
      </c>
      <c r="AU70" s="19" t="s">
        <v>14</v>
      </c>
      <c r="AV70" s="33">
        <v>1.0800000000000001E-2</v>
      </c>
      <c r="AW70" s="13" t="s">
        <v>24</v>
      </c>
      <c r="AX70" s="14">
        <v>1</v>
      </c>
      <c r="AY70" s="14">
        <v>3</v>
      </c>
      <c r="AZ70" s="14">
        <v>3</v>
      </c>
      <c r="BA70" s="14">
        <v>1</v>
      </c>
      <c r="BB70" s="14">
        <v>2</v>
      </c>
      <c r="BC70" s="22">
        <f t="shared" si="10"/>
        <v>0.58256442191643865</v>
      </c>
      <c r="BD70" s="20" t="s">
        <v>15</v>
      </c>
      <c r="BE70" s="33">
        <v>1.0800000000000001E-2</v>
      </c>
      <c r="BF70" s="13" t="s">
        <v>24</v>
      </c>
      <c r="BG70" s="14">
        <v>1</v>
      </c>
      <c r="BH70" s="14">
        <v>3</v>
      </c>
      <c r="BI70" s="14">
        <v>3</v>
      </c>
      <c r="BJ70" s="14">
        <v>1</v>
      </c>
      <c r="BK70" s="14">
        <v>2</v>
      </c>
      <c r="BL70" s="22">
        <f t="shared" si="12"/>
        <v>0.58256442191643865</v>
      </c>
      <c r="BM70" s="21" t="s">
        <v>16</v>
      </c>
      <c r="BN70" s="33">
        <v>0.53</v>
      </c>
      <c r="BO70" s="60" t="s">
        <v>29</v>
      </c>
      <c r="BP70" s="14">
        <v>1</v>
      </c>
      <c r="BQ70" s="14">
        <v>1</v>
      </c>
      <c r="BR70" s="14">
        <v>1</v>
      </c>
      <c r="BS70" s="14">
        <v>1</v>
      </c>
      <c r="BT70" s="14">
        <v>1</v>
      </c>
      <c r="BU70" s="22">
        <f t="shared" ref="BU70:BU73" si="17">SQRT((1.5*EXP(1.105*BT70))^2+(1.5*EXP(1.105*(BP70-1)))^2+(1.5*EXP(1.105*(BQ70-1)))^2+(1.5*EXP(1.105*(BR70-1)))^2+(1.5*EXP(1.105*(BS70-1)))^2)/100*2.45</f>
        <v>0.1330924292402671</v>
      </c>
    </row>
    <row r="71" spans="1:73">
      <c r="A71" s="11">
        <v>2017</v>
      </c>
      <c r="B71" s="29" t="s">
        <v>17</v>
      </c>
      <c r="C71" s="33"/>
      <c r="D71" s="13"/>
      <c r="E71" s="14"/>
      <c r="F71" s="14"/>
      <c r="G71" s="14"/>
      <c r="H71" s="14"/>
      <c r="I71" s="14"/>
      <c r="J71" s="22"/>
      <c r="K71" s="12" t="s">
        <v>10</v>
      </c>
      <c r="L71" s="33">
        <v>1.0800000000000001E-2</v>
      </c>
      <c r="M71" s="13" t="s">
        <v>24</v>
      </c>
      <c r="N71" s="14">
        <v>1</v>
      </c>
      <c r="O71" s="14">
        <v>3</v>
      </c>
      <c r="P71" s="14">
        <v>3</v>
      </c>
      <c r="Q71" s="14">
        <v>1</v>
      </c>
      <c r="R71" s="14">
        <v>2</v>
      </c>
      <c r="S71" s="22">
        <f t="shared" ref="S71:S72" si="18">SQRT((1.5*EXP(1.105*R71))^2+(1.5*EXP(1.105*(N71-1)))^2+(1.5*EXP(1.105*(O71-1)))^2+(1.5*EXP(1.105*(P71-1)))^2+(1.5*EXP(1.105*(Q71-1)))^2)/100*2.45</f>
        <v>0.58256442191643865</v>
      </c>
      <c r="T71" s="16" t="s">
        <v>11</v>
      </c>
      <c r="U71" s="33">
        <v>0.53759999999999997</v>
      </c>
      <c r="V71" s="13" t="s">
        <v>24</v>
      </c>
      <c r="W71" s="14">
        <v>1</v>
      </c>
      <c r="X71" s="14">
        <v>3</v>
      </c>
      <c r="Y71" s="14">
        <v>3</v>
      </c>
      <c r="Z71" s="14">
        <v>1</v>
      </c>
      <c r="AA71" s="14">
        <v>2</v>
      </c>
      <c r="AB71" s="22">
        <f t="shared" ref="AB71:AB72" si="19">SQRT((1.5*EXP(1.105*AA71))^2+(1.5*EXP(1.105*(W71-1)))^2+(1.5*EXP(1.105*(X71-1)))^2+(1.5*EXP(1.105*(Y71-1)))^2+(1.5*EXP(1.105*(Z71-1)))^2)/100*2.45</f>
        <v>0.58256442191643865</v>
      </c>
      <c r="AC71" s="17" t="s">
        <v>12</v>
      </c>
      <c r="AD71" s="33">
        <v>1.0800000000000001E-2</v>
      </c>
      <c r="AE71" s="13" t="s">
        <v>24</v>
      </c>
      <c r="AF71" s="14">
        <v>1</v>
      </c>
      <c r="AG71" s="14">
        <v>3</v>
      </c>
      <c r="AH71" s="14">
        <v>3</v>
      </c>
      <c r="AI71" s="14">
        <v>1</v>
      </c>
      <c r="AJ71" s="14">
        <v>2</v>
      </c>
      <c r="AK71" s="22">
        <f t="shared" ref="AK71:AK72" si="20">SQRT((1.5*EXP(1.105*AJ71))^2+(1.5*EXP(1.105*(AF71-1)))^2+(1.5*EXP(1.105*(AG71-1)))^2+(1.5*EXP(1.105*(AH71-1)))^2+(1.5*EXP(1.105*(AI71-1)))^2)/100*2.45</f>
        <v>0.58256442191643865</v>
      </c>
      <c r="AL71" s="18" t="s">
        <v>13</v>
      </c>
      <c r="AM71" s="33">
        <v>1.0800000000000001E-2</v>
      </c>
      <c r="AN71" s="13" t="s">
        <v>24</v>
      </c>
      <c r="AO71" s="14">
        <v>1</v>
      </c>
      <c r="AP71" s="14">
        <v>3</v>
      </c>
      <c r="AQ71" s="14">
        <v>3</v>
      </c>
      <c r="AR71" s="14">
        <v>1</v>
      </c>
      <c r="AS71" s="14">
        <v>2</v>
      </c>
      <c r="AT71" s="22">
        <f t="shared" ref="AT71:AT72" si="21">SQRT((1.5*EXP(1.105*AS71))^2+(1.5*EXP(1.105*(AO71-1)))^2+(1.5*EXP(1.105*(AP71-1)))^2+(1.5*EXP(1.105*(AQ71-1)))^2+(1.5*EXP(1.105*(AR71-1)))^2)/100*2.45</f>
        <v>0.58256442191643865</v>
      </c>
      <c r="AU71" s="19" t="s">
        <v>14</v>
      </c>
      <c r="AV71" s="33">
        <v>1.0800000000000001E-2</v>
      </c>
      <c r="AW71" s="13" t="s">
        <v>24</v>
      </c>
      <c r="AX71" s="14">
        <v>1</v>
      </c>
      <c r="AY71" s="14">
        <v>3</v>
      </c>
      <c r="AZ71" s="14">
        <v>3</v>
      </c>
      <c r="BA71" s="14">
        <v>1</v>
      </c>
      <c r="BB71" s="14">
        <v>2</v>
      </c>
      <c r="BC71" s="22">
        <f t="shared" ref="BC71:BC72" si="22">SQRT((1.5*EXP(1.105*BB71))^2+(1.5*EXP(1.105*(AX71-1)))^2+(1.5*EXP(1.105*(AY71-1)))^2+(1.5*EXP(1.105*(AZ71-1)))^2+(1.5*EXP(1.105*(BA71-1)))^2)/100*2.45</f>
        <v>0.58256442191643865</v>
      </c>
      <c r="BD71" s="20" t="s">
        <v>15</v>
      </c>
      <c r="BE71" s="33">
        <v>1.0800000000000001E-2</v>
      </c>
      <c r="BF71" s="13" t="s">
        <v>24</v>
      </c>
      <c r="BG71" s="14">
        <v>1</v>
      </c>
      <c r="BH71" s="14">
        <v>3</v>
      </c>
      <c r="BI71" s="14">
        <v>3</v>
      </c>
      <c r="BJ71" s="14">
        <v>1</v>
      </c>
      <c r="BK71" s="14">
        <v>2</v>
      </c>
      <c r="BL71" s="22">
        <f t="shared" ref="BL71:BL72" si="23">SQRT((1.5*EXP(1.105*BK71))^2+(1.5*EXP(1.105*(BG71-1)))^2+(1.5*EXP(1.105*(BH71-1)))^2+(1.5*EXP(1.105*(BI71-1)))^2+(1.5*EXP(1.105*(BJ71-1)))^2)/100*2.45</f>
        <v>0.58256442191643865</v>
      </c>
      <c r="BM71" s="21" t="s">
        <v>16</v>
      </c>
      <c r="BN71" s="33">
        <v>0.53</v>
      </c>
      <c r="BO71" s="60" t="s">
        <v>29</v>
      </c>
      <c r="BP71" s="14">
        <v>1</v>
      </c>
      <c r="BQ71" s="14">
        <v>1</v>
      </c>
      <c r="BR71" s="14">
        <v>1</v>
      </c>
      <c r="BS71" s="14">
        <v>1</v>
      </c>
      <c r="BT71" s="14">
        <v>1</v>
      </c>
      <c r="BU71" s="22">
        <f t="shared" ref="BU71:BU72" si="24">SQRT((1.5*EXP(1.105*BT71))^2+(1.5*EXP(1.105*(BP71-1)))^2+(1.5*EXP(1.105*(BQ71-1)))^2+(1.5*EXP(1.105*(BR71-1)))^2+(1.5*EXP(1.105*(BS71-1)))^2)/100*2.45</f>
        <v>0.1330924292402671</v>
      </c>
    </row>
    <row r="72" spans="1:73">
      <c r="A72" s="11">
        <v>2018</v>
      </c>
      <c r="B72" s="29" t="s">
        <v>17</v>
      </c>
      <c r="C72" s="33"/>
      <c r="D72" s="13"/>
      <c r="E72" s="14"/>
      <c r="F72" s="14"/>
      <c r="G72" s="14"/>
      <c r="H72" s="14"/>
      <c r="I72" s="14"/>
      <c r="J72" s="22"/>
      <c r="K72" s="12" t="s">
        <v>10</v>
      </c>
      <c r="L72" s="33">
        <v>1.0800000000000001E-2</v>
      </c>
      <c r="M72" s="13" t="s">
        <v>24</v>
      </c>
      <c r="N72" s="14">
        <v>1</v>
      </c>
      <c r="O72" s="14">
        <v>3</v>
      </c>
      <c r="P72" s="14">
        <v>3</v>
      </c>
      <c r="Q72" s="14">
        <v>1</v>
      </c>
      <c r="R72" s="14">
        <v>2</v>
      </c>
      <c r="S72" s="22">
        <f t="shared" si="18"/>
        <v>0.58256442191643865</v>
      </c>
      <c r="T72" s="16" t="s">
        <v>11</v>
      </c>
      <c r="U72" s="33">
        <v>0.53759999999999997</v>
      </c>
      <c r="V72" s="13" t="s">
        <v>24</v>
      </c>
      <c r="W72" s="14">
        <v>1</v>
      </c>
      <c r="X72" s="14">
        <v>3</v>
      </c>
      <c r="Y72" s="14">
        <v>3</v>
      </c>
      <c r="Z72" s="14">
        <v>1</v>
      </c>
      <c r="AA72" s="14">
        <v>2</v>
      </c>
      <c r="AB72" s="22">
        <f t="shared" si="19"/>
        <v>0.58256442191643865</v>
      </c>
      <c r="AC72" s="17" t="s">
        <v>12</v>
      </c>
      <c r="AD72" s="33">
        <v>1.0800000000000001E-2</v>
      </c>
      <c r="AE72" s="13" t="s">
        <v>24</v>
      </c>
      <c r="AF72" s="14">
        <v>1</v>
      </c>
      <c r="AG72" s="14">
        <v>3</v>
      </c>
      <c r="AH72" s="14">
        <v>3</v>
      </c>
      <c r="AI72" s="14">
        <v>1</v>
      </c>
      <c r="AJ72" s="14">
        <v>2</v>
      </c>
      <c r="AK72" s="22">
        <f t="shared" si="20"/>
        <v>0.58256442191643865</v>
      </c>
      <c r="AL72" s="18" t="s">
        <v>13</v>
      </c>
      <c r="AM72" s="33">
        <v>1.0800000000000001E-2</v>
      </c>
      <c r="AN72" s="13" t="s">
        <v>24</v>
      </c>
      <c r="AO72" s="14">
        <v>1</v>
      </c>
      <c r="AP72" s="14">
        <v>3</v>
      </c>
      <c r="AQ72" s="14">
        <v>3</v>
      </c>
      <c r="AR72" s="14">
        <v>1</v>
      </c>
      <c r="AS72" s="14">
        <v>2</v>
      </c>
      <c r="AT72" s="22">
        <f t="shared" si="21"/>
        <v>0.58256442191643865</v>
      </c>
      <c r="AU72" s="19" t="s">
        <v>14</v>
      </c>
      <c r="AV72" s="33">
        <v>1.0800000000000001E-2</v>
      </c>
      <c r="AW72" s="13" t="s">
        <v>24</v>
      </c>
      <c r="AX72" s="14">
        <v>1</v>
      </c>
      <c r="AY72" s="14">
        <v>3</v>
      </c>
      <c r="AZ72" s="14">
        <v>3</v>
      </c>
      <c r="BA72" s="14">
        <v>1</v>
      </c>
      <c r="BB72" s="14">
        <v>2</v>
      </c>
      <c r="BC72" s="22">
        <f t="shared" si="22"/>
        <v>0.58256442191643865</v>
      </c>
      <c r="BD72" s="20" t="s">
        <v>15</v>
      </c>
      <c r="BE72" s="33">
        <v>1.0800000000000001E-2</v>
      </c>
      <c r="BF72" s="13" t="s">
        <v>24</v>
      </c>
      <c r="BG72" s="14">
        <v>1</v>
      </c>
      <c r="BH72" s="14">
        <v>3</v>
      </c>
      <c r="BI72" s="14">
        <v>3</v>
      </c>
      <c r="BJ72" s="14">
        <v>1</v>
      </c>
      <c r="BK72" s="14">
        <v>2</v>
      </c>
      <c r="BL72" s="22">
        <f t="shared" si="23"/>
        <v>0.58256442191643865</v>
      </c>
      <c r="BM72" s="21" t="s">
        <v>16</v>
      </c>
      <c r="BN72" s="33">
        <v>0.53</v>
      </c>
      <c r="BO72" s="60" t="s">
        <v>29</v>
      </c>
      <c r="BP72" s="14">
        <v>1</v>
      </c>
      <c r="BQ72" s="14">
        <v>1</v>
      </c>
      <c r="BR72" s="14">
        <v>1</v>
      </c>
      <c r="BS72" s="14">
        <v>1</v>
      </c>
      <c r="BT72" s="14">
        <v>1</v>
      </c>
      <c r="BU72" s="22">
        <f t="shared" si="24"/>
        <v>0.1330924292402671</v>
      </c>
    </row>
    <row r="73" spans="1:73">
      <c r="A73" s="11">
        <v>2019</v>
      </c>
      <c r="B73" s="29" t="s">
        <v>17</v>
      </c>
      <c r="C73" s="33"/>
      <c r="D73" s="13"/>
      <c r="E73" s="14"/>
      <c r="F73" s="14"/>
      <c r="G73" s="14"/>
      <c r="H73" s="14"/>
      <c r="I73" s="14"/>
      <c r="J73" s="22"/>
      <c r="K73" s="12" t="s">
        <v>10</v>
      </c>
      <c r="L73" s="33">
        <v>1.0800000000000001E-2</v>
      </c>
      <c r="M73" s="13" t="s">
        <v>24</v>
      </c>
      <c r="N73" s="14">
        <v>1</v>
      </c>
      <c r="O73" s="14">
        <v>3</v>
      </c>
      <c r="P73" s="14">
        <v>3</v>
      </c>
      <c r="Q73" s="14">
        <v>1</v>
      </c>
      <c r="R73" s="14">
        <v>2</v>
      </c>
      <c r="S73" s="22">
        <f t="shared" si="13"/>
        <v>0.58256442191643865</v>
      </c>
      <c r="T73" s="16" t="s">
        <v>11</v>
      </c>
      <c r="U73" s="33">
        <v>0.53759999999999997</v>
      </c>
      <c r="V73" s="13" t="s">
        <v>24</v>
      </c>
      <c r="W73" s="14">
        <v>1</v>
      </c>
      <c r="X73" s="14">
        <v>3</v>
      </c>
      <c r="Y73" s="14">
        <v>3</v>
      </c>
      <c r="Z73" s="14">
        <v>1</v>
      </c>
      <c r="AA73" s="14">
        <v>2</v>
      </c>
      <c r="AB73" s="22">
        <f t="shared" si="15"/>
        <v>0.58256442191643865</v>
      </c>
      <c r="AC73" s="17" t="s">
        <v>12</v>
      </c>
      <c r="AD73" s="33">
        <v>1.0800000000000001E-2</v>
      </c>
      <c r="AE73" s="13" t="s">
        <v>24</v>
      </c>
      <c r="AF73" s="14">
        <v>1</v>
      </c>
      <c r="AG73" s="14">
        <v>3</v>
      </c>
      <c r="AH73" s="14">
        <v>3</v>
      </c>
      <c r="AI73" s="14">
        <v>1</v>
      </c>
      <c r="AJ73" s="14">
        <v>2</v>
      </c>
      <c r="AK73" s="22">
        <f t="shared" si="16"/>
        <v>0.58256442191643865</v>
      </c>
      <c r="AL73" s="18" t="s">
        <v>13</v>
      </c>
      <c r="AM73" s="33">
        <v>1.0800000000000001E-2</v>
      </c>
      <c r="AN73" s="13" t="s">
        <v>24</v>
      </c>
      <c r="AO73" s="14">
        <v>1</v>
      </c>
      <c r="AP73" s="14">
        <v>3</v>
      </c>
      <c r="AQ73" s="14">
        <v>3</v>
      </c>
      <c r="AR73" s="14">
        <v>1</v>
      </c>
      <c r="AS73" s="14">
        <v>2</v>
      </c>
      <c r="AT73" s="22">
        <f t="shared" si="14"/>
        <v>0.58256442191643865</v>
      </c>
      <c r="AU73" s="19" t="s">
        <v>14</v>
      </c>
      <c r="AV73" s="33">
        <v>1.0800000000000001E-2</v>
      </c>
      <c r="AW73" s="13" t="s">
        <v>24</v>
      </c>
      <c r="AX73" s="14">
        <v>1</v>
      </c>
      <c r="AY73" s="14">
        <v>3</v>
      </c>
      <c r="AZ73" s="14">
        <v>3</v>
      </c>
      <c r="BA73" s="14">
        <v>1</v>
      </c>
      <c r="BB73" s="14">
        <v>2</v>
      </c>
      <c r="BC73" s="22">
        <f t="shared" si="10"/>
        <v>0.58256442191643865</v>
      </c>
      <c r="BD73" s="20" t="s">
        <v>15</v>
      </c>
      <c r="BE73" s="33">
        <v>1.0800000000000001E-2</v>
      </c>
      <c r="BF73" s="13" t="s">
        <v>24</v>
      </c>
      <c r="BG73" s="14">
        <v>1</v>
      </c>
      <c r="BH73" s="14">
        <v>3</v>
      </c>
      <c r="BI73" s="14">
        <v>3</v>
      </c>
      <c r="BJ73" s="14">
        <v>1</v>
      </c>
      <c r="BK73" s="14">
        <v>2</v>
      </c>
      <c r="BL73" s="22">
        <f t="shared" si="12"/>
        <v>0.58256442191643865</v>
      </c>
      <c r="BM73" s="21" t="s">
        <v>16</v>
      </c>
      <c r="BN73" s="33">
        <v>0.53</v>
      </c>
      <c r="BO73" s="60" t="s">
        <v>29</v>
      </c>
      <c r="BP73" s="14">
        <v>1</v>
      </c>
      <c r="BQ73" s="14">
        <v>1</v>
      </c>
      <c r="BR73" s="14">
        <v>1</v>
      </c>
      <c r="BS73" s="14">
        <v>1</v>
      </c>
      <c r="BT73" s="14">
        <v>1</v>
      </c>
      <c r="BU73" s="22">
        <f t="shared" si="17"/>
        <v>0.1330924292402671</v>
      </c>
    </row>
    <row r="74" spans="1:73" s="10" customFormat="1" ht="15" customHeight="1">
      <c r="A74" s="11">
        <v>2020</v>
      </c>
      <c r="B74" s="29" t="s">
        <v>17</v>
      </c>
      <c r="C74" s="33"/>
      <c r="D74" s="13"/>
      <c r="E74" s="14"/>
      <c r="F74" s="14"/>
      <c r="G74" s="14"/>
      <c r="H74" s="14"/>
      <c r="I74" s="14"/>
      <c r="J74" s="22"/>
      <c r="K74" s="12" t="s">
        <v>10</v>
      </c>
      <c r="L74" s="33">
        <v>1.0800000000000001E-2</v>
      </c>
      <c r="M74" s="13" t="s">
        <v>24</v>
      </c>
      <c r="N74" s="14">
        <v>1</v>
      </c>
      <c r="O74" s="14">
        <v>3</v>
      </c>
      <c r="P74" s="14">
        <v>3</v>
      </c>
      <c r="Q74" s="14">
        <v>1</v>
      </c>
      <c r="R74" s="14">
        <v>2</v>
      </c>
      <c r="S74" s="22">
        <f t="shared" ref="S74" si="25">SQRT((1.5*EXP(1.105*R74))^2+(1.5*EXP(1.105*(N74-1)))^2+(1.5*EXP(1.105*(O74-1)))^2+(1.5*EXP(1.105*(P74-1)))^2+(1.5*EXP(1.105*(Q74-1)))^2)/100*2.45</f>
        <v>0.58256442191643865</v>
      </c>
      <c r="T74" s="16" t="s">
        <v>11</v>
      </c>
      <c r="U74" s="33">
        <v>0.53759999999999997</v>
      </c>
      <c r="V74" s="13" t="s">
        <v>24</v>
      </c>
      <c r="W74" s="14">
        <v>1</v>
      </c>
      <c r="X74" s="14">
        <v>3</v>
      </c>
      <c r="Y74" s="14">
        <v>3</v>
      </c>
      <c r="Z74" s="14">
        <v>1</v>
      </c>
      <c r="AA74" s="14">
        <v>2</v>
      </c>
      <c r="AB74" s="22">
        <f t="shared" ref="AB74" si="26">SQRT((1.5*EXP(1.105*AA74))^2+(1.5*EXP(1.105*(W74-1)))^2+(1.5*EXP(1.105*(X74-1)))^2+(1.5*EXP(1.105*(Y74-1)))^2+(1.5*EXP(1.105*(Z74-1)))^2)/100*2.45</f>
        <v>0.58256442191643865</v>
      </c>
      <c r="AC74" s="17" t="s">
        <v>12</v>
      </c>
      <c r="AD74" s="33">
        <v>1.0800000000000001E-2</v>
      </c>
      <c r="AE74" s="13" t="s">
        <v>24</v>
      </c>
      <c r="AF74" s="14">
        <v>1</v>
      </c>
      <c r="AG74" s="14">
        <v>3</v>
      </c>
      <c r="AH74" s="14">
        <v>3</v>
      </c>
      <c r="AI74" s="14">
        <v>1</v>
      </c>
      <c r="AJ74" s="14">
        <v>2</v>
      </c>
      <c r="AK74" s="22">
        <f t="shared" ref="AK74" si="27">SQRT((1.5*EXP(1.105*AJ74))^2+(1.5*EXP(1.105*(AF74-1)))^2+(1.5*EXP(1.105*(AG74-1)))^2+(1.5*EXP(1.105*(AH74-1)))^2+(1.5*EXP(1.105*(AI74-1)))^2)/100*2.45</f>
        <v>0.58256442191643865</v>
      </c>
      <c r="AL74" s="18" t="s">
        <v>13</v>
      </c>
      <c r="AM74" s="33">
        <v>1.0800000000000001E-2</v>
      </c>
      <c r="AN74" s="13" t="s">
        <v>24</v>
      </c>
      <c r="AO74" s="14">
        <v>1</v>
      </c>
      <c r="AP74" s="14">
        <v>3</v>
      </c>
      <c r="AQ74" s="14">
        <v>3</v>
      </c>
      <c r="AR74" s="14">
        <v>1</v>
      </c>
      <c r="AS74" s="14">
        <v>2</v>
      </c>
      <c r="AT74" s="22">
        <f t="shared" ref="AT74" si="28">SQRT((1.5*EXP(1.105*AS74))^2+(1.5*EXP(1.105*(AO74-1)))^2+(1.5*EXP(1.105*(AP74-1)))^2+(1.5*EXP(1.105*(AQ74-1)))^2+(1.5*EXP(1.105*(AR74-1)))^2)/100*2.45</f>
        <v>0.58256442191643865</v>
      </c>
      <c r="AU74" s="19" t="s">
        <v>14</v>
      </c>
      <c r="AV74" s="33">
        <v>1.0800000000000001E-2</v>
      </c>
      <c r="AW74" s="13" t="s">
        <v>24</v>
      </c>
      <c r="AX74" s="14">
        <v>1</v>
      </c>
      <c r="AY74" s="14">
        <v>3</v>
      </c>
      <c r="AZ74" s="14">
        <v>3</v>
      </c>
      <c r="BA74" s="14">
        <v>1</v>
      </c>
      <c r="BB74" s="14">
        <v>2</v>
      </c>
      <c r="BC74" s="22">
        <f t="shared" ref="BC74" si="29">SQRT((1.5*EXP(1.105*BB74))^2+(1.5*EXP(1.105*(AX74-1)))^2+(1.5*EXP(1.105*(AY74-1)))^2+(1.5*EXP(1.105*(AZ74-1)))^2+(1.5*EXP(1.105*(BA74-1)))^2)/100*2.45</f>
        <v>0.58256442191643865</v>
      </c>
      <c r="BD74" s="20" t="s">
        <v>15</v>
      </c>
      <c r="BE74" s="33">
        <v>1.0800000000000001E-2</v>
      </c>
      <c r="BF74" s="13" t="s">
        <v>24</v>
      </c>
      <c r="BG74" s="14">
        <v>1</v>
      </c>
      <c r="BH74" s="14">
        <v>3</v>
      </c>
      <c r="BI74" s="14">
        <v>3</v>
      </c>
      <c r="BJ74" s="14">
        <v>1</v>
      </c>
      <c r="BK74" s="14">
        <v>2</v>
      </c>
      <c r="BL74" s="22">
        <f t="shared" ref="BL74" si="30">SQRT((1.5*EXP(1.105*BK74))^2+(1.5*EXP(1.105*(BG74-1)))^2+(1.5*EXP(1.105*(BH74-1)))^2+(1.5*EXP(1.105*(BI74-1)))^2+(1.5*EXP(1.105*(BJ74-1)))^2)/100*2.45</f>
        <v>0.58256442191643865</v>
      </c>
      <c r="BM74" s="21" t="s">
        <v>16</v>
      </c>
      <c r="BN74" s="33">
        <v>0.53</v>
      </c>
      <c r="BO74" s="60" t="s">
        <v>29</v>
      </c>
      <c r="BP74" s="14">
        <v>1</v>
      </c>
      <c r="BQ74" s="14">
        <v>1</v>
      </c>
      <c r="BR74" s="14">
        <v>1</v>
      </c>
      <c r="BS74" s="14">
        <v>1</v>
      </c>
      <c r="BT74" s="14">
        <v>1</v>
      </c>
      <c r="BU74" s="22">
        <f t="shared" ref="BU74" si="31">SQRT((1.5*EXP(1.105*BT74))^2+(1.5*EXP(1.105*(BP74-1)))^2+(1.5*EXP(1.105*(BQ74-1)))^2+(1.5*EXP(1.105*(BR74-1)))^2+(1.5*EXP(1.105*(BS74-1)))^2)/100*2.45</f>
        <v>0.1330924292402671</v>
      </c>
    </row>
    <row r="75" spans="1:73" s="10" customFormat="1" ht="15" customHeight="1">
      <c r="A75" s="11">
        <v>2021</v>
      </c>
      <c r="B75" s="87" t="s">
        <v>17</v>
      </c>
      <c r="C75" s="33"/>
      <c r="D75" s="13"/>
      <c r="E75" s="14"/>
      <c r="F75" s="14"/>
      <c r="G75" s="14"/>
      <c r="H75" s="14"/>
      <c r="I75" s="14"/>
      <c r="J75" s="22"/>
      <c r="K75" s="88" t="s">
        <v>10</v>
      </c>
      <c r="L75" s="33">
        <v>1.0800000000000001E-2</v>
      </c>
      <c r="M75" s="13" t="s">
        <v>24</v>
      </c>
      <c r="N75" s="14">
        <v>1</v>
      </c>
      <c r="O75" s="14">
        <v>3</v>
      </c>
      <c r="P75" s="14">
        <v>3</v>
      </c>
      <c r="Q75" s="14">
        <v>1</v>
      </c>
      <c r="R75" s="14">
        <v>2</v>
      </c>
      <c r="S75" s="22">
        <v>0.58256442191643865</v>
      </c>
      <c r="T75" s="89" t="s">
        <v>11</v>
      </c>
      <c r="U75" s="33">
        <v>0.53759999999999997</v>
      </c>
      <c r="V75" s="13" t="s">
        <v>24</v>
      </c>
      <c r="W75" s="14">
        <v>1</v>
      </c>
      <c r="X75" s="14">
        <v>3</v>
      </c>
      <c r="Y75" s="14">
        <v>3</v>
      </c>
      <c r="Z75" s="14">
        <v>1</v>
      </c>
      <c r="AA75" s="14">
        <v>2</v>
      </c>
      <c r="AB75" s="22">
        <v>0.58256442191643865</v>
      </c>
      <c r="AC75" s="90" t="s">
        <v>12</v>
      </c>
      <c r="AD75" s="33">
        <v>1.0800000000000001E-2</v>
      </c>
      <c r="AE75" s="13" t="s">
        <v>24</v>
      </c>
      <c r="AF75" s="14">
        <v>1</v>
      </c>
      <c r="AG75" s="14">
        <v>3</v>
      </c>
      <c r="AH75" s="14">
        <v>3</v>
      </c>
      <c r="AI75" s="14">
        <v>1</v>
      </c>
      <c r="AJ75" s="14">
        <v>2</v>
      </c>
      <c r="AK75" s="22">
        <v>0.58256442191643865</v>
      </c>
      <c r="AL75" s="91" t="s">
        <v>13</v>
      </c>
      <c r="AM75" s="33">
        <v>1.0800000000000001E-2</v>
      </c>
      <c r="AN75" s="13" t="s">
        <v>24</v>
      </c>
      <c r="AO75" s="14">
        <v>1</v>
      </c>
      <c r="AP75" s="14">
        <v>3</v>
      </c>
      <c r="AQ75" s="14">
        <v>3</v>
      </c>
      <c r="AR75" s="14">
        <v>1</v>
      </c>
      <c r="AS75" s="14">
        <v>2</v>
      </c>
      <c r="AT75" s="22">
        <v>0.58256442191643865</v>
      </c>
      <c r="AU75" s="92" t="s">
        <v>14</v>
      </c>
      <c r="AV75" s="33">
        <v>1.0800000000000001E-2</v>
      </c>
      <c r="AW75" s="13" t="s">
        <v>24</v>
      </c>
      <c r="AX75" s="14">
        <v>1</v>
      </c>
      <c r="AY75" s="14">
        <v>3</v>
      </c>
      <c r="AZ75" s="14">
        <v>3</v>
      </c>
      <c r="BA75" s="14">
        <v>1</v>
      </c>
      <c r="BB75" s="14">
        <v>2</v>
      </c>
      <c r="BC75" s="22">
        <v>0.58256442191643865</v>
      </c>
      <c r="BD75" s="93" t="s">
        <v>15</v>
      </c>
      <c r="BE75" s="33">
        <v>1.0800000000000001E-2</v>
      </c>
      <c r="BF75" s="13" t="s">
        <v>24</v>
      </c>
      <c r="BG75" s="14">
        <v>1</v>
      </c>
      <c r="BH75" s="14">
        <v>3</v>
      </c>
      <c r="BI75" s="14">
        <v>3</v>
      </c>
      <c r="BJ75" s="14">
        <v>1</v>
      </c>
      <c r="BK75" s="14">
        <v>2</v>
      </c>
      <c r="BL75" s="22">
        <v>0.58256442191643865</v>
      </c>
      <c r="BM75" s="94" t="s">
        <v>16</v>
      </c>
      <c r="BN75" s="33">
        <v>0.53</v>
      </c>
      <c r="BO75" s="95" t="s">
        <v>29</v>
      </c>
      <c r="BP75" s="14">
        <v>1</v>
      </c>
      <c r="BQ75" s="14">
        <v>1</v>
      </c>
      <c r="BR75" s="14">
        <v>1</v>
      </c>
      <c r="BS75" s="14">
        <v>1</v>
      </c>
      <c r="BT75" s="14">
        <v>1</v>
      </c>
      <c r="BU75" s="22">
        <v>0.1330924292402671</v>
      </c>
    </row>
    <row r="76" spans="1:73" s="10" customFormat="1" ht="15" customHeight="1">
      <c r="A76" s="11">
        <v>2022</v>
      </c>
      <c r="B76" s="87" t="s">
        <v>17</v>
      </c>
      <c r="C76" s="33"/>
      <c r="D76" s="13"/>
      <c r="E76" s="14"/>
      <c r="F76" s="14"/>
      <c r="G76" s="14"/>
      <c r="H76" s="14"/>
      <c r="I76" s="14"/>
      <c r="J76" s="22"/>
      <c r="K76" s="88" t="s">
        <v>10</v>
      </c>
      <c r="L76" s="33">
        <v>1.0800000000000001E-2</v>
      </c>
      <c r="M76" s="13" t="s">
        <v>24</v>
      </c>
      <c r="N76" s="14">
        <v>1</v>
      </c>
      <c r="O76" s="14">
        <v>3</v>
      </c>
      <c r="P76" s="14">
        <v>3</v>
      </c>
      <c r="Q76" s="14">
        <v>1</v>
      </c>
      <c r="R76" s="14">
        <v>2</v>
      </c>
      <c r="S76" s="22">
        <v>0.58256442191643865</v>
      </c>
      <c r="T76" s="89" t="s">
        <v>11</v>
      </c>
      <c r="U76" s="33">
        <v>0.53759999999999997</v>
      </c>
      <c r="V76" s="13" t="s">
        <v>24</v>
      </c>
      <c r="W76" s="14">
        <v>1</v>
      </c>
      <c r="X76" s="14">
        <v>3</v>
      </c>
      <c r="Y76" s="14">
        <v>3</v>
      </c>
      <c r="Z76" s="14">
        <v>1</v>
      </c>
      <c r="AA76" s="14">
        <v>2</v>
      </c>
      <c r="AB76" s="22">
        <v>0.58256442191643865</v>
      </c>
      <c r="AC76" s="90" t="s">
        <v>12</v>
      </c>
      <c r="AD76" s="33">
        <v>1.0800000000000001E-2</v>
      </c>
      <c r="AE76" s="13" t="s">
        <v>24</v>
      </c>
      <c r="AF76" s="14">
        <v>1</v>
      </c>
      <c r="AG76" s="14">
        <v>3</v>
      </c>
      <c r="AH76" s="14">
        <v>3</v>
      </c>
      <c r="AI76" s="14">
        <v>1</v>
      </c>
      <c r="AJ76" s="14">
        <v>2</v>
      </c>
      <c r="AK76" s="22">
        <v>0.58256442191643865</v>
      </c>
      <c r="AL76" s="91" t="s">
        <v>13</v>
      </c>
      <c r="AM76" s="33">
        <v>1.0800000000000001E-2</v>
      </c>
      <c r="AN76" s="13" t="s">
        <v>24</v>
      </c>
      <c r="AO76" s="14">
        <v>1</v>
      </c>
      <c r="AP76" s="14">
        <v>3</v>
      </c>
      <c r="AQ76" s="14">
        <v>3</v>
      </c>
      <c r="AR76" s="14">
        <v>1</v>
      </c>
      <c r="AS76" s="14">
        <v>2</v>
      </c>
      <c r="AT76" s="22">
        <v>0.58256442191643865</v>
      </c>
      <c r="AU76" s="92" t="s">
        <v>14</v>
      </c>
      <c r="AV76" s="33">
        <v>1.0800000000000001E-2</v>
      </c>
      <c r="AW76" s="13" t="s">
        <v>24</v>
      </c>
      <c r="AX76" s="14">
        <v>1</v>
      </c>
      <c r="AY76" s="14">
        <v>3</v>
      </c>
      <c r="AZ76" s="14">
        <v>3</v>
      </c>
      <c r="BA76" s="14">
        <v>1</v>
      </c>
      <c r="BB76" s="14">
        <v>2</v>
      </c>
      <c r="BC76" s="22">
        <v>0.58256442191643865</v>
      </c>
      <c r="BD76" s="93" t="s">
        <v>15</v>
      </c>
      <c r="BE76" s="33">
        <v>1.0800000000000001E-2</v>
      </c>
      <c r="BF76" s="13" t="s">
        <v>24</v>
      </c>
      <c r="BG76" s="14">
        <v>1</v>
      </c>
      <c r="BH76" s="14">
        <v>3</v>
      </c>
      <c r="BI76" s="14">
        <v>3</v>
      </c>
      <c r="BJ76" s="14">
        <v>1</v>
      </c>
      <c r="BK76" s="14">
        <v>2</v>
      </c>
      <c r="BL76" s="22">
        <v>0.58256442191643865</v>
      </c>
      <c r="BM76" s="94" t="s">
        <v>16</v>
      </c>
      <c r="BN76" s="33">
        <v>0.53</v>
      </c>
      <c r="BO76" s="95" t="s">
        <v>29</v>
      </c>
      <c r="BP76" s="14">
        <v>1</v>
      </c>
      <c r="BQ76" s="14">
        <v>1</v>
      </c>
      <c r="BR76" s="14">
        <v>1</v>
      </c>
      <c r="BS76" s="14">
        <v>1</v>
      </c>
      <c r="BT76" s="14">
        <v>1</v>
      </c>
      <c r="BU76" s="22">
        <v>0.1330924292402671</v>
      </c>
    </row>
  </sheetData>
  <conditionalFormatting sqref="AB45:AB70 AB73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{8AB723AE-6AF7-464F-85D7-CD7DFB556745}</x14:id>
        </ext>
      </extLst>
    </cfRule>
  </conditionalFormatting>
  <conditionalFormatting sqref="AK46:AK70 AK73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{91EFDF4A-0A9F-469D-9C80-7F1413660807}</x14:id>
        </ext>
      </extLst>
    </cfRule>
  </conditionalFormatting>
  <conditionalFormatting sqref="BU45:BU70 BU73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{4B6E5E65-06B6-4758-A863-82159D907753}</x14:id>
        </ext>
      </extLst>
    </cfRule>
  </conditionalFormatting>
  <conditionalFormatting sqref="J4:J70 J73">
    <cfRule type="dataBar" priority="2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{7E7015FE-4E60-43B6-8E77-CA02392DCE07}</x14:id>
        </ext>
      </extLst>
    </cfRule>
  </conditionalFormatting>
  <conditionalFormatting sqref="BP45:BP70 BP73">
    <cfRule type="dataBar" priority="2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{75798E29-4CE9-45BC-9A88-01B7A7735BA4}</x14:id>
        </ext>
      </extLst>
    </cfRule>
  </conditionalFormatting>
  <conditionalFormatting sqref="BP45:BT70 BP73:BT73">
    <cfRule type="dataBar" priority="2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{062C02D4-EE00-456B-9601-1A19066CBE67}</x14:id>
        </ext>
      </extLst>
    </cfRule>
  </conditionalFormatting>
  <conditionalFormatting sqref="BQ45:BT70 BQ73:BT73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{E6F8C3C9-6185-4389-BBA5-3B34E5CA74DB}</x14:id>
        </ext>
      </extLst>
    </cfRule>
  </conditionalFormatting>
  <conditionalFormatting sqref="S4:S70 S73">
    <cfRule type="dataBar" priority="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{E77FB9B3-3DCA-46B7-B227-FB4759AC5D16}</x14:id>
        </ext>
      </extLst>
    </cfRule>
  </conditionalFormatting>
  <conditionalFormatting sqref="AT46:AT70 AT73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{E04B4209-7DDA-44CA-9684-D5576869FAC3}</x14:id>
        </ext>
      </extLst>
    </cfRule>
  </conditionalFormatting>
  <conditionalFormatting sqref="BL46:BL70 BL73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{226A642D-087B-4F70-B3CA-E8D1E8A998C8}</x14:id>
        </ext>
      </extLst>
    </cfRule>
  </conditionalFormatting>
  <conditionalFormatting sqref="BG66">
    <cfRule type="dataBar" priority="2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{0A177CA0-3996-4B8C-B579-51EF38973A65}</x14:id>
        </ext>
      </extLst>
    </cfRule>
  </conditionalFormatting>
  <conditionalFormatting sqref="BG66:BK66">
    <cfRule type="dataBar" priority="2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{1C3B75B4-5879-4EEB-9229-ACAC1B6E4A58}</x14:id>
        </ext>
      </extLst>
    </cfRule>
  </conditionalFormatting>
  <conditionalFormatting sqref="BH66:BK66">
    <cfRule type="dataBar" priority="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{D6BF943A-51D9-4E75-A0DC-44BD3E60217C}</x14:id>
        </ext>
      </extLst>
    </cfRule>
  </conditionalFormatting>
  <conditionalFormatting sqref="BC46:BC70 BC73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{D0D157E2-3E55-40C6-B709-3289EBD511AA}</x14:id>
        </ext>
      </extLst>
    </cfRule>
  </conditionalFormatting>
  <conditionalFormatting sqref="E4:E70 E73">
    <cfRule type="dataBar" priority="2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{DD4A2E03-78D0-4E12-9F85-33133BADE09B}</x14:id>
        </ext>
      </extLst>
    </cfRule>
  </conditionalFormatting>
  <conditionalFormatting sqref="E4:I70 E73:I73">
    <cfRule type="dataBar" priority="2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{992BD17F-7D11-4B7C-818B-092522CFE77A}</x14:id>
        </ext>
      </extLst>
    </cfRule>
  </conditionalFormatting>
  <conditionalFormatting sqref="F4:I70 F73:I73">
    <cfRule type="dataBar" priority="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{A905615B-9597-450E-AB1F-9BD8B5108550}</x14:id>
        </ext>
      </extLst>
    </cfRule>
  </conditionalFormatting>
  <conditionalFormatting sqref="BG65">
    <cfRule type="dataBar" priority="2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{230D9E06-E0D2-4D2F-AB93-F6F25B573CB0}</x14:id>
        </ext>
      </extLst>
    </cfRule>
  </conditionalFormatting>
  <conditionalFormatting sqref="BG65:BK65">
    <cfRule type="dataBar" priority="2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{65D81C15-F7E0-4EC4-BB94-D290A3404A64}</x14:id>
        </ext>
      </extLst>
    </cfRule>
  </conditionalFormatting>
  <conditionalFormatting sqref="BH65:BK65">
    <cfRule type="dataBar" priority="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{A6AEF918-6299-47FB-8B03-BC37BDAB2E3E}</x14:id>
        </ext>
      </extLst>
    </cfRule>
  </conditionalFormatting>
  <conditionalFormatting sqref="BG46:BG64">
    <cfRule type="dataBar" priority="2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{FD3FE051-9E88-4A6E-ABFC-14E472FFD264}</x14:id>
        </ext>
      </extLst>
    </cfRule>
  </conditionalFormatting>
  <conditionalFormatting sqref="BG46:BK64">
    <cfRule type="dataBar" priority="2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{52B3F978-2123-4035-A024-CD0966458671}</x14:id>
        </ext>
      </extLst>
    </cfRule>
  </conditionalFormatting>
  <conditionalFormatting sqref="BH46:BK64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{FC05D6D8-DE78-48AE-BA9A-5E1ABDCAAAE0}</x14:id>
        </ext>
      </extLst>
    </cfRule>
  </conditionalFormatting>
  <conditionalFormatting sqref="BG67:BG70 BG73">
    <cfRule type="dataBar" priority="1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{9046F7E4-8D9B-4B5E-A751-CDCAA94E5D24}</x14:id>
        </ext>
      </extLst>
    </cfRule>
  </conditionalFormatting>
  <conditionalFormatting sqref="BG67:BK70 BG73:BK73">
    <cfRule type="dataBar" priority="1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{AB85A372-FC9D-4F8D-AA0D-D96F17091D22}</x14:id>
        </ext>
      </extLst>
    </cfRule>
  </conditionalFormatting>
  <conditionalFormatting sqref="BH67:BK70 BH73:BK73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{A5FDC2C1-6D57-4811-A340-83890316483B}</x14:id>
        </ext>
      </extLst>
    </cfRule>
  </conditionalFormatting>
  <conditionalFormatting sqref="AX66">
    <cfRule type="dataBar" priority="19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{C5975D85-785E-4492-ADBF-5E641E4F12CF}</x14:id>
        </ext>
      </extLst>
    </cfRule>
  </conditionalFormatting>
  <conditionalFormatting sqref="AX66:BB66">
    <cfRule type="dataBar" priority="19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{DD78E478-07FA-4ECB-955A-12C3EAA209E5}</x14:id>
        </ext>
      </extLst>
    </cfRule>
  </conditionalFormatting>
  <conditionalFormatting sqref="AY66:BB66">
    <cfRule type="dataBar" priority="1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{2ADA14CB-D661-4D6D-9A30-170B9ABE986F}</x14:id>
        </ext>
      </extLst>
    </cfRule>
  </conditionalFormatting>
  <conditionalFormatting sqref="AX65">
    <cfRule type="dataBar" priority="1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{573BC411-51E1-41F3-A29E-6F2568C0DFE8}</x14:id>
        </ext>
      </extLst>
    </cfRule>
  </conditionalFormatting>
  <conditionalFormatting sqref="AX65:BB65">
    <cfRule type="dataBar" priority="1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{A1D5E578-E94E-48BB-80A1-89748E0FBFEB}</x14:id>
        </ext>
      </extLst>
    </cfRule>
  </conditionalFormatting>
  <conditionalFormatting sqref="AY65:BB65">
    <cfRule type="dataBar" priority="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{BB6B882C-3091-4156-9880-4A6211D35F59}</x14:id>
        </ext>
      </extLst>
    </cfRule>
  </conditionalFormatting>
  <conditionalFormatting sqref="AX46:AX64">
    <cfRule type="dataBar" priority="1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{74AC7074-7F68-4696-AF10-1E1B9BC70918}</x14:id>
        </ext>
      </extLst>
    </cfRule>
  </conditionalFormatting>
  <conditionalFormatting sqref="AX46:BB64">
    <cfRule type="dataBar" priority="1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{DC444A20-3869-46C0-B90C-51E2512FB260}</x14:id>
        </ext>
      </extLst>
    </cfRule>
  </conditionalFormatting>
  <conditionalFormatting sqref="AY46:BB64">
    <cfRule type="dataBar" priority="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{9B646542-8508-4843-B757-358432BEAA7E}</x14:id>
        </ext>
      </extLst>
    </cfRule>
  </conditionalFormatting>
  <conditionalFormatting sqref="AX67:AX70 AX73">
    <cfRule type="dataBar" priority="1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{A7E15884-D478-4BE0-A207-7A64E6E609F6}</x14:id>
        </ext>
      </extLst>
    </cfRule>
  </conditionalFormatting>
  <conditionalFormatting sqref="AX67:BB70 AX73:BB73">
    <cfRule type="dataBar" priority="1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{A0F6DF06-3498-483C-A142-E7BBC3214765}</x14:id>
        </ext>
      </extLst>
    </cfRule>
  </conditionalFormatting>
  <conditionalFormatting sqref="AY67:BB70 AY73:BB73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{DB9F16D1-06D6-408F-887D-A561D501CA67}</x14:id>
        </ext>
      </extLst>
    </cfRule>
  </conditionalFormatting>
  <conditionalFormatting sqref="N66">
    <cfRule type="dataBar" priority="1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{536089D7-4220-4754-946E-46005F4C7999}</x14:id>
        </ext>
      </extLst>
    </cfRule>
  </conditionalFormatting>
  <conditionalFormatting sqref="N66:R66">
    <cfRule type="dataBar" priority="1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{72B54231-8D87-4DB8-840A-B7334697D92E}</x14:id>
        </ext>
      </extLst>
    </cfRule>
  </conditionalFormatting>
  <conditionalFormatting sqref="O66:R66">
    <cfRule type="dataBar" priority="1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{BB58C03A-CF58-4168-975C-9CDE0E1A9D6E}</x14:id>
        </ext>
      </extLst>
    </cfRule>
  </conditionalFormatting>
  <conditionalFormatting sqref="N65">
    <cfRule type="dataBar" priority="1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{19EF00B4-3EE6-4BBD-9090-335139BC282A}</x14:id>
        </ext>
      </extLst>
    </cfRule>
  </conditionalFormatting>
  <conditionalFormatting sqref="N65:R65">
    <cfRule type="dataBar" priority="1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{7791E1F5-C772-4FF7-BB63-2CFF65A4EBC2}</x14:id>
        </ext>
      </extLst>
    </cfRule>
  </conditionalFormatting>
  <conditionalFormatting sqref="O65:R65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{82B0D1E1-E39D-44B7-830E-D1FAC2E7A603}</x14:id>
        </ext>
      </extLst>
    </cfRule>
  </conditionalFormatting>
  <conditionalFormatting sqref="N4:N64">
    <cfRule type="dataBar" priority="1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{AAF00720-3F48-454A-8E78-E1E5F2B35F82}</x14:id>
        </ext>
      </extLst>
    </cfRule>
  </conditionalFormatting>
  <conditionalFormatting sqref="N4:R64">
    <cfRule type="dataBar" priority="1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{B69CF7C4-C500-4DF5-A913-0A158E7A6FAB}</x14:id>
        </ext>
      </extLst>
    </cfRule>
  </conditionalFormatting>
  <conditionalFormatting sqref="O4:R64">
    <cfRule type="dataBar" priority="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{2FB9698F-B294-4018-A672-CC0FA08FEE8D}</x14:id>
        </ext>
      </extLst>
    </cfRule>
  </conditionalFormatting>
  <conditionalFormatting sqref="N67:N70 N73">
    <cfRule type="dataBar" priority="1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{FBC8B9F6-776B-466A-907F-7D6853CA9647}</x14:id>
        </ext>
      </extLst>
    </cfRule>
  </conditionalFormatting>
  <conditionalFormatting sqref="N67:R70 N73:R73">
    <cfRule type="dataBar" priority="1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{E2035DE6-C03B-4638-8FA3-84553499567B}</x14:id>
        </ext>
      </extLst>
    </cfRule>
  </conditionalFormatting>
  <conditionalFormatting sqref="O67:R70 O73:R73">
    <cfRule type="dataBar" priority="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{2B23CC53-E25C-4B85-9097-08F5877D074D}</x14:id>
        </ext>
      </extLst>
    </cfRule>
  </conditionalFormatting>
  <conditionalFormatting sqref="W66">
    <cfRule type="dataBar" priority="1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{6EBFD31C-A6E8-4E01-AF8A-B9F14B1F1629}</x14:id>
        </ext>
      </extLst>
    </cfRule>
  </conditionalFormatting>
  <conditionalFormatting sqref="W66:AA66">
    <cfRule type="dataBar" priority="1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{19554B36-2831-4560-8BE0-FBF928B3359A}</x14:id>
        </ext>
      </extLst>
    </cfRule>
  </conditionalFormatting>
  <conditionalFormatting sqref="X66:AA66">
    <cfRule type="dataBar" priority="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{6DE5AED4-F537-42A9-BE7E-E1CD7D90D0A9}</x14:id>
        </ext>
      </extLst>
    </cfRule>
  </conditionalFormatting>
  <conditionalFormatting sqref="W65">
    <cfRule type="dataBar" priority="1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{42774F9E-25D2-445C-88E6-E4E2927545D4}</x14:id>
        </ext>
      </extLst>
    </cfRule>
  </conditionalFormatting>
  <conditionalFormatting sqref="W65:AA65">
    <cfRule type="dataBar" priority="1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{EE1ED826-F77D-49A4-BD22-A7C16288B5FD}</x14:id>
        </ext>
      </extLst>
    </cfRule>
  </conditionalFormatting>
  <conditionalFormatting sqref="X65:AA65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{2F89DA0A-902F-4502-B250-C45628F4506E}</x14:id>
        </ext>
      </extLst>
    </cfRule>
  </conditionalFormatting>
  <conditionalFormatting sqref="W45:W64">
    <cfRule type="dataBar" priority="16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{8CB155FC-B581-42BC-8087-47BF92FB62E0}</x14:id>
        </ext>
      </extLst>
    </cfRule>
  </conditionalFormatting>
  <conditionalFormatting sqref="W45:AA64">
    <cfRule type="dataBar" priority="16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{F12E2FCC-D589-4883-8F63-16BC88D588B6}</x14:id>
        </ext>
      </extLst>
    </cfRule>
  </conditionalFormatting>
  <conditionalFormatting sqref="X45:AA64">
    <cfRule type="dataBar" priority="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{9EA1C12C-CB18-4141-A9E9-7FB3BE733331}</x14:id>
        </ext>
      </extLst>
    </cfRule>
  </conditionalFormatting>
  <conditionalFormatting sqref="W67:W70 W73">
    <cfRule type="dataBar" priority="1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{01F97D44-20FF-49B9-ADA3-1D5B495AD4A4}</x14:id>
        </ext>
      </extLst>
    </cfRule>
  </conditionalFormatting>
  <conditionalFormatting sqref="W67:AA70 W73:AA73">
    <cfRule type="dataBar" priority="1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{F074241A-C1D6-4F71-898F-AFC606CFE484}</x14:id>
        </ext>
      </extLst>
    </cfRule>
  </conditionalFormatting>
  <conditionalFormatting sqref="X67:AA70 X73:AA73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{86E47D67-545B-40E3-AFD8-0D91C5B067AD}</x14:id>
        </ext>
      </extLst>
    </cfRule>
  </conditionalFormatting>
  <conditionalFormatting sqref="AF66">
    <cfRule type="dataBar" priority="1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{FB3A0C47-4480-402A-95B5-2A38150B9FEC}</x14:id>
        </ext>
      </extLst>
    </cfRule>
  </conditionalFormatting>
  <conditionalFormatting sqref="AF66:AJ66">
    <cfRule type="dataBar" priority="1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{A05A0408-F770-43A1-BEF6-26BC9F3DC207}</x14:id>
        </ext>
      </extLst>
    </cfRule>
  </conditionalFormatting>
  <conditionalFormatting sqref="AG66:AJ66">
    <cfRule type="dataBar" priority="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{8FFE1ACA-9E33-4FFE-9274-C980190DB5B2}</x14:id>
        </ext>
      </extLst>
    </cfRule>
  </conditionalFormatting>
  <conditionalFormatting sqref="AF65">
    <cfRule type="dataBar" priority="1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{C6225192-FAB7-4F2C-BEAF-552277F2678D}</x14:id>
        </ext>
      </extLst>
    </cfRule>
  </conditionalFormatting>
  <conditionalFormatting sqref="AF65:AJ65">
    <cfRule type="dataBar" priority="1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{F8B3E49F-4009-474F-B180-1C8F9A5F4189}</x14:id>
        </ext>
      </extLst>
    </cfRule>
  </conditionalFormatting>
  <conditionalFormatting sqref="AG65:AJ65">
    <cfRule type="dataBar" priority="1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{324ACF7A-2D56-41BB-9D6F-1B3640371D80}</x14:id>
        </ext>
      </extLst>
    </cfRule>
  </conditionalFormatting>
  <conditionalFormatting sqref="AF46:AF64">
    <cfRule type="dataBar" priority="1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{971D2DF7-4A26-489E-ADFE-B93F5C99A7FD}</x14:id>
        </ext>
      </extLst>
    </cfRule>
  </conditionalFormatting>
  <conditionalFormatting sqref="AF46:AJ64">
    <cfRule type="dataBar" priority="1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{2F535E14-202D-415A-99B7-6D4A9E947198}</x14:id>
        </ext>
      </extLst>
    </cfRule>
  </conditionalFormatting>
  <conditionalFormatting sqref="AG46:AJ64">
    <cfRule type="dataBar" priority="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{1A24AD03-0AAF-4C15-BD22-940E281718C2}</x14:id>
        </ext>
      </extLst>
    </cfRule>
  </conditionalFormatting>
  <conditionalFormatting sqref="AF67:AF70 AF73">
    <cfRule type="dataBar" priority="1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{FFE3AA73-D15D-43B8-BE5B-6C9265DCC418}</x14:id>
        </ext>
      </extLst>
    </cfRule>
  </conditionalFormatting>
  <conditionalFormatting sqref="AF67:AJ70 AF73:AJ73">
    <cfRule type="dataBar" priority="1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{A7D6ABE8-8AC5-4F24-A90E-59E89D9CAFDD}</x14:id>
        </ext>
      </extLst>
    </cfRule>
  </conditionalFormatting>
  <conditionalFormatting sqref="AG67:AJ70 AG73:AJ73">
    <cfRule type="dataBar" priority="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{336D0CB1-2441-4F55-A641-B5C459E5EC41}</x14:id>
        </ext>
      </extLst>
    </cfRule>
  </conditionalFormatting>
  <conditionalFormatting sqref="AO66">
    <cfRule type="dataBar" priority="1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{46AD5E50-4986-47BD-A9AD-D7E2F51B756C}</x14:id>
        </ext>
      </extLst>
    </cfRule>
  </conditionalFormatting>
  <conditionalFormatting sqref="AO66:AS66">
    <cfRule type="dataBar" priority="1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{6A47650D-D3AF-4B92-8D20-E27C6B560461}</x14:id>
        </ext>
      </extLst>
    </cfRule>
  </conditionalFormatting>
  <conditionalFormatting sqref="AP66:AS66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{9B664721-5718-4F46-B659-3E0B3EB3293B}</x14:id>
        </ext>
      </extLst>
    </cfRule>
  </conditionalFormatting>
  <conditionalFormatting sqref="AO65">
    <cfRule type="dataBar" priority="1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{8AB2F0A8-8FAB-43A6-9C9A-A4E83C627EFB}</x14:id>
        </ext>
      </extLst>
    </cfRule>
  </conditionalFormatting>
  <conditionalFormatting sqref="AO65:AS65">
    <cfRule type="dataBar" priority="1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{BB791FEC-B154-4077-8DB5-D1E1EF6A949F}</x14:id>
        </ext>
      </extLst>
    </cfRule>
  </conditionalFormatting>
  <conditionalFormatting sqref="AP65:AS65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{FF208ADC-6BB3-4A6F-93E7-5F5C02717A56}</x14:id>
        </ext>
      </extLst>
    </cfRule>
  </conditionalFormatting>
  <conditionalFormatting sqref="AO46:AO64">
    <cfRule type="dataBar" priority="1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{3AC78A50-6A35-4AB5-BAF3-98069A585DCE}</x14:id>
        </ext>
      </extLst>
    </cfRule>
  </conditionalFormatting>
  <conditionalFormatting sqref="AO46:AS64">
    <cfRule type="dataBar" priority="1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{9883A702-9089-4245-A524-A801789649C3}</x14:id>
        </ext>
      </extLst>
    </cfRule>
  </conditionalFormatting>
  <conditionalFormatting sqref="AP46:AS64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{B74FEC72-8CC4-4F68-B503-5C7ABCD9CA8F}</x14:id>
        </ext>
      </extLst>
    </cfRule>
  </conditionalFormatting>
  <conditionalFormatting sqref="AO67:AO70 AO73">
    <cfRule type="dataBar" priority="1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{C7BDBF89-1BD7-477A-99AB-FD9F2D320B40}</x14:id>
        </ext>
      </extLst>
    </cfRule>
  </conditionalFormatting>
  <conditionalFormatting sqref="AO67:AS70 AO73:AS73">
    <cfRule type="dataBar" priority="1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{D69B113B-6CB1-42DC-B64D-974A5A0F8F49}</x14:id>
        </ext>
      </extLst>
    </cfRule>
  </conditionalFormatting>
  <conditionalFormatting sqref="AP67:AS70 AP73:AS73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{A07F8E16-D949-47DF-8487-D2D4B02FD55C}</x14:id>
        </ext>
      </extLst>
    </cfRule>
  </conditionalFormatting>
  <conditionalFormatting sqref="AB4:AB44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{96B4E3D7-96FD-4134-A7BF-4847E785023E}</x14:id>
        </ext>
      </extLst>
    </cfRule>
  </conditionalFormatting>
  <conditionalFormatting sqref="W4:W44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{FD238A55-8CFF-4736-A2D3-28045E01BE2D}</x14:id>
        </ext>
      </extLst>
    </cfRule>
  </conditionalFormatting>
  <conditionalFormatting sqref="W4:AA44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{A76EB481-5549-4666-B0EA-27EC122D16B1}</x14:id>
        </ext>
      </extLst>
    </cfRule>
  </conditionalFormatting>
  <conditionalFormatting sqref="X4:AA44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{5F26201E-66A3-43B1-A890-6C265CA307D2}</x14:id>
        </ext>
      </extLst>
    </cfRule>
  </conditionalFormatting>
  <conditionalFormatting sqref="AK4:AK44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{9AC776CE-0807-40E0-B0B5-60E259A58B1E}</x14:id>
        </ext>
      </extLst>
    </cfRule>
  </conditionalFormatting>
  <conditionalFormatting sqref="AF4:AF44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{C53C5677-0DE3-466F-9CEC-4DA8E1F1278D}</x14:id>
        </ext>
      </extLst>
    </cfRule>
  </conditionalFormatting>
  <conditionalFormatting sqref="AF4:AJ44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{40D9A75E-B859-42AB-B7AF-BD1F32177E87}</x14:id>
        </ext>
      </extLst>
    </cfRule>
  </conditionalFormatting>
  <conditionalFormatting sqref="AG4:AJ44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{74871B4B-7110-4136-8018-2DA99D64A5C6}</x14:id>
        </ext>
      </extLst>
    </cfRule>
  </conditionalFormatting>
  <conditionalFormatting sqref="AT4:AT44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{B8E1798B-F4AB-456C-A5CC-D424EFFA5B8A}</x14:id>
        </ext>
      </extLst>
    </cfRule>
  </conditionalFormatting>
  <conditionalFormatting sqref="AO4:AO44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{86CEB8CD-008A-4C25-8533-52F24002829E}</x14:id>
        </ext>
      </extLst>
    </cfRule>
  </conditionalFormatting>
  <conditionalFormatting sqref="AO4:AS44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{55ED8E64-12B0-43F9-B175-662C04E1CB88}</x14:id>
        </ext>
      </extLst>
    </cfRule>
  </conditionalFormatting>
  <conditionalFormatting sqref="AP4:AS44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{55E0F143-B3ED-4DAA-AC66-8F0BDFB8538B}</x14:id>
        </ext>
      </extLst>
    </cfRule>
  </conditionalFormatting>
  <conditionalFormatting sqref="BC4:BC44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{CEB88A96-518C-4E87-B3B1-B4E88D30678D}</x14:id>
        </ext>
      </extLst>
    </cfRule>
  </conditionalFormatting>
  <conditionalFormatting sqref="AX4:AX44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{018A242B-F168-449D-9163-83962FDABD8A}</x14:id>
        </ext>
      </extLst>
    </cfRule>
  </conditionalFormatting>
  <conditionalFormatting sqref="AX4:BB44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{22878845-FDD4-4A78-94F4-FC00DCBE51F0}</x14:id>
        </ext>
      </extLst>
    </cfRule>
  </conditionalFormatting>
  <conditionalFormatting sqref="AY4:BB44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{6E459D7A-31FB-4EF6-98CC-A936BBAFA16C}</x14:id>
        </ext>
      </extLst>
    </cfRule>
  </conditionalFormatting>
  <conditionalFormatting sqref="BL4:BL44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{1D34B64B-2AC8-42CC-8957-EF57848A93A4}</x14:id>
        </ext>
      </extLst>
    </cfRule>
  </conditionalFormatting>
  <conditionalFormatting sqref="BG4:BG44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{739B03C6-3DBD-4346-955F-8154F67977AB}</x14:id>
        </ext>
      </extLst>
    </cfRule>
  </conditionalFormatting>
  <conditionalFormatting sqref="BG4:BK44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{C0C1270A-9E1E-4E8F-A8F9-148FE04E06F6}</x14:id>
        </ext>
      </extLst>
    </cfRule>
  </conditionalFormatting>
  <conditionalFormatting sqref="BH4:BK44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{8447142C-AEFC-4F20-BA74-F9335AB69C79}</x14:id>
        </ext>
      </extLst>
    </cfRule>
  </conditionalFormatting>
  <conditionalFormatting sqref="BU4:BU44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{067EC86B-0662-4C9C-906C-2A4288B5D6BD}</x14:id>
        </ext>
      </extLst>
    </cfRule>
  </conditionalFormatting>
  <conditionalFormatting sqref="BP4:BP44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{5E9BAFFD-9C79-4AEE-B991-A8E49BFD393B}</x14:id>
        </ext>
      </extLst>
    </cfRule>
  </conditionalFormatting>
  <conditionalFormatting sqref="BP4:BT44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{45219F3D-F3E5-4106-B1D0-B1AD3D015887}</x14:id>
        </ext>
      </extLst>
    </cfRule>
  </conditionalFormatting>
  <conditionalFormatting sqref="BQ4:BT44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{A97538CA-ACA5-41C0-9F5F-114DCABAE749}</x14:id>
        </ext>
      </extLst>
    </cfRule>
  </conditionalFormatting>
  <conditionalFormatting sqref="AK45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{A62A25A1-B39A-48B1-AFDE-C587493CDAB9}</x14:id>
        </ext>
      </extLst>
    </cfRule>
  </conditionalFormatting>
  <conditionalFormatting sqref="AF4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{0BD5BC19-9DF1-45E9-90AD-E20174019DB4}</x14:id>
        </ext>
      </extLst>
    </cfRule>
  </conditionalFormatting>
  <conditionalFormatting sqref="AF45:AJ4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{FEEB2EB5-AD59-44C0-8B2F-7A3FB4ABB00C}</x14:id>
        </ext>
      </extLst>
    </cfRule>
  </conditionalFormatting>
  <conditionalFormatting sqref="AG45:AJ4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{E8AD4646-B771-401C-AAC7-B9C9B1B38E94}</x14:id>
        </ext>
      </extLst>
    </cfRule>
  </conditionalFormatting>
  <conditionalFormatting sqref="AT45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{26B53708-D7F6-4366-8A3F-96D6526857EB}</x14:id>
        </ext>
      </extLst>
    </cfRule>
  </conditionalFormatting>
  <conditionalFormatting sqref="AO45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{F31B84FD-A226-4079-B23E-4188B1CB9531}</x14:id>
        </ext>
      </extLst>
    </cfRule>
  </conditionalFormatting>
  <conditionalFormatting sqref="AO45:AS45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{5EA9061B-6399-4299-B776-60F432AE5910}</x14:id>
        </ext>
      </extLst>
    </cfRule>
  </conditionalFormatting>
  <conditionalFormatting sqref="AP45:AS45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{F66236EA-69FB-4DA8-80FF-B7847A44B0D3}</x14:id>
        </ext>
      </extLst>
    </cfRule>
  </conditionalFormatting>
  <conditionalFormatting sqref="BC45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{3E62BCF1-8380-425A-9230-A03DFBBB87F1}</x14:id>
        </ext>
      </extLst>
    </cfRule>
  </conditionalFormatting>
  <conditionalFormatting sqref="AX45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{CCE68E7F-A496-48F7-B690-FEFA3B79692F}</x14:id>
        </ext>
      </extLst>
    </cfRule>
  </conditionalFormatting>
  <conditionalFormatting sqref="AX45:BB45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{EC5D439F-7117-4E79-825E-414EA461ED8B}</x14:id>
        </ext>
      </extLst>
    </cfRule>
  </conditionalFormatting>
  <conditionalFormatting sqref="AY45:BB45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{B420D910-5970-48B9-8658-96C554BD964D}</x14:id>
        </ext>
      </extLst>
    </cfRule>
  </conditionalFormatting>
  <conditionalFormatting sqref="BL4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{13A08BE9-4E72-4157-9F83-69188DEFEFEB}</x14:id>
        </ext>
      </extLst>
    </cfRule>
  </conditionalFormatting>
  <conditionalFormatting sqref="BG4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{8CFA6A71-0026-40F5-84ED-73653191430B}</x14:id>
        </ext>
      </extLst>
    </cfRule>
  </conditionalFormatting>
  <conditionalFormatting sqref="BG45:BK4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{3541815E-741F-4E77-B604-CAD0276B9198}</x14:id>
        </ext>
      </extLst>
    </cfRule>
  </conditionalFormatting>
  <conditionalFormatting sqref="BH45:BK4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{2927D988-24A5-43A6-9902-FC0017EB37DF}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{8B6C1327-F6E4-44AE-AB80-356F88C74EDB}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{FE4F495F-3770-4C9F-8402-062DE1BC7F05}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{1EDD3324-94BD-4556-BB92-388CFA18FFA4}</x14:id>
        </ext>
      </extLst>
    </cfRule>
  </conditionalFormatting>
  <conditionalFormatting sqref="J74:J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{F313BD4A-B258-480E-AF31-4B9E6901F16D}</x14:id>
        </ext>
      </extLst>
    </cfRule>
  </conditionalFormatting>
  <conditionalFormatting sqref="BP74:BP76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{6C1778D3-E211-4CCD-B4B1-80B1A5305CC2}</x14:id>
        </ext>
      </extLst>
    </cfRule>
  </conditionalFormatting>
  <conditionalFormatting sqref="BP74:BT76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{1ECE2D22-10BD-4FDA-9282-CDF8C7DC4DDE}</x14:id>
        </ext>
      </extLst>
    </cfRule>
  </conditionalFormatting>
  <conditionalFormatting sqref="BQ74:BT76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{786C2217-B0C2-4724-8FA3-936D76C39D4D}</x14:id>
        </ext>
      </extLst>
    </cfRule>
  </conditionalFormatting>
  <conditionalFormatting sqref="S74:S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{A6A7B905-8982-4492-8DDF-ACEC9D6803D9}</x14:id>
        </ext>
      </extLst>
    </cfRule>
  </conditionalFormatting>
  <conditionalFormatting sqref="AT74:AT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{8E7DBBF0-5B20-4EB8-9DC6-162395AEBEC0}</x14:id>
        </ext>
      </extLst>
    </cfRule>
  </conditionalFormatting>
  <conditionalFormatting sqref="BL74:BL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{4B03E9DD-6A90-42F8-8212-4C4B1E2CC019}</x14:id>
        </ext>
      </extLst>
    </cfRule>
  </conditionalFormatting>
  <conditionalFormatting sqref="BC74:BC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{9FE8E0B6-BF38-4DFA-977A-7BD4F0BB0781}</x14:id>
        </ext>
      </extLst>
    </cfRule>
  </conditionalFormatting>
  <conditionalFormatting sqref="E74:E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{38A850E7-A877-4E1E-9969-5F798C4CBA14}</x14:id>
        </ext>
      </extLst>
    </cfRule>
  </conditionalFormatting>
  <conditionalFormatting sqref="E74:I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{CCE013FB-2878-40CE-ABA3-14753D0E5663}</x14:id>
        </ext>
      </extLst>
    </cfRule>
  </conditionalFormatting>
  <conditionalFormatting sqref="F74:I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{B81D72BB-9575-4035-8C80-4E303F7B7F91}</x14:id>
        </ext>
      </extLst>
    </cfRule>
  </conditionalFormatting>
  <conditionalFormatting sqref="BG74:BG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{F727E1EE-C217-4026-8284-0C7800D2C68F}</x14:id>
        </ext>
      </extLst>
    </cfRule>
  </conditionalFormatting>
  <conditionalFormatting sqref="BG74:BK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{796FC3B4-1D02-4023-BEA3-E26EAC546C46}</x14:id>
        </ext>
      </extLst>
    </cfRule>
  </conditionalFormatting>
  <conditionalFormatting sqref="BH74:BK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{9E3D4BF9-E1E7-4644-9166-6774DE0913E0}</x14:id>
        </ext>
      </extLst>
    </cfRule>
  </conditionalFormatting>
  <conditionalFormatting sqref="AX74:AX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{1374A765-FC06-4F4F-A166-F70B3E180814}</x14:id>
        </ext>
      </extLst>
    </cfRule>
  </conditionalFormatting>
  <conditionalFormatting sqref="AX74:BB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{6E1CC454-5699-4469-BFF7-FD3CEC487038}</x14:id>
        </ext>
      </extLst>
    </cfRule>
  </conditionalFormatting>
  <conditionalFormatting sqref="AY74:BB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{95711A0C-4B98-4278-BAC5-2E2A99B5D32D}</x14:id>
        </ext>
      </extLst>
    </cfRule>
  </conditionalFormatting>
  <conditionalFormatting sqref="N74:N76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{F89823EB-FD88-4C70-A80C-816A278CBDA7}</x14:id>
        </ext>
      </extLst>
    </cfRule>
  </conditionalFormatting>
  <conditionalFormatting sqref="N74:R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{00DD5AB5-9830-4F54-823B-101BA3E5E6D4}</x14:id>
        </ext>
      </extLst>
    </cfRule>
  </conditionalFormatting>
  <conditionalFormatting sqref="O74:R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{49410871-90F8-476A-8646-9459EE8F7948}</x14:id>
        </ext>
      </extLst>
    </cfRule>
  </conditionalFormatting>
  <conditionalFormatting sqref="W74:W76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{2B1C7C69-1F3B-4B48-A077-1CED676701E2}</x14:id>
        </ext>
      </extLst>
    </cfRule>
  </conditionalFormatting>
  <conditionalFormatting sqref="W74:AA76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{9F31F8D9-98B6-4814-B70B-0F5ABDA72D9F}</x14:id>
        </ext>
      </extLst>
    </cfRule>
  </conditionalFormatting>
  <conditionalFormatting sqref="X74:AA76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{C35C6E07-78C9-430F-BA40-EA2982A1EDE1}</x14:id>
        </ext>
      </extLst>
    </cfRule>
  </conditionalFormatting>
  <conditionalFormatting sqref="AF74:AF76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{FDD32189-0DEB-4CFD-8976-B012310C06CE}</x14:id>
        </ext>
      </extLst>
    </cfRule>
  </conditionalFormatting>
  <conditionalFormatting sqref="AF74:AJ76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{59A75401-BA5D-4DDB-8A17-C76CF4F450CF}</x14:id>
        </ext>
      </extLst>
    </cfRule>
  </conditionalFormatting>
  <conditionalFormatting sqref="AG74:AJ7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{4C705A8A-2BB9-473E-A9AE-CDA0D5DF3452}</x14:id>
        </ext>
      </extLst>
    </cfRule>
  </conditionalFormatting>
  <conditionalFormatting sqref="AO74:AO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{C8C7ACB2-A9F1-4E4A-AE7D-FC002580384D}</x14:id>
        </ext>
      </extLst>
    </cfRule>
  </conditionalFormatting>
  <conditionalFormatting sqref="AO74:AS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{579E8531-8B1B-44D2-ADA2-82D1B7F6F3E2}</x14:id>
        </ext>
      </extLst>
    </cfRule>
  </conditionalFormatting>
  <conditionalFormatting sqref="AP74:AS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{C6FE0EC6-4277-46A1-B874-30CECC29AF68}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{B1615DF7-F317-4E15-9F0E-89EDFA3E4730}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{0788FFBF-C177-43F8-AC08-DCF7DBB9C23F}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{849DFF11-2F06-4BEC-9D5A-7DFA2C459B6A}</x14:id>
        </ext>
      </extLst>
    </cfRule>
  </conditionalFormatting>
  <conditionalFormatting sqref="J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{A3702D94-8529-4CEB-A06A-A79F13A0DDB4}</x14:id>
        </ext>
      </extLst>
    </cfRule>
  </conditionalFormatting>
  <conditionalFormatting sqref="BP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{1171478E-7A7A-4C37-8B20-35602C0E9ABE}</x14:id>
        </ext>
      </extLst>
    </cfRule>
  </conditionalFormatting>
  <conditionalFormatting sqref="BP71:BT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{F0F54746-B1DC-47B2-8DA0-B3AE53535833}</x14:id>
        </ext>
      </extLst>
    </cfRule>
  </conditionalFormatting>
  <conditionalFormatting sqref="BQ71:BT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{C445C00F-63BE-4AAC-B3E9-6EC005FCC48B}</x14:id>
        </ext>
      </extLst>
    </cfRule>
  </conditionalFormatting>
  <conditionalFormatting sqref="S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{098587E3-79E3-47FF-8DB0-A440FFEA001F}</x14:id>
        </ext>
      </extLst>
    </cfRule>
  </conditionalFormatting>
  <conditionalFormatting sqref="AT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{2991F6D0-A45F-4239-9B47-7188874AE1E4}</x14:id>
        </ext>
      </extLst>
    </cfRule>
  </conditionalFormatting>
  <conditionalFormatting sqref="BL71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{61B7C432-A9FF-468F-80BC-0D00C6E9A590}</x14:id>
        </ext>
      </extLst>
    </cfRule>
  </conditionalFormatting>
  <conditionalFormatting sqref="BC71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{DE119990-203F-48F1-9F0D-116F235C5356}</x14:id>
        </ext>
      </extLst>
    </cfRule>
  </conditionalFormatting>
  <conditionalFormatting sqref="E71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{38D4AA9A-6E0E-48D7-AD6D-73679A12B32E}</x14:id>
        </ext>
      </extLst>
    </cfRule>
  </conditionalFormatting>
  <conditionalFormatting sqref="E71:I71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{6F8381B8-828B-4BBF-9C94-0F18EC5216E4}</x14:id>
        </ext>
      </extLst>
    </cfRule>
  </conditionalFormatting>
  <conditionalFormatting sqref="F71:I7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{F31A2CEA-DD10-48C3-96F1-D75A7F99D871}</x14:id>
        </ext>
      </extLst>
    </cfRule>
  </conditionalFormatting>
  <conditionalFormatting sqref="BG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{9D32BE22-7BB0-487E-8CBB-725B8C613BEB}</x14:id>
        </ext>
      </extLst>
    </cfRule>
  </conditionalFormatting>
  <conditionalFormatting sqref="BG71:BK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{51C545BA-56B8-433C-AB29-77EA4A3BAB99}</x14:id>
        </ext>
      </extLst>
    </cfRule>
  </conditionalFormatting>
  <conditionalFormatting sqref="BH71:BK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{C69FD91F-013D-4D70-BB90-31037C32A8E5}</x14:id>
        </ext>
      </extLst>
    </cfRule>
  </conditionalFormatting>
  <conditionalFormatting sqref="AX71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{F49A3CAB-1988-44F0-84A3-E74891B550E5}</x14:id>
        </ext>
      </extLst>
    </cfRule>
  </conditionalFormatting>
  <conditionalFormatting sqref="AX71:BB71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{192A17F3-D47C-4F2C-8BD0-A08A180DF9C9}</x14:id>
        </ext>
      </extLst>
    </cfRule>
  </conditionalFormatting>
  <conditionalFormatting sqref="AY71:BB7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{E87286F0-E353-42FA-A460-E01E50FD46CC}</x14:id>
        </ext>
      </extLst>
    </cfRule>
  </conditionalFormatting>
  <conditionalFormatting sqref="N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{F859F09D-3694-446A-BD07-103FAA0A1AC1}</x14:id>
        </ext>
      </extLst>
    </cfRule>
  </conditionalFormatting>
  <conditionalFormatting sqref="N71:R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{77673749-1891-487C-8CFF-929DB473A16F}</x14:id>
        </ext>
      </extLst>
    </cfRule>
  </conditionalFormatting>
  <conditionalFormatting sqref="O71:R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{CD561D58-564A-4200-9A32-89A1E947E2B6}</x14:id>
        </ext>
      </extLst>
    </cfRule>
  </conditionalFormatting>
  <conditionalFormatting sqref="W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{B5B7F336-1FA3-4BF8-B73E-2EFCC474DF82}</x14:id>
        </ext>
      </extLst>
    </cfRule>
  </conditionalFormatting>
  <conditionalFormatting sqref="W71:AA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{C4F8370D-D4CC-464F-B117-4ADB01A06518}</x14:id>
        </ext>
      </extLst>
    </cfRule>
  </conditionalFormatting>
  <conditionalFormatting sqref="X71:AA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{B961A89E-A88F-419B-A1D2-29DF9015CB5A}</x14:id>
        </ext>
      </extLst>
    </cfRule>
  </conditionalFormatting>
  <conditionalFormatting sqref="AF71">
    <cfRule type="dataBar" priority="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{97A98357-9A6F-4979-9C7F-7148E7515038}</x14:id>
        </ext>
      </extLst>
    </cfRule>
  </conditionalFormatting>
  <conditionalFormatting sqref="AF71:AJ71">
    <cfRule type="dataBar" priority="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{39A06E95-59A8-47E1-8F54-446CB9576162}</x14:id>
        </ext>
      </extLst>
    </cfRule>
  </conditionalFormatting>
  <conditionalFormatting sqref="AG71:AJ71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{6AADEA12-D38C-48AC-AFC3-8CD112479253}</x14:id>
        </ext>
      </extLst>
    </cfRule>
  </conditionalFormatting>
  <conditionalFormatting sqref="AO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{A1FBDD39-34BD-40FC-9D87-FFFA9418E4D9}</x14:id>
        </ext>
      </extLst>
    </cfRule>
  </conditionalFormatting>
  <conditionalFormatting sqref="AO71:AS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{4953EA33-50C3-4E13-8C50-C0DA010A3EA7}</x14:id>
        </ext>
      </extLst>
    </cfRule>
  </conditionalFormatting>
  <conditionalFormatting sqref="AP71:AS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{52BDA0A1-EEFE-4CB6-A61E-286DC77B5797}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{93361252-3CB1-4787-933B-36D03A3B138E}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{77E3D748-E8EA-4DAA-8ACB-40D1E9ED132B}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{9E59C065-15E0-40D0-9079-38CAD345F1C0}</x14:id>
        </ext>
      </extLst>
    </cfRule>
  </conditionalFormatting>
  <conditionalFormatting sqref="J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{2092648B-4814-4063-AEB2-D94C2EE0F8AC}</x14:id>
        </ext>
      </extLst>
    </cfRule>
  </conditionalFormatting>
  <conditionalFormatting sqref="BP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{D245FC52-986C-4972-BE5F-82E93D29E570}</x14:id>
        </ext>
      </extLst>
    </cfRule>
  </conditionalFormatting>
  <conditionalFormatting sqref="BP72:BT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{A1616942-B3F1-4935-8D88-5EF713B02236}</x14:id>
        </ext>
      </extLst>
    </cfRule>
  </conditionalFormatting>
  <conditionalFormatting sqref="BQ72:BT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{B7C6F4BB-565F-4A98-BEB1-7611DCBFF994}</x14:id>
        </ext>
      </extLst>
    </cfRule>
  </conditionalFormatting>
  <conditionalFormatting sqref="S72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{320AB383-6344-4986-B471-CE10A110FAB5}</x14:id>
        </ext>
      </extLst>
    </cfRule>
  </conditionalFormatting>
  <conditionalFormatting sqref="AT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{CD95CFF4-F169-46D7-B023-1B16BB4CB66C}</x14:id>
        </ext>
      </extLst>
    </cfRule>
  </conditionalFormatting>
  <conditionalFormatting sqref="BL72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{76EB1224-59D2-4CBE-86F0-FED8451CF9BD}</x14:id>
        </ext>
      </extLst>
    </cfRule>
  </conditionalFormatting>
  <conditionalFormatting sqref="BC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{12FF272C-7B15-4004-82E7-9845FD9185E8}</x14:id>
        </ext>
      </extLst>
    </cfRule>
  </conditionalFormatting>
  <conditionalFormatting sqref="E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{93F388E2-ED50-469C-A046-DF2CAC7EF3A4}</x14:id>
        </ext>
      </extLst>
    </cfRule>
  </conditionalFormatting>
  <conditionalFormatting sqref="E72:I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{4A4FCED9-83A5-47DC-B0DB-6B1836BC4C7E}</x14:id>
        </ext>
      </extLst>
    </cfRule>
  </conditionalFormatting>
  <conditionalFormatting sqref="F72:I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{F82B7F22-BA47-4AC0-9686-EB29AE222D8A}</x14:id>
        </ext>
      </extLst>
    </cfRule>
  </conditionalFormatting>
  <conditionalFormatting sqref="BG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{7A7A0610-EAC0-4BF1-A262-7838700D2EC7}</x14:id>
        </ext>
      </extLst>
    </cfRule>
  </conditionalFormatting>
  <conditionalFormatting sqref="BG72:BK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{0D8A3064-8CCC-4C29-9697-60307BFDCE29}</x14:id>
        </ext>
      </extLst>
    </cfRule>
  </conditionalFormatting>
  <conditionalFormatting sqref="BH72:BK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{27D5844A-6B45-4130-B422-310FCED39754}</x14:id>
        </ext>
      </extLst>
    </cfRule>
  </conditionalFormatting>
  <conditionalFormatting sqref="AX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{63FDE263-43DF-4518-8721-518546356114}</x14:id>
        </ext>
      </extLst>
    </cfRule>
  </conditionalFormatting>
  <conditionalFormatting sqref="AX72:BB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{0B6FFDEB-DAD5-4C84-82FE-CAFD2C14A62E}</x14:id>
        </ext>
      </extLst>
    </cfRule>
  </conditionalFormatting>
  <conditionalFormatting sqref="AY72:BB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{FA63B47F-8D8D-43E3-B3CC-B875CA4DD79B}</x14:id>
        </ext>
      </extLst>
    </cfRule>
  </conditionalFormatting>
  <conditionalFormatting sqref="N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{2E8EA3D1-F3DD-4C89-8E5E-3913BCE7789A}</x14:id>
        </ext>
      </extLst>
    </cfRule>
  </conditionalFormatting>
  <conditionalFormatting sqref="N72:R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{415765DE-43D0-432F-8C3C-FAA2B7209A49}</x14:id>
        </ext>
      </extLst>
    </cfRule>
  </conditionalFormatting>
  <conditionalFormatting sqref="O72:R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{B5FF32C9-F48B-4E95-847B-EEC4185285C8}</x14:id>
        </ext>
      </extLst>
    </cfRule>
  </conditionalFormatting>
  <conditionalFormatting sqref="W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{E85A12D7-F7F5-4505-8923-3F673376DA8F}</x14:id>
        </ext>
      </extLst>
    </cfRule>
  </conditionalFormatting>
  <conditionalFormatting sqref="W72:AA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{50BC7631-F4B6-4DB2-B2C4-E6EC2DF27801}</x14:id>
        </ext>
      </extLst>
    </cfRule>
  </conditionalFormatting>
  <conditionalFormatting sqref="X72:AA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{2A505658-30EE-4358-AAA6-B4DEFFD4DFC5}</x14:id>
        </ext>
      </extLst>
    </cfRule>
  </conditionalFormatting>
  <conditionalFormatting sqref="AF72">
    <cfRule type="dataBar" priority="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{9583B0B6-0E65-4B0B-8975-FD42F0642AA9}</x14:id>
        </ext>
      </extLst>
    </cfRule>
  </conditionalFormatting>
  <conditionalFormatting sqref="AF72:AJ72">
    <cfRule type="dataBar" priority="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{163F0573-D58E-4995-9B04-ED970C9AB00F}</x14:id>
        </ext>
      </extLst>
    </cfRule>
  </conditionalFormatting>
  <conditionalFormatting sqref="AG72:AJ7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{15E18053-A694-4443-A27F-EF7D64AECCA4}</x14:id>
        </ext>
      </extLst>
    </cfRule>
  </conditionalFormatting>
  <conditionalFormatting sqref="AO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{5082E79E-E309-42DC-8862-0F27F9D55770}</x14:id>
        </ext>
      </extLst>
    </cfRule>
  </conditionalFormatting>
  <conditionalFormatting sqref="AO72:AS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{ACA9759A-9AEE-4C77-88E4-975B5501B122}</x14:id>
        </ext>
      </extLst>
    </cfRule>
  </conditionalFormatting>
  <conditionalFormatting sqref="AP72:AS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{EAB3E4D8-1A7E-4EA4-8435-C1D4963A7E1E}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723AE-6AF7-464F-85D7-CD7DFB55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AB45:AB70 AB73</xm:sqref>
        </x14:conditionalFormatting>
        <x14:conditionalFormatting xmlns:xm="http://schemas.microsoft.com/office/excel/2006/main">
          <x14:cfRule type="dataBar" id="{91EFDF4A-0A9F-469D-9C80-7F1413660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AK46:AK70 AK73</xm:sqref>
        </x14:conditionalFormatting>
        <x14:conditionalFormatting xmlns:xm="http://schemas.microsoft.com/office/excel/2006/main">
          <x14:cfRule type="dataBar" id="{4B6E5E65-06B6-4758-A863-82159D907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BU45:BU70 BU73</xm:sqref>
        </x14:conditionalFormatting>
        <x14:conditionalFormatting xmlns:xm="http://schemas.microsoft.com/office/excel/2006/main">
          <x14:cfRule type="dataBar" id="{7E7015FE-4E60-43B6-8E77-CA02392DC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75798E29-4CE9-45BC-9A88-01B7A7735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BP45:BP70 BP73</xm:sqref>
        </x14:conditionalFormatting>
        <x14:conditionalFormatting xmlns:xm="http://schemas.microsoft.com/office/excel/2006/main">
          <x14:cfRule type="dataBar" id="{062C02D4-EE00-456B-9601-1A19066CB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BP45:BT70 BP73:BT73</xm:sqref>
        </x14:conditionalFormatting>
        <x14:conditionalFormatting xmlns:xm="http://schemas.microsoft.com/office/excel/2006/main">
          <x14:cfRule type="dataBar" id="{E6F8C3C9-6185-4389-BBA5-3B34E5CA7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BQ45:BT70 BQ73:BT73</xm:sqref>
        </x14:conditionalFormatting>
        <x14:conditionalFormatting xmlns:xm="http://schemas.microsoft.com/office/excel/2006/main">
          <x14:cfRule type="dataBar" id="{E77FB9B3-3DCA-46B7-B227-FB4759AC5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04B4209-7DDA-44CA-9684-D5576869F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AT46:AT70 AT73</xm:sqref>
        </x14:conditionalFormatting>
        <x14:conditionalFormatting xmlns:xm="http://schemas.microsoft.com/office/excel/2006/main">
          <x14:cfRule type="dataBar" id="{226A642D-087B-4F70-B3CA-E8D1E8A99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BL46:BL70 BL73</xm:sqref>
        </x14:conditionalFormatting>
        <x14:conditionalFormatting xmlns:xm="http://schemas.microsoft.com/office/excel/2006/main">
          <x14:cfRule type="dataBar" id="{0A177CA0-3996-4B8C-B579-51EF38973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BG66</xm:sqref>
        </x14:conditionalFormatting>
        <x14:conditionalFormatting xmlns:xm="http://schemas.microsoft.com/office/excel/2006/main">
          <x14:cfRule type="dataBar" id="{1C3B75B4-5879-4EEB-9229-ACAC1B6E4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BG66:BK66</xm:sqref>
        </x14:conditionalFormatting>
        <x14:conditionalFormatting xmlns:xm="http://schemas.microsoft.com/office/excel/2006/main">
          <x14:cfRule type="dataBar" id="{D6BF943A-51D9-4E75-A0DC-44BD3E602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BH66:BK66</xm:sqref>
        </x14:conditionalFormatting>
        <x14:conditionalFormatting xmlns:xm="http://schemas.microsoft.com/office/excel/2006/main">
          <x14:cfRule type="dataBar" id="{D0D157E2-3E55-40C6-B709-3289EBD51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BC46:BC70 BC73</xm:sqref>
        </x14:conditionalFormatting>
        <x14:conditionalFormatting xmlns:xm="http://schemas.microsoft.com/office/excel/2006/main">
          <x14:cfRule type="dataBar" id="{DD4A2E03-78D0-4E12-9F85-33133BADE0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992BD17F-7D11-4B7C-818B-092522CFE7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A905615B-9597-450E-AB1F-9BD8B5108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230D9E06-E0D2-4D2F-AB93-F6F25B573C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BG65</xm:sqref>
        </x14:conditionalFormatting>
        <x14:conditionalFormatting xmlns:xm="http://schemas.microsoft.com/office/excel/2006/main">
          <x14:cfRule type="dataBar" id="{65D81C15-F7E0-4EC4-BB94-D290A3404A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BG65:BK65</xm:sqref>
        </x14:conditionalFormatting>
        <x14:conditionalFormatting xmlns:xm="http://schemas.microsoft.com/office/excel/2006/main">
          <x14:cfRule type="dataBar" id="{A6AEF918-6299-47FB-8B03-BC37BDAB2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BH65:BK65</xm:sqref>
        </x14:conditionalFormatting>
        <x14:conditionalFormatting xmlns:xm="http://schemas.microsoft.com/office/excel/2006/main">
          <x14:cfRule type="dataBar" id="{FD3FE051-9E88-4A6E-ABFC-14E472FFD2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BG46:BG64</xm:sqref>
        </x14:conditionalFormatting>
        <x14:conditionalFormatting xmlns:xm="http://schemas.microsoft.com/office/excel/2006/main">
          <x14:cfRule type="dataBar" id="{52B3F978-2123-4035-A024-CD09664586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BG46:BK64</xm:sqref>
        </x14:conditionalFormatting>
        <x14:conditionalFormatting xmlns:xm="http://schemas.microsoft.com/office/excel/2006/main">
          <x14:cfRule type="dataBar" id="{FC05D6D8-DE78-48AE-BA9A-5E1ABDCAA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BH46:BK64</xm:sqref>
        </x14:conditionalFormatting>
        <x14:conditionalFormatting xmlns:xm="http://schemas.microsoft.com/office/excel/2006/main">
          <x14:cfRule type="dataBar" id="{9046F7E4-8D9B-4B5E-A751-CDCAA94E5D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BG67:BG70 BG73</xm:sqref>
        </x14:conditionalFormatting>
        <x14:conditionalFormatting xmlns:xm="http://schemas.microsoft.com/office/excel/2006/main">
          <x14:cfRule type="dataBar" id="{AB85A372-FC9D-4F8D-AA0D-D96F17091D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BG67:BK70 BG73:BK73</xm:sqref>
        </x14:conditionalFormatting>
        <x14:conditionalFormatting xmlns:xm="http://schemas.microsoft.com/office/excel/2006/main">
          <x14:cfRule type="dataBar" id="{A5FDC2C1-6D57-4811-A340-838903164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BH67:BK70 BH73:BK73</xm:sqref>
        </x14:conditionalFormatting>
        <x14:conditionalFormatting xmlns:xm="http://schemas.microsoft.com/office/excel/2006/main">
          <x14:cfRule type="dataBar" id="{C5975D85-785E-4492-ADBF-5E641E4F12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AX66</xm:sqref>
        </x14:conditionalFormatting>
        <x14:conditionalFormatting xmlns:xm="http://schemas.microsoft.com/office/excel/2006/main">
          <x14:cfRule type="dataBar" id="{DD78E478-07FA-4ECB-955A-12C3EAA209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AX66:BB66</xm:sqref>
        </x14:conditionalFormatting>
        <x14:conditionalFormatting xmlns:xm="http://schemas.microsoft.com/office/excel/2006/main">
          <x14:cfRule type="dataBar" id="{2ADA14CB-D661-4D6D-9A30-170B9ABE9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AY66:BB66</xm:sqref>
        </x14:conditionalFormatting>
        <x14:conditionalFormatting xmlns:xm="http://schemas.microsoft.com/office/excel/2006/main">
          <x14:cfRule type="dataBar" id="{573BC411-51E1-41F3-A29E-6F2568C0DF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AX65</xm:sqref>
        </x14:conditionalFormatting>
        <x14:conditionalFormatting xmlns:xm="http://schemas.microsoft.com/office/excel/2006/main">
          <x14:cfRule type="dataBar" id="{A1D5E578-E94E-48BB-80A1-89748E0FBF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AX65:BB65</xm:sqref>
        </x14:conditionalFormatting>
        <x14:conditionalFormatting xmlns:xm="http://schemas.microsoft.com/office/excel/2006/main">
          <x14:cfRule type="dataBar" id="{BB6B882C-3091-4156-9880-4A6211D35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AY65:BB65</xm:sqref>
        </x14:conditionalFormatting>
        <x14:conditionalFormatting xmlns:xm="http://schemas.microsoft.com/office/excel/2006/main">
          <x14:cfRule type="dataBar" id="{74AC7074-7F68-4696-AF10-1E1B9BC709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AX46:AX64</xm:sqref>
        </x14:conditionalFormatting>
        <x14:conditionalFormatting xmlns:xm="http://schemas.microsoft.com/office/excel/2006/main">
          <x14:cfRule type="dataBar" id="{DC444A20-3869-46C0-B90C-51E2512FB2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AX46:BB64</xm:sqref>
        </x14:conditionalFormatting>
        <x14:conditionalFormatting xmlns:xm="http://schemas.microsoft.com/office/excel/2006/main">
          <x14:cfRule type="dataBar" id="{9B646542-8508-4843-B757-358432BEA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AY46:BB64</xm:sqref>
        </x14:conditionalFormatting>
        <x14:conditionalFormatting xmlns:xm="http://schemas.microsoft.com/office/excel/2006/main">
          <x14:cfRule type="dataBar" id="{A7E15884-D478-4BE0-A207-7A64E6E609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AX67:AX70 AX73</xm:sqref>
        </x14:conditionalFormatting>
        <x14:conditionalFormatting xmlns:xm="http://schemas.microsoft.com/office/excel/2006/main">
          <x14:cfRule type="dataBar" id="{A0F6DF06-3498-483C-A142-E7BBC32147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AX67:BB70 AX73:BB73</xm:sqref>
        </x14:conditionalFormatting>
        <x14:conditionalFormatting xmlns:xm="http://schemas.microsoft.com/office/excel/2006/main">
          <x14:cfRule type="dataBar" id="{DB9F16D1-06D6-408F-887D-A561D501C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AY67:BB70 AY73:BB73</xm:sqref>
        </x14:conditionalFormatting>
        <x14:conditionalFormatting xmlns:xm="http://schemas.microsoft.com/office/excel/2006/main">
          <x14:cfRule type="dataBar" id="{536089D7-4220-4754-946E-46005F4C79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N66</xm:sqref>
        </x14:conditionalFormatting>
        <x14:conditionalFormatting xmlns:xm="http://schemas.microsoft.com/office/excel/2006/main">
          <x14:cfRule type="dataBar" id="{72B54231-8D87-4DB8-840A-B7334697D9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N66:R66</xm:sqref>
        </x14:conditionalFormatting>
        <x14:conditionalFormatting xmlns:xm="http://schemas.microsoft.com/office/excel/2006/main">
          <x14:cfRule type="dataBar" id="{BB58C03A-CF58-4168-975C-9CDE0E1A9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O66:R66</xm:sqref>
        </x14:conditionalFormatting>
        <x14:conditionalFormatting xmlns:xm="http://schemas.microsoft.com/office/excel/2006/main">
          <x14:cfRule type="dataBar" id="{19EF00B4-3EE6-4BBD-9090-335139BC28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N65</xm:sqref>
        </x14:conditionalFormatting>
        <x14:conditionalFormatting xmlns:xm="http://schemas.microsoft.com/office/excel/2006/main">
          <x14:cfRule type="dataBar" id="{7791E1F5-C772-4FF7-BB63-2CFF65A4EB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N65:R65</xm:sqref>
        </x14:conditionalFormatting>
        <x14:conditionalFormatting xmlns:xm="http://schemas.microsoft.com/office/excel/2006/main">
          <x14:cfRule type="dataBar" id="{82B0D1E1-E39D-44B7-830E-D1FAC2E7A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O65:R65</xm:sqref>
        </x14:conditionalFormatting>
        <x14:conditionalFormatting xmlns:xm="http://schemas.microsoft.com/office/excel/2006/main">
          <x14:cfRule type="dataBar" id="{AAF00720-3F48-454A-8E78-E1E5F2B35F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N4:N64</xm:sqref>
        </x14:conditionalFormatting>
        <x14:conditionalFormatting xmlns:xm="http://schemas.microsoft.com/office/excel/2006/main">
          <x14:cfRule type="dataBar" id="{B69CF7C4-C500-4DF5-A913-0A158E7A6F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N4:R64</xm:sqref>
        </x14:conditionalFormatting>
        <x14:conditionalFormatting xmlns:xm="http://schemas.microsoft.com/office/excel/2006/main">
          <x14:cfRule type="dataBar" id="{2FB9698F-B294-4018-A672-CC0FA08FE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O4:R64</xm:sqref>
        </x14:conditionalFormatting>
        <x14:conditionalFormatting xmlns:xm="http://schemas.microsoft.com/office/excel/2006/main">
          <x14:cfRule type="dataBar" id="{FBC8B9F6-776B-466A-907F-7D6853CA96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N67:N70 N73</xm:sqref>
        </x14:conditionalFormatting>
        <x14:conditionalFormatting xmlns:xm="http://schemas.microsoft.com/office/excel/2006/main">
          <x14:cfRule type="dataBar" id="{E2035DE6-C03B-4638-8FA3-8455349956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N67:R70 N73:R73</xm:sqref>
        </x14:conditionalFormatting>
        <x14:conditionalFormatting xmlns:xm="http://schemas.microsoft.com/office/excel/2006/main">
          <x14:cfRule type="dataBar" id="{2B23CC53-E25C-4B85-9097-08F5877D07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O67:R70 O73:R73</xm:sqref>
        </x14:conditionalFormatting>
        <x14:conditionalFormatting xmlns:xm="http://schemas.microsoft.com/office/excel/2006/main">
          <x14:cfRule type="dataBar" id="{6EBFD31C-A6E8-4E01-AF8A-B9F14B1F16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W66</xm:sqref>
        </x14:conditionalFormatting>
        <x14:conditionalFormatting xmlns:xm="http://schemas.microsoft.com/office/excel/2006/main">
          <x14:cfRule type="dataBar" id="{19554B36-2831-4560-8BE0-FBF928B335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W66:AA66</xm:sqref>
        </x14:conditionalFormatting>
        <x14:conditionalFormatting xmlns:xm="http://schemas.microsoft.com/office/excel/2006/main">
          <x14:cfRule type="dataBar" id="{6DE5AED4-F537-42A9-BE7E-E1CD7D90D0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X66:AA66</xm:sqref>
        </x14:conditionalFormatting>
        <x14:conditionalFormatting xmlns:xm="http://schemas.microsoft.com/office/excel/2006/main">
          <x14:cfRule type="dataBar" id="{42774F9E-25D2-445C-88E6-E4E2927545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W65</xm:sqref>
        </x14:conditionalFormatting>
        <x14:conditionalFormatting xmlns:xm="http://schemas.microsoft.com/office/excel/2006/main">
          <x14:cfRule type="dataBar" id="{EE1ED826-F77D-49A4-BD22-A7C16288B5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W65:AA65</xm:sqref>
        </x14:conditionalFormatting>
        <x14:conditionalFormatting xmlns:xm="http://schemas.microsoft.com/office/excel/2006/main">
          <x14:cfRule type="dataBar" id="{2F89DA0A-902F-4502-B250-C45628F45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X65:AA65</xm:sqref>
        </x14:conditionalFormatting>
        <x14:conditionalFormatting xmlns:xm="http://schemas.microsoft.com/office/excel/2006/main">
          <x14:cfRule type="dataBar" id="{8CB155FC-B581-42BC-8087-47BF92FB62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W45:W64</xm:sqref>
        </x14:conditionalFormatting>
        <x14:conditionalFormatting xmlns:xm="http://schemas.microsoft.com/office/excel/2006/main">
          <x14:cfRule type="dataBar" id="{F12E2FCC-D589-4883-8F63-16BC88D588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W45:AA64</xm:sqref>
        </x14:conditionalFormatting>
        <x14:conditionalFormatting xmlns:xm="http://schemas.microsoft.com/office/excel/2006/main">
          <x14:cfRule type="dataBar" id="{9EA1C12C-CB18-4141-A9E9-7FB3BE7333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X45:AA64</xm:sqref>
        </x14:conditionalFormatting>
        <x14:conditionalFormatting xmlns:xm="http://schemas.microsoft.com/office/excel/2006/main">
          <x14:cfRule type="dataBar" id="{01F97D44-20FF-49B9-ADA3-1D5B495AD4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W67:W70 W73</xm:sqref>
        </x14:conditionalFormatting>
        <x14:conditionalFormatting xmlns:xm="http://schemas.microsoft.com/office/excel/2006/main">
          <x14:cfRule type="dataBar" id="{F074241A-C1D6-4F71-898F-AFC606CFE4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W67:AA70 W73:AA73</xm:sqref>
        </x14:conditionalFormatting>
        <x14:conditionalFormatting xmlns:xm="http://schemas.microsoft.com/office/excel/2006/main">
          <x14:cfRule type="dataBar" id="{86E47D67-545B-40E3-AFD8-0D91C5B06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X67:AA70 X73:AA73</xm:sqref>
        </x14:conditionalFormatting>
        <x14:conditionalFormatting xmlns:xm="http://schemas.microsoft.com/office/excel/2006/main">
          <x14:cfRule type="dataBar" id="{FB3A0C47-4480-402A-95B5-2A38150B9F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AF66</xm:sqref>
        </x14:conditionalFormatting>
        <x14:conditionalFormatting xmlns:xm="http://schemas.microsoft.com/office/excel/2006/main">
          <x14:cfRule type="dataBar" id="{A05A0408-F770-43A1-BEF6-26BC9F3DC2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AF66:AJ66</xm:sqref>
        </x14:conditionalFormatting>
        <x14:conditionalFormatting xmlns:xm="http://schemas.microsoft.com/office/excel/2006/main">
          <x14:cfRule type="dataBar" id="{8FFE1ACA-9E33-4FFE-9274-C980190DB5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AG66:AJ66</xm:sqref>
        </x14:conditionalFormatting>
        <x14:conditionalFormatting xmlns:xm="http://schemas.microsoft.com/office/excel/2006/main">
          <x14:cfRule type="dataBar" id="{C6225192-FAB7-4F2C-BEAF-552277F267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AF65</xm:sqref>
        </x14:conditionalFormatting>
        <x14:conditionalFormatting xmlns:xm="http://schemas.microsoft.com/office/excel/2006/main">
          <x14:cfRule type="dataBar" id="{F8B3E49F-4009-474F-B180-1C8F9A5F41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AF65:AJ65</xm:sqref>
        </x14:conditionalFormatting>
        <x14:conditionalFormatting xmlns:xm="http://schemas.microsoft.com/office/excel/2006/main">
          <x14:cfRule type="dataBar" id="{324ACF7A-2D56-41BB-9D6F-1B3640371D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AG65:AJ65</xm:sqref>
        </x14:conditionalFormatting>
        <x14:conditionalFormatting xmlns:xm="http://schemas.microsoft.com/office/excel/2006/main">
          <x14:cfRule type="dataBar" id="{971D2DF7-4A26-489E-ADFE-B93F5C99A7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AF46:AF64</xm:sqref>
        </x14:conditionalFormatting>
        <x14:conditionalFormatting xmlns:xm="http://schemas.microsoft.com/office/excel/2006/main">
          <x14:cfRule type="dataBar" id="{2F535E14-202D-415A-99B7-6D4A9E9471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AF46:AJ64</xm:sqref>
        </x14:conditionalFormatting>
        <x14:conditionalFormatting xmlns:xm="http://schemas.microsoft.com/office/excel/2006/main">
          <x14:cfRule type="dataBar" id="{1A24AD03-0AAF-4C15-BD22-940E28171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AG46:AJ64</xm:sqref>
        </x14:conditionalFormatting>
        <x14:conditionalFormatting xmlns:xm="http://schemas.microsoft.com/office/excel/2006/main">
          <x14:cfRule type="dataBar" id="{FFE3AA73-D15D-43B8-BE5B-6C9265DCC4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AF67:AF70 AF73</xm:sqref>
        </x14:conditionalFormatting>
        <x14:conditionalFormatting xmlns:xm="http://schemas.microsoft.com/office/excel/2006/main">
          <x14:cfRule type="dataBar" id="{A7D6ABE8-8AC5-4F24-A90E-59E89D9CAF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AF67:AJ70 AF73:AJ73</xm:sqref>
        </x14:conditionalFormatting>
        <x14:conditionalFormatting xmlns:xm="http://schemas.microsoft.com/office/excel/2006/main">
          <x14:cfRule type="dataBar" id="{336D0CB1-2441-4F55-A641-B5C459E5EC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AG67:AJ70 AG73:AJ73</xm:sqref>
        </x14:conditionalFormatting>
        <x14:conditionalFormatting xmlns:xm="http://schemas.microsoft.com/office/excel/2006/main">
          <x14:cfRule type="dataBar" id="{46AD5E50-4986-47BD-A9AD-D7E2F51B75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AO66</xm:sqref>
        </x14:conditionalFormatting>
        <x14:conditionalFormatting xmlns:xm="http://schemas.microsoft.com/office/excel/2006/main">
          <x14:cfRule type="dataBar" id="{6A47650D-D3AF-4B92-8D20-E27C6B5604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AO66:AS66</xm:sqref>
        </x14:conditionalFormatting>
        <x14:conditionalFormatting xmlns:xm="http://schemas.microsoft.com/office/excel/2006/main">
          <x14:cfRule type="dataBar" id="{9B664721-5718-4F46-B659-3E0B3EB32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AP66:AS66</xm:sqref>
        </x14:conditionalFormatting>
        <x14:conditionalFormatting xmlns:xm="http://schemas.microsoft.com/office/excel/2006/main">
          <x14:cfRule type="dataBar" id="{8AB2F0A8-8FAB-43A6-9C9A-A4E83C627E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AO65</xm:sqref>
        </x14:conditionalFormatting>
        <x14:conditionalFormatting xmlns:xm="http://schemas.microsoft.com/office/excel/2006/main">
          <x14:cfRule type="dataBar" id="{BB791FEC-B154-4077-8DB5-D1E1EF6A94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AO65:AS65</xm:sqref>
        </x14:conditionalFormatting>
        <x14:conditionalFormatting xmlns:xm="http://schemas.microsoft.com/office/excel/2006/main">
          <x14:cfRule type="dataBar" id="{FF208ADC-6BB3-4A6F-93E7-5F5C02717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AP65:AS65</xm:sqref>
        </x14:conditionalFormatting>
        <x14:conditionalFormatting xmlns:xm="http://schemas.microsoft.com/office/excel/2006/main">
          <x14:cfRule type="dataBar" id="{3AC78A50-6A35-4AB5-BAF3-98069A585D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AO46:AO64</xm:sqref>
        </x14:conditionalFormatting>
        <x14:conditionalFormatting xmlns:xm="http://schemas.microsoft.com/office/excel/2006/main">
          <x14:cfRule type="dataBar" id="{9883A702-9089-4245-A524-A801789649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AO46:AS64</xm:sqref>
        </x14:conditionalFormatting>
        <x14:conditionalFormatting xmlns:xm="http://schemas.microsoft.com/office/excel/2006/main">
          <x14:cfRule type="dataBar" id="{B74FEC72-8CC4-4F68-B503-5C7ABCD9C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AP46:AS64</xm:sqref>
        </x14:conditionalFormatting>
        <x14:conditionalFormatting xmlns:xm="http://schemas.microsoft.com/office/excel/2006/main">
          <x14:cfRule type="dataBar" id="{C7BDBF89-1BD7-477A-99AB-FD9F2D320B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AO67:AO70 AO73</xm:sqref>
        </x14:conditionalFormatting>
        <x14:conditionalFormatting xmlns:xm="http://schemas.microsoft.com/office/excel/2006/main">
          <x14:cfRule type="dataBar" id="{D69B113B-6CB1-42DC-B64D-974A5A0F8F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AO67:AS70 AO73:AS73</xm:sqref>
        </x14:conditionalFormatting>
        <x14:conditionalFormatting xmlns:xm="http://schemas.microsoft.com/office/excel/2006/main">
          <x14:cfRule type="dataBar" id="{A07F8E16-D949-47DF-8487-D2D4B02FD5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AP67:AS70 AP73:AS73</xm:sqref>
        </x14:conditionalFormatting>
        <x14:conditionalFormatting xmlns:xm="http://schemas.microsoft.com/office/excel/2006/main">
          <x14:cfRule type="dataBar" id="{96B4E3D7-96FD-4134-A7BF-4847E7850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AB4:AB44</xm:sqref>
        </x14:conditionalFormatting>
        <x14:conditionalFormatting xmlns:xm="http://schemas.microsoft.com/office/excel/2006/main">
          <x14:cfRule type="dataBar" id="{FD238A55-8CFF-4736-A2D3-28045E01BE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W4:W44</xm:sqref>
        </x14:conditionalFormatting>
        <x14:conditionalFormatting xmlns:xm="http://schemas.microsoft.com/office/excel/2006/main">
          <x14:cfRule type="dataBar" id="{A76EB481-5549-4666-B0EA-27EC122D16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W4:AA44</xm:sqref>
        </x14:conditionalFormatting>
        <x14:conditionalFormatting xmlns:xm="http://schemas.microsoft.com/office/excel/2006/main">
          <x14:cfRule type="dataBar" id="{5F26201E-66A3-43B1-A890-6C265CA30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X4:AA44</xm:sqref>
        </x14:conditionalFormatting>
        <x14:conditionalFormatting xmlns:xm="http://schemas.microsoft.com/office/excel/2006/main">
          <x14:cfRule type="dataBar" id="{9AC776CE-0807-40E0-B0B5-60E259A58B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AK4:AK44</xm:sqref>
        </x14:conditionalFormatting>
        <x14:conditionalFormatting xmlns:xm="http://schemas.microsoft.com/office/excel/2006/main">
          <x14:cfRule type="dataBar" id="{C53C5677-0DE3-466F-9CEC-4DA8E1F127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AF4:AF44</xm:sqref>
        </x14:conditionalFormatting>
        <x14:conditionalFormatting xmlns:xm="http://schemas.microsoft.com/office/excel/2006/main">
          <x14:cfRule type="dataBar" id="{40D9A75E-B859-42AB-B7AF-BD1F32177E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AF4:AJ44</xm:sqref>
        </x14:conditionalFormatting>
        <x14:conditionalFormatting xmlns:xm="http://schemas.microsoft.com/office/excel/2006/main">
          <x14:cfRule type="dataBar" id="{74871B4B-7110-4136-8018-2DA99D64A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AG4:AJ44</xm:sqref>
        </x14:conditionalFormatting>
        <x14:conditionalFormatting xmlns:xm="http://schemas.microsoft.com/office/excel/2006/main">
          <x14:cfRule type="dataBar" id="{B8E1798B-F4AB-456C-A5CC-D424EFFA5B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AT4:AT44</xm:sqref>
        </x14:conditionalFormatting>
        <x14:conditionalFormatting xmlns:xm="http://schemas.microsoft.com/office/excel/2006/main">
          <x14:cfRule type="dataBar" id="{86CEB8CD-008A-4C25-8533-52F2400282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AO4:AO44</xm:sqref>
        </x14:conditionalFormatting>
        <x14:conditionalFormatting xmlns:xm="http://schemas.microsoft.com/office/excel/2006/main">
          <x14:cfRule type="dataBar" id="{55ED8E64-12B0-43F9-B175-662C04E1CB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AO4:AS44</xm:sqref>
        </x14:conditionalFormatting>
        <x14:conditionalFormatting xmlns:xm="http://schemas.microsoft.com/office/excel/2006/main">
          <x14:cfRule type="dataBar" id="{55E0F143-B3ED-4DAA-AC66-8F0BDFB85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AP4:AS44</xm:sqref>
        </x14:conditionalFormatting>
        <x14:conditionalFormatting xmlns:xm="http://schemas.microsoft.com/office/excel/2006/main">
          <x14:cfRule type="dataBar" id="{CEB88A96-518C-4E87-B3B1-B4E88D306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BC4:BC44</xm:sqref>
        </x14:conditionalFormatting>
        <x14:conditionalFormatting xmlns:xm="http://schemas.microsoft.com/office/excel/2006/main">
          <x14:cfRule type="dataBar" id="{018A242B-F168-449D-9163-83962FDABD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AX4:AX44</xm:sqref>
        </x14:conditionalFormatting>
        <x14:conditionalFormatting xmlns:xm="http://schemas.microsoft.com/office/excel/2006/main">
          <x14:cfRule type="dataBar" id="{22878845-FDD4-4A78-94F4-FC00DCBE51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AX4:BB44</xm:sqref>
        </x14:conditionalFormatting>
        <x14:conditionalFormatting xmlns:xm="http://schemas.microsoft.com/office/excel/2006/main">
          <x14:cfRule type="dataBar" id="{6E459D7A-31FB-4EF6-98CC-A936BBAFA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AY4:BB44</xm:sqref>
        </x14:conditionalFormatting>
        <x14:conditionalFormatting xmlns:xm="http://schemas.microsoft.com/office/excel/2006/main">
          <x14:cfRule type="dataBar" id="{1D34B64B-2AC8-42CC-8957-EF57848A9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BL4:BL44</xm:sqref>
        </x14:conditionalFormatting>
        <x14:conditionalFormatting xmlns:xm="http://schemas.microsoft.com/office/excel/2006/main">
          <x14:cfRule type="dataBar" id="{739B03C6-3DBD-4346-955F-8154F67977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BG4:BG44</xm:sqref>
        </x14:conditionalFormatting>
        <x14:conditionalFormatting xmlns:xm="http://schemas.microsoft.com/office/excel/2006/main">
          <x14:cfRule type="dataBar" id="{C0C1270A-9E1E-4E8F-A8F9-148FE04E06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BG4:BK44</xm:sqref>
        </x14:conditionalFormatting>
        <x14:conditionalFormatting xmlns:xm="http://schemas.microsoft.com/office/excel/2006/main">
          <x14:cfRule type="dataBar" id="{8447142C-AEFC-4F20-BA74-F9335AB69C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BH4:BK44</xm:sqref>
        </x14:conditionalFormatting>
        <x14:conditionalFormatting xmlns:xm="http://schemas.microsoft.com/office/excel/2006/main">
          <x14:cfRule type="dataBar" id="{067EC86B-0662-4C9C-906C-2A4288B5D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BU4:BU44</xm:sqref>
        </x14:conditionalFormatting>
        <x14:conditionalFormatting xmlns:xm="http://schemas.microsoft.com/office/excel/2006/main">
          <x14:cfRule type="dataBar" id="{5E9BAFFD-9C79-4AEE-B991-A8E49BFD39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BP4:BP44</xm:sqref>
        </x14:conditionalFormatting>
        <x14:conditionalFormatting xmlns:xm="http://schemas.microsoft.com/office/excel/2006/main">
          <x14:cfRule type="dataBar" id="{45219F3D-F3E5-4106-B1D0-B1AD3D0158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BP4:BT44</xm:sqref>
        </x14:conditionalFormatting>
        <x14:conditionalFormatting xmlns:xm="http://schemas.microsoft.com/office/excel/2006/main">
          <x14:cfRule type="dataBar" id="{A97538CA-ACA5-41C0-9F5F-114DCABAE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BQ4:BT44</xm:sqref>
        </x14:conditionalFormatting>
        <x14:conditionalFormatting xmlns:xm="http://schemas.microsoft.com/office/excel/2006/main">
          <x14:cfRule type="dataBar" id="{A62A25A1-B39A-48B1-AFDE-C587493CD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AK45</xm:sqref>
        </x14:conditionalFormatting>
        <x14:conditionalFormatting xmlns:xm="http://schemas.microsoft.com/office/excel/2006/main">
          <x14:cfRule type="dataBar" id="{0BD5BC19-9DF1-45E9-90AD-E20174019D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AF45</xm:sqref>
        </x14:conditionalFormatting>
        <x14:conditionalFormatting xmlns:xm="http://schemas.microsoft.com/office/excel/2006/main">
          <x14:cfRule type="dataBar" id="{FEEB2EB5-AD59-44C0-8B2F-7A3FB4ABB0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AF45:AJ45</xm:sqref>
        </x14:conditionalFormatting>
        <x14:conditionalFormatting xmlns:xm="http://schemas.microsoft.com/office/excel/2006/main">
          <x14:cfRule type="dataBar" id="{E8AD4646-B771-401C-AAC7-B9C9B1B38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AG45:AJ45</xm:sqref>
        </x14:conditionalFormatting>
        <x14:conditionalFormatting xmlns:xm="http://schemas.microsoft.com/office/excel/2006/main">
          <x14:cfRule type="dataBar" id="{26B53708-D7F6-4366-8A3F-96D652685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AT45</xm:sqref>
        </x14:conditionalFormatting>
        <x14:conditionalFormatting xmlns:xm="http://schemas.microsoft.com/office/excel/2006/main">
          <x14:cfRule type="dataBar" id="{F31B84FD-A226-4079-B23E-4188B1CB95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AO45</xm:sqref>
        </x14:conditionalFormatting>
        <x14:conditionalFormatting xmlns:xm="http://schemas.microsoft.com/office/excel/2006/main">
          <x14:cfRule type="dataBar" id="{5EA9061B-6399-4299-B776-60F432AE59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AO45:AS45</xm:sqref>
        </x14:conditionalFormatting>
        <x14:conditionalFormatting xmlns:xm="http://schemas.microsoft.com/office/excel/2006/main">
          <x14:cfRule type="dataBar" id="{F66236EA-69FB-4DA8-80FF-B7847A44B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AP45:AS45</xm:sqref>
        </x14:conditionalFormatting>
        <x14:conditionalFormatting xmlns:xm="http://schemas.microsoft.com/office/excel/2006/main">
          <x14:cfRule type="dataBar" id="{3E62BCF1-8380-425A-9230-A03DFBBB8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BC45</xm:sqref>
        </x14:conditionalFormatting>
        <x14:conditionalFormatting xmlns:xm="http://schemas.microsoft.com/office/excel/2006/main">
          <x14:cfRule type="dataBar" id="{CCE68E7F-A496-48F7-B690-FEFA3B7969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AX45</xm:sqref>
        </x14:conditionalFormatting>
        <x14:conditionalFormatting xmlns:xm="http://schemas.microsoft.com/office/excel/2006/main">
          <x14:cfRule type="dataBar" id="{EC5D439F-7117-4E79-825E-414EA461ED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AX45:BB45</xm:sqref>
        </x14:conditionalFormatting>
        <x14:conditionalFormatting xmlns:xm="http://schemas.microsoft.com/office/excel/2006/main">
          <x14:cfRule type="dataBar" id="{B420D910-5970-48B9-8658-96C554BD96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AY45:BB45</xm:sqref>
        </x14:conditionalFormatting>
        <x14:conditionalFormatting xmlns:xm="http://schemas.microsoft.com/office/excel/2006/main">
          <x14:cfRule type="dataBar" id="{13A08BE9-4E72-4157-9F83-69188DEFEF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BL45</xm:sqref>
        </x14:conditionalFormatting>
        <x14:conditionalFormatting xmlns:xm="http://schemas.microsoft.com/office/excel/2006/main">
          <x14:cfRule type="dataBar" id="{8CFA6A71-0026-40F5-84ED-7365319143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BG45</xm:sqref>
        </x14:conditionalFormatting>
        <x14:conditionalFormatting xmlns:xm="http://schemas.microsoft.com/office/excel/2006/main">
          <x14:cfRule type="dataBar" id="{3541815E-741F-4E77-B604-CAD0276B91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BG45:BK45</xm:sqref>
        </x14:conditionalFormatting>
        <x14:conditionalFormatting xmlns:xm="http://schemas.microsoft.com/office/excel/2006/main">
          <x14:cfRule type="dataBar" id="{2927D988-24A5-43A6-9902-FC0017EB3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BH45:BK45</xm:sqref>
        </x14:conditionalFormatting>
        <x14:conditionalFormatting xmlns:xm="http://schemas.microsoft.com/office/excel/2006/main">
          <x14:cfRule type="dataBar" id="{8B6C1327-F6E4-44AE-AB80-356F88C74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FE4F495F-3770-4C9F-8402-062DE1BC7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1EDD3324-94BD-4556-BB92-388CFA18F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313BD4A-B258-480E-AF31-4B9E6901F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6C1778D3-E211-4CCD-B4B1-80B1A5305C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ECE2D22-10BD-4FDA-9282-CDF8C7DC4D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786C2217-B0C2-4724-8FA3-936D76C39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A6A7B905-8982-4492-8DDF-ACEC9D6803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E7DBBF0-5B20-4EB8-9DC6-162395AEBE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4B03E9DD-6A90-42F8-8212-4C4B1E2CC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FE8E0B6-BF38-4DFA-977A-7BD4F0BB0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38A850E7-A877-4E1E-9969-5F798C4CBA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CCE013FB-2878-40CE-ABA3-14753D0E56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81D72BB-9575-4035-8C80-4E303F7B7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F727E1EE-C217-4026-8284-0C7800D2C6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96FC3B4-1D02-4023-BEA3-E26EAC546C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9E3D4BF9-E1E7-4644-9166-6774DE0913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374A765-FC06-4F4F-A166-F70B3E1808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6E1CC454-5699-4469-BFF7-FD3CEC4870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95711A0C-4B98-4278-BAC5-2E2A99B5D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F89823EB-FD88-4C70-A80C-816A278CBD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00DD5AB5-9830-4F54-823B-101BA3E5E6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49410871-90F8-476A-8646-9459EE8F7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2B1C7C69-1F3B-4B48-A077-1CED676701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9F31F8D9-98B6-4814-B70B-0F5ABDA72D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C35C6E07-78C9-430F-BA40-EA2982A1E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FDD32189-0DEB-4CFD-8976-B012310C06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9A75401-BA5D-4DDB-8A17-C76CF4F450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4C705A8A-2BB9-473E-A9AE-CDA0D5DF3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8C7ACB2-A9F1-4E4A-AE7D-FC00258038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579E8531-8B1B-44D2-ADA2-82D1B7F6F3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6FE0EC6-4277-46A1-B874-30CECC29AF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B1615DF7-F317-4E15-9F0E-89EDFA3E4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0788FFBF-C177-43F8-AC08-DCF7DBB9C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49DFF11-2F06-4BEC-9D5A-7DFA2C459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3702D94-8529-4CEB-A06A-A79F13A0D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171478E-7A7A-4C37-8B20-35602C0E9A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0F54746-B1DC-47B2-8DA0-B3AE535358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445C00F-63BE-4AAC-B3E9-6EC005FCC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98587E3-79E3-47FF-8DB0-A440FFEA0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2991F6D0-A45F-4239-9B47-7188874AE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1B7C432-A9FF-468F-80BC-0D00C6E9A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E119990-203F-48F1-9F0D-116F235C5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8D4AA9A-6E0E-48D7-AD6D-73679A12B3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6F8381B8-828B-4BBF-9C94-0F18EC5216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F31A2CEA-DD10-48C3-96F1-D75A7F99D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9D32BE22-7BB0-487E-8CBB-725B8C613B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51C545BA-56B8-433C-AB29-77EA4A3BAB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C69FD91F-013D-4D70-BB90-31037C32A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49A3CAB-1988-44F0-84A3-E74891B550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92A17F3-D47C-4F2C-8BD0-A08A180DF9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87286F0-E353-42FA-A460-E01E50FD4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859F09D-3694-446A-BD07-103FAA0A1A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7673749-1891-487C-8CFF-929DB473A1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D561D58-564A-4200-9A32-89A1E947E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5B7F336-1FA3-4BF8-B73E-2EFCC474DF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4F8370D-D4CC-464F-B117-4ADB01A065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961A89E-A88F-419B-A1D2-29DF9015C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7A98357-9A6F-4979-9C7F-7148E75150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9A06E95-59A8-47E1-8F54-446CB95761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6AADEA12-D38C-48AC-AFC3-8CD112479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1FBDD39-34BD-40FC-9D87-FFFA9418E4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953EA33-50C3-4E13-8C50-C0DA010A3E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2BDA0A1-EEFE-4CB6-A61E-286DC77B5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3361252-3CB1-4787-933B-36D03A3B13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77E3D748-E8EA-4DAA-8ACB-40D1E9ED13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E59C065-15E0-40D0-9079-38CAD345F1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092648B-4814-4063-AEB2-D94C2EE0F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D245FC52-986C-4972-BE5F-82E93D29E5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1616942-B3F1-4935-8D88-5EF713B022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7C6F4BB-565F-4A98-BEB1-7611DCBFF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20AB383-6344-4986-B471-CE10A110F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D95CFF4-F169-46D7-B023-1B16BB4CB6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6EB1224-59D2-4CBE-86F0-FED8451CF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2FF272C-7B15-4004-82E7-9845FD918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3F388E2-ED50-469C-A046-DF2CAC7EF3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4A4FCED9-83A5-47DC-B0DB-6B1836BC4C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F82B7F22-BA47-4AC0-9686-EB29AE222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7A7A0610-EAC0-4BF1-A262-7838700D2E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D8A3064-8CCC-4C29-9697-60307BFDCE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7D5844A-6B45-4130-B422-310FCED39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3FDE263-43DF-4518-8721-5185463561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0B6FFDEB-DAD5-4C84-82FE-CAFD2C14A6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A63B47F-8D8D-43E3-B3CC-B875CA4DD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E8EA3D1-F3DD-4C89-8E5E-3913BCE778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15765DE-43D0-432F-8C3C-FAA2B7209A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5FF32C9-F48B-4E95-847B-EEC4185285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E85A12D7-F7F5-4505-8923-3F673376DA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50BC7631-F4B6-4DB2-B2C4-E6EC2DF278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2A505658-30EE-4358-AAA6-B4DEFFD4D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583B0B6-0E65-4B0B-8975-FD42F0642A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163F0573-D58E-4995-9B04-ED970C9AB0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15E18053-A694-4443-A27F-EF7D64AEC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082E79E-E309-42DC-8862-0F27F9D557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ACA9759A-9AEE-4C77-88E4-975B5501B1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EAB3E4D8-1A7E-4EA4-8435-C1D4963A7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4" tint="0.39997558519241921"/>
  </sheetPr>
  <dimension ref="A1:EF78"/>
  <sheetViews>
    <sheetView zoomScale="70" zoomScaleNormal="70" workbookViewId="0">
      <pane xSplit="1" ySplit="3" topLeftCell="AU71" activePane="bottomRight" state="frozen"/>
      <selection pane="topRight"/>
      <selection pane="bottomLeft"/>
      <selection pane="bottomRight" activeCell="AW84" sqref="AW84"/>
    </sheetView>
  </sheetViews>
  <sheetFormatPr defaultColWidth="0" defaultRowHeight="5.0999999999999996" custom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28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/>
      <c r="D4" s="13"/>
      <c r="E4" s="14"/>
      <c r="F4" s="14"/>
      <c r="G4" s="14"/>
      <c r="H4" s="14"/>
      <c r="I4" s="14"/>
      <c r="J4" s="1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>
        <f>1-'CBottles-PackColl'!L4-'CBottles-Dumping'!C4</f>
        <v>0.99973000000000001</v>
      </c>
      <c r="M4" s="13" t="s">
        <v>26</v>
      </c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>
        <f>1-'CBottles-PackColl'!U4-'CBottles-Dumping'!C4</f>
        <v>0.99973000000000001</v>
      </c>
      <c r="V4" s="13" t="s">
        <v>26</v>
      </c>
      <c r="W4" s="14"/>
      <c r="X4" s="14"/>
      <c r="Y4" s="14"/>
      <c r="Z4" s="14"/>
      <c r="AA4" s="14"/>
      <c r="AB4" s="15">
        <f t="shared" ref="AB4:AB67" si="2">SQRT((1.5*EXP(1.105*AA4))^2+(1.5*EXP(1.105*(W4-1)))^2+(1.5*EXP(1.105*(X4-1)))^2+(1.5*EXP(1.105*(Y4-1)))^2+(1.5*EXP(1.105*(Z4-1)))^2)/100*2.45</f>
        <v>4.4081660908397297E-2</v>
      </c>
      <c r="AC4" s="17" t="s">
        <v>12</v>
      </c>
      <c r="AD4" s="33">
        <f>1-'CBottles-PackColl'!AD4-'CBottles-Dumping'!C4</f>
        <v>0.99973000000000001</v>
      </c>
      <c r="AE4" s="13" t="s">
        <v>26</v>
      </c>
      <c r="AF4" s="14"/>
      <c r="AG4" s="14"/>
      <c r="AH4" s="14"/>
      <c r="AI4" s="14"/>
      <c r="AJ4" s="14"/>
      <c r="AK4" s="15">
        <f t="shared" ref="AK4:AK67" si="3"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>
        <f>1-'CBottles-PackColl'!AM4-'CBottles-Dumping'!C4-'CBottles-OnTheGo'!AM4</f>
        <v>0.64532999999999996</v>
      </c>
      <c r="AN4" s="13" t="s">
        <v>26</v>
      </c>
      <c r="AO4" s="14"/>
      <c r="AP4" s="14"/>
      <c r="AQ4" s="14"/>
      <c r="AR4" s="14"/>
      <c r="AS4" s="14"/>
      <c r="AT4" s="15">
        <f t="shared" ref="AT4:AT67" si="4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>
        <f>1-'CBottles-PackColl'!AV4-'CBottles-Dumping'!C4</f>
        <v>0.99973000000000001</v>
      </c>
      <c r="AW4" s="75" t="s">
        <v>35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>
        <f>1-'CBottles-PackColl'!BE4-'CBottles-Dumping'!C4</f>
        <v>0.99973000000000001</v>
      </c>
      <c r="BF4" s="13" t="s">
        <v>26</v>
      </c>
      <c r="BG4" s="14"/>
      <c r="BH4" s="14"/>
      <c r="BI4" s="14"/>
      <c r="BJ4" s="14"/>
      <c r="BK4" s="14"/>
      <c r="BL4" s="15">
        <f t="shared" ref="BL4:BL67" si="6"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>
        <f>1-'CBottles-PackColl'!BN4-'CBottles-Dumping'!C5-'CBottles-OnTheGo'!BN4</f>
        <v>0.64532999999999996</v>
      </c>
      <c r="BO4" s="13" t="s">
        <v>26</v>
      </c>
      <c r="BP4" s="14"/>
      <c r="BQ4" s="14"/>
      <c r="BR4" s="14"/>
      <c r="BS4" s="14"/>
      <c r="BT4" s="14"/>
      <c r="BU4" s="15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29" t="s">
        <v>17</v>
      </c>
      <c r="C5" s="33"/>
      <c r="D5" s="13"/>
      <c r="E5" s="14"/>
      <c r="F5" s="14"/>
      <c r="G5" s="14"/>
      <c r="H5" s="14"/>
      <c r="I5" s="14"/>
      <c r="J5" s="22">
        <f t="shared" si="0"/>
        <v>4.4081660908397297E-2</v>
      </c>
      <c r="K5" s="12" t="s">
        <v>10</v>
      </c>
      <c r="L5" s="33">
        <f>1-'CBottles-PackColl'!L5-'CBottles-Dumping'!C5</f>
        <v>0.99973000000000001</v>
      </c>
      <c r="M5" s="13" t="s">
        <v>26</v>
      </c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>
        <f>1-'CBottles-PackColl'!U5-'CBottles-Dumping'!C5</f>
        <v>0.99973000000000001</v>
      </c>
      <c r="V5" s="13" t="s">
        <v>26</v>
      </c>
      <c r="W5" s="14"/>
      <c r="X5" s="14"/>
      <c r="Y5" s="14"/>
      <c r="Z5" s="14"/>
      <c r="AA5" s="14"/>
      <c r="AB5" s="22">
        <f t="shared" si="2"/>
        <v>4.4081660908397297E-2</v>
      </c>
      <c r="AC5" s="17" t="s">
        <v>12</v>
      </c>
      <c r="AD5" s="33">
        <f>1-'CBottles-PackColl'!AD5-'CBottles-Dumping'!C5</f>
        <v>0.99973000000000001</v>
      </c>
      <c r="AE5" s="13" t="s">
        <v>26</v>
      </c>
      <c r="AF5" s="14"/>
      <c r="AG5" s="14"/>
      <c r="AH5" s="14"/>
      <c r="AI5" s="14"/>
      <c r="AJ5" s="14"/>
      <c r="AK5" s="22">
        <f t="shared" si="3"/>
        <v>4.4081660908397297E-2</v>
      </c>
      <c r="AL5" s="18" t="s">
        <v>13</v>
      </c>
      <c r="AM5" s="33">
        <f>1-'CBottles-PackColl'!AM5-'CBottles-Dumping'!C5-'CBottles-OnTheGo'!AM5</f>
        <v>0.64532999999999996</v>
      </c>
      <c r="AN5" s="13" t="s">
        <v>26</v>
      </c>
      <c r="AO5" s="14"/>
      <c r="AP5" s="14"/>
      <c r="AQ5" s="14"/>
      <c r="AR5" s="14"/>
      <c r="AS5" s="14"/>
      <c r="AT5" s="22">
        <f t="shared" si="4"/>
        <v>4.4081660908397297E-2</v>
      </c>
      <c r="AU5" s="19" t="s">
        <v>14</v>
      </c>
      <c r="AV5" s="33">
        <f>1-'CBottles-PackColl'!AV5-'CBottles-Dumping'!C5</f>
        <v>0.99973000000000001</v>
      </c>
      <c r="AW5" s="75" t="s">
        <v>35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54">
        <f t="shared" si="5"/>
        <v>4.4081660908397297E-2</v>
      </c>
      <c r="BD5" s="20" t="s">
        <v>15</v>
      </c>
      <c r="BE5" s="33">
        <f>1-'CBottles-PackColl'!BE5-'CBottles-Dumping'!C5</f>
        <v>0.99973000000000001</v>
      </c>
      <c r="BF5" s="13" t="s">
        <v>26</v>
      </c>
      <c r="BG5" s="14"/>
      <c r="BH5" s="14"/>
      <c r="BI5" s="14"/>
      <c r="BJ5" s="14"/>
      <c r="BK5" s="14"/>
      <c r="BL5" s="22">
        <f t="shared" si="6"/>
        <v>4.4081660908397297E-2</v>
      </c>
      <c r="BM5" s="21" t="s">
        <v>16</v>
      </c>
      <c r="BN5" s="33">
        <f>1-'CBottles-PackColl'!BN5-'CBottles-Dumping'!C6-'CBottles-OnTheGo'!BN5</f>
        <v>0.64532999999999996</v>
      </c>
      <c r="BO5" s="13" t="s">
        <v>26</v>
      </c>
      <c r="BP5" s="14"/>
      <c r="BQ5" s="14"/>
      <c r="BR5" s="14"/>
      <c r="BS5" s="14"/>
      <c r="BT5" s="14"/>
      <c r="BU5" s="22">
        <f t="shared" si="7"/>
        <v>4.4081660908397297E-2</v>
      </c>
    </row>
    <row r="6" spans="1:73" ht="15">
      <c r="A6" s="11">
        <v>1952</v>
      </c>
      <c r="B6" s="29" t="s">
        <v>17</v>
      </c>
      <c r="C6" s="33"/>
      <c r="D6" s="13"/>
      <c r="E6" s="14"/>
      <c r="F6" s="14"/>
      <c r="G6" s="14"/>
      <c r="H6" s="14"/>
      <c r="I6" s="14"/>
      <c r="J6" s="22">
        <f t="shared" si="0"/>
        <v>4.4081660908397297E-2</v>
      </c>
      <c r="K6" s="12" t="s">
        <v>10</v>
      </c>
      <c r="L6" s="33">
        <f>1-'CBottles-PackColl'!L6-'CBottles-Dumping'!C6</f>
        <v>0.99973000000000001</v>
      </c>
      <c r="M6" s="13" t="s">
        <v>26</v>
      </c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>
        <f>1-'CBottles-PackColl'!U6-'CBottles-Dumping'!C6</f>
        <v>0.99973000000000001</v>
      </c>
      <c r="V6" s="13" t="s">
        <v>26</v>
      </c>
      <c r="W6" s="14"/>
      <c r="X6" s="14"/>
      <c r="Y6" s="14"/>
      <c r="Z6" s="14"/>
      <c r="AA6" s="14"/>
      <c r="AB6" s="22">
        <f t="shared" si="2"/>
        <v>4.4081660908397297E-2</v>
      </c>
      <c r="AC6" s="17" t="s">
        <v>12</v>
      </c>
      <c r="AD6" s="33">
        <f>1-'CBottles-PackColl'!AD6-'CBottles-Dumping'!C6</f>
        <v>0.99973000000000001</v>
      </c>
      <c r="AE6" s="13" t="s">
        <v>26</v>
      </c>
      <c r="AF6" s="14"/>
      <c r="AG6" s="14"/>
      <c r="AH6" s="14"/>
      <c r="AI6" s="14"/>
      <c r="AJ6" s="14"/>
      <c r="AK6" s="22">
        <f t="shared" si="3"/>
        <v>4.4081660908397297E-2</v>
      </c>
      <c r="AL6" s="18" t="s">
        <v>13</v>
      </c>
      <c r="AM6" s="33">
        <f>1-'CBottles-PackColl'!AM6-'CBottles-Dumping'!C6-'CBottles-OnTheGo'!AM6</f>
        <v>0.64532999999999996</v>
      </c>
      <c r="AN6" s="13" t="s">
        <v>26</v>
      </c>
      <c r="AO6" s="14"/>
      <c r="AP6" s="14"/>
      <c r="AQ6" s="14"/>
      <c r="AR6" s="14"/>
      <c r="AS6" s="14"/>
      <c r="AT6" s="22">
        <f t="shared" si="4"/>
        <v>4.4081660908397297E-2</v>
      </c>
      <c r="AU6" s="19" t="s">
        <v>14</v>
      </c>
      <c r="AV6" s="33">
        <f>1-'CBottles-PackColl'!AV6-'CBottles-Dumping'!C6</f>
        <v>0.99973000000000001</v>
      </c>
      <c r="AW6" s="75" t="s">
        <v>35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54">
        <f t="shared" si="5"/>
        <v>4.4081660908397297E-2</v>
      </c>
      <c r="BD6" s="20" t="s">
        <v>15</v>
      </c>
      <c r="BE6" s="33">
        <f>1-'CBottles-PackColl'!BE6-'CBottles-Dumping'!C6</f>
        <v>0.99973000000000001</v>
      </c>
      <c r="BF6" s="13" t="s">
        <v>26</v>
      </c>
      <c r="BG6" s="14"/>
      <c r="BH6" s="14"/>
      <c r="BI6" s="14"/>
      <c r="BJ6" s="14"/>
      <c r="BK6" s="14"/>
      <c r="BL6" s="22">
        <f t="shared" si="6"/>
        <v>4.4081660908397297E-2</v>
      </c>
      <c r="BM6" s="21" t="s">
        <v>16</v>
      </c>
      <c r="BN6" s="33">
        <f>1-'CBottles-PackColl'!BN6-'CBottles-Dumping'!C7-'CBottles-OnTheGo'!BN6</f>
        <v>0.64532999999999996</v>
      </c>
      <c r="BO6" s="13" t="s">
        <v>26</v>
      </c>
      <c r="BP6" s="14"/>
      <c r="BQ6" s="14"/>
      <c r="BR6" s="14"/>
      <c r="BS6" s="14"/>
      <c r="BT6" s="14"/>
      <c r="BU6" s="22">
        <f t="shared" si="7"/>
        <v>4.4081660908397297E-2</v>
      </c>
    </row>
    <row r="7" spans="1:73" ht="15">
      <c r="A7" s="11">
        <v>1953</v>
      </c>
      <c r="B7" s="29" t="s">
        <v>17</v>
      </c>
      <c r="C7" s="33"/>
      <c r="D7" s="13"/>
      <c r="E7" s="14"/>
      <c r="F7" s="14"/>
      <c r="G7" s="14"/>
      <c r="H7" s="14"/>
      <c r="I7" s="14"/>
      <c r="J7" s="22">
        <f t="shared" si="0"/>
        <v>4.4081660908397297E-2</v>
      </c>
      <c r="K7" s="12" t="s">
        <v>10</v>
      </c>
      <c r="L7" s="33">
        <f>1-'CBottles-PackColl'!L7-'CBottles-Dumping'!C7</f>
        <v>0.99973000000000001</v>
      </c>
      <c r="M7" s="13" t="s">
        <v>26</v>
      </c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>
        <f>1-'CBottles-PackColl'!U7-'CBottles-Dumping'!C7</f>
        <v>0.99973000000000001</v>
      </c>
      <c r="V7" s="13" t="s">
        <v>26</v>
      </c>
      <c r="W7" s="14"/>
      <c r="X7" s="14"/>
      <c r="Y7" s="14"/>
      <c r="Z7" s="14"/>
      <c r="AA7" s="14"/>
      <c r="AB7" s="22">
        <f t="shared" si="2"/>
        <v>4.4081660908397297E-2</v>
      </c>
      <c r="AC7" s="17" t="s">
        <v>12</v>
      </c>
      <c r="AD7" s="33">
        <f>1-'CBottles-PackColl'!AD7-'CBottles-Dumping'!C7</f>
        <v>0.99973000000000001</v>
      </c>
      <c r="AE7" s="13" t="s">
        <v>26</v>
      </c>
      <c r="AF7" s="14"/>
      <c r="AG7" s="14"/>
      <c r="AH7" s="14"/>
      <c r="AI7" s="14"/>
      <c r="AJ7" s="14"/>
      <c r="AK7" s="22">
        <f t="shared" si="3"/>
        <v>4.4081660908397297E-2</v>
      </c>
      <c r="AL7" s="18" t="s">
        <v>13</v>
      </c>
      <c r="AM7" s="33">
        <f>1-'CBottles-PackColl'!AM7-'CBottles-Dumping'!C7-'CBottles-OnTheGo'!AM7</f>
        <v>0.64532999999999996</v>
      </c>
      <c r="AN7" s="13" t="s">
        <v>26</v>
      </c>
      <c r="AO7" s="14"/>
      <c r="AP7" s="14"/>
      <c r="AQ7" s="14"/>
      <c r="AR7" s="14"/>
      <c r="AS7" s="14"/>
      <c r="AT7" s="22">
        <f t="shared" si="4"/>
        <v>4.4081660908397297E-2</v>
      </c>
      <c r="AU7" s="19" t="s">
        <v>14</v>
      </c>
      <c r="AV7" s="33">
        <f>1-'CBottles-PackColl'!AV7-'CBottles-Dumping'!C7</f>
        <v>0.99973000000000001</v>
      </c>
      <c r="AW7" s="75" t="s">
        <v>35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54">
        <f t="shared" si="5"/>
        <v>4.4081660908397297E-2</v>
      </c>
      <c r="BD7" s="20" t="s">
        <v>15</v>
      </c>
      <c r="BE7" s="33">
        <f>1-'CBottles-PackColl'!BE7-'CBottles-Dumping'!C7</f>
        <v>0.99973000000000001</v>
      </c>
      <c r="BF7" s="13" t="s">
        <v>26</v>
      </c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>
        <f>1-'CBottles-PackColl'!BN7-'CBottles-Dumping'!C8-'CBottles-OnTheGo'!BN7</f>
        <v>0.64532999999999996</v>
      </c>
      <c r="BO7" s="13" t="s">
        <v>26</v>
      </c>
      <c r="BP7" s="14"/>
      <c r="BQ7" s="14"/>
      <c r="BR7" s="14"/>
      <c r="BS7" s="14"/>
      <c r="BT7" s="14"/>
      <c r="BU7" s="22">
        <f t="shared" si="7"/>
        <v>4.4081660908397297E-2</v>
      </c>
    </row>
    <row r="8" spans="1:73" ht="15">
      <c r="A8" s="11">
        <v>1954</v>
      </c>
      <c r="B8" s="29" t="s">
        <v>17</v>
      </c>
      <c r="C8" s="33"/>
      <c r="D8" s="13"/>
      <c r="E8" s="14"/>
      <c r="F8" s="14"/>
      <c r="G8" s="14"/>
      <c r="H8" s="14"/>
      <c r="I8" s="14"/>
      <c r="J8" s="22">
        <f t="shared" si="0"/>
        <v>4.4081660908397297E-2</v>
      </c>
      <c r="K8" s="12" t="s">
        <v>10</v>
      </c>
      <c r="L8" s="33">
        <f>1-'CBottles-PackColl'!L8-'CBottles-Dumping'!C8</f>
        <v>0.99973000000000001</v>
      </c>
      <c r="M8" s="13" t="s">
        <v>26</v>
      </c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>
        <f>1-'CBottles-PackColl'!U8-'CBottles-Dumping'!C8</f>
        <v>0.99973000000000001</v>
      </c>
      <c r="V8" s="13" t="s">
        <v>26</v>
      </c>
      <c r="W8" s="14"/>
      <c r="X8" s="14"/>
      <c r="Y8" s="14"/>
      <c r="Z8" s="14"/>
      <c r="AA8" s="14"/>
      <c r="AB8" s="22">
        <f t="shared" si="2"/>
        <v>4.4081660908397297E-2</v>
      </c>
      <c r="AC8" s="17" t="s">
        <v>12</v>
      </c>
      <c r="AD8" s="33">
        <f>1-'CBottles-PackColl'!AD8-'CBottles-Dumping'!C8</f>
        <v>0.99973000000000001</v>
      </c>
      <c r="AE8" s="13" t="s">
        <v>26</v>
      </c>
      <c r="AF8" s="14"/>
      <c r="AG8" s="14"/>
      <c r="AH8" s="14"/>
      <c r="AI8" s="14"/>
      <c r="AJ8" s="14"/>
      <c r="AK8" s="22">
        <f t="shared" si="3"/>
        <v>4.4081660908397297E-2</v>
      </c>
      <c r="AL8" s="18" t="s">
        <v>13</v>
      </c>
      <c r="AM8" s="33">
        <f>1-'CBottles-PackColl'!AM8-'CBottles-Dumping'!C8-'CBottles-OnTheGo'!AM8</f>
        <v>0.64532999999999996</v>
      </c>
      <c r="AN8" s="13" t="s">
        <v>26</v>
      </c>
      <c r="AO8" s="14"/>
      <c r="AP8" s="14"/>
      <c r="AQ8" s="14"/>
      <c r="AR8" s="14"/>
      <c r="AS8" s="14"/>
      <c r="AT8" s="22">
        <f t="shared" si="4"/>
        <v>4.4081660908397297E-2</v>
      </c>
      <c r="AU8" s="19" t="s">
        <v>14</v>
      </c>
      <c r="AV8" s="33">
        <f>1-'CBottles-PackColl'!AV8-'CBottles-Dumping'!C8</f>
        <v>0.99973000000000001</v>
      </c>
      <c r="AW8" s="75" t="s">
        <v>35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54">
        <f t="shared" si="5"/>
        <v>4.4081660908397297E-2</v>
      </c>
      <c r="BD8" s="20" t="s">
        <v>15</v>
      </c>
      <c r="BE8" s="33">
        <f>1-'CBottles-PackColl'!BE8-'CBottles-Dumping'!C8</f>
        <v>0.99973000000000001</v>
      </c>
      <c r="BF8" s="13" t="s">
        <v>26</v>
      </c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>
        <f>1-'CBottles-PackColl'!BN8-'CBottles-Dumping'!C9-'CBottles-OnTheGo'!BN8</f>
        <v>0.64532999999999996</v>
      </c>
      <c r="BO8" s="13" t="s">
        <v>26</v>
      </c>
      <c r="BP8" s="14"/>
      <c r="BQ8" s="14"/>
      <c r="BR8" s="14"/>
      <c r="BS8" s="14"/>
      <c r="BT8" s="14"/>
      <c r="BU8" s="22">
        <f t="shared" si="7"/>
        <v>4.4081660908397297E-2</v>
      </c>
    </row>
    <row r="9" spans="1:73" ht="15">
      <c r="A9" s="11">
        <v>1955</v>
      </c>
      <c r="B9" s="29" t="s">
        <v>17</v>
      </c>
      <c r="C9" s="33"/>
      <c r="D9" s="13"/>
      <c r="E9" s="14"/>
      <c r="F9" s="14"/>
      <c r="G9" s="14"/>
      <c r="H9" s="14"/>
      <c r="I9" s="14"/>
      <c r="J9" s="22">
        <f t="shared" si="0"/>
        <v>4.4081660908397297E-2</v>
      </c>
      <c r="K9" s="12" t="s">
        <v>10</v>
      </c>
      <c r="L9" s="33">
        <f>1-'CBottles-PackColl'!L9-'CBottles-Dumping'!C9</f>
        <v>0.99973000000000001</v>
      </c>
      <c r="M9" s="13" t="s">
        <v>26</v>
      </c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>
        <f>1-'CBottles-PackColl'!U9-'CBottles-Dumping'!C9</f>
        <v>0.99973000000000001</v>
      </c>
      <c r="V9" s="13" t="s">
        <v>26</v>
      </c>
      <c r="W9" s="14"/>
      <c r="X9" s="14"/>
      <c r="Y9" s="14"/>
      <c r="Z9" s="14"/>
      <c r="AA9" s="14"/>
      <c r="AB9" s="22">
        <f t="shared" si="2"/>
        <v>4.4081660908397297E-2</v>
      </c>
      <c r="AC9" s="17" t="s">
        <v>12</v>
      </c>
      <c r="AD9" s="33">
        <f>1-'CBottles-PackColl'!AD9-'CBottles-Dumping'!C9</f>
        <v>0.99973000000000001</v>
      </c>
      <c r="AE9" s="13" t="s">
        <v>26</v>
      </c>
      <c r="AF9" s="14"/>
      <c r="AG9" s="14"/>
      <c r="AH9" s="14"/>
      <c r="AI9" s="14"/>
      <c r="AJ9" s="14"/>
      <c r="AK9" s="22">
        <f t="shared" si="3"/>
        <v>4.4081660908397297E-2</v>
      </c>
      <c r="AL9" s="18" t="s">
        <v>13</v>
      </c>
      <c r="AM9" s="33">
        <f>1-'CBottles-PackColl'!AM9-'CBottles-Dumping'!C9-'CBottles-OnTheGo'!AM9</f>
        <v>0.64532999999999996</v>
      </c>
      <c r="AN9" s="13" t="s">
        <v>26</v>
      </c>
      <c r="AO9" s="14"/>
      <c r="AP9" s="14"/>
      <c r="AQ9" s="14"/>
      <c r="AR9" s="14"/>
      <c r="AS9" s="14"/>
      <c r="AT9" s="22">
        <f t="shared" si="4"/>
        <v>4.4081660908397297E-2</v>
      </c>
      <c r="AU9" s="19" t="s">
        <v>14</v>
      </c>
      <c r="AV9" s="33">
        <f>1-'CBottles-PackColl'!AV9-'CBottles-Dumping'!C9</f>
        <v>0.99973000000000001</v>
      </c>
      <c r="AW9" s="75" t="s">
        <v>35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54">
        <f t="shared" si="5"/>
        <v>4.4081660908397297E-2</v>
      </c>
      <c r="BD9" s="20" t="s">
        <v>15</v>
      </c>
      <c r="BE9" s="33">
        <f>1-'CBottles-PackColl'!BE9-'CBottles-Dumping'!C9</f>
        <v>0.99973000000000001</v>
      </c>
      <c r="BF9" s="13" t="s">
        <v>26</v>
      </c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>
        <f>1-'CBottles-PackColl'!BN9-'CBottles-Dumping'!C10-'CBottles-OnTheGo'!BN9</f>
        <v>0.64532999999999996</v>
      </c>
      <c r="BO9" s="13" t="s">
        <v>26</v>
      </c>
      <c r="BP9" s="14"/>
      <c r="BQ9" s="14"/>
      <c r="BR9" s="14"/>
      <c r="BS9" s="14"/>
      <c r="BT9" s="14"/>
      <c r="BU9" s="22">
        <f t="shared" si="7"/>
        <v>4.4081660908397297E-2</v>
      </c>
    </row>
    <row r="10" spans="1:73" ht="15">
      <c r="A10" s="11">
        <v>1956</v>
      </c>
      <c r="B10" s="29" t="s">
        <v>17</v>
      </c>
      <c r="C10" s="33"/>
      <c r="D10" s="13"/>
      <c r="E10" s="14"/>
      <c r="F10" s="14"/>
      <c r="G10" s="14"/>
      <c r="H10" s="14"/>
      <c r="I10" s="14"/>
      <c r="J10" s="22">
        <f t="shared" si="0"/>
        <v>4.4081660908397297E-2</v>
      </c>
      <c r="K10" s="12" t="s">
        <v>10</v>
      </c>
      <c r="L10" s="33">
        <f>1-'CBottles-PackColl'!L10-'CBottles-Dumping'!C10</f>
        <v>0.99973000000000001</v>
      </c>
      <c r="M10" s="13" t="s">
        <v>26</v>
      </c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>
        <f>1-'CBottles-PackColl'!U10-'CBottles-Dumping'!C10</f>
        <v>0.99973000000000001</v>
      </c>
      <c r="V10" s="13" t="s">
        <v>26</v>
      </c>
      <c r="W10" s="14"/>
      <c r="X10" s="14"/>
      <c r="Y10" s="14"/>
      <c r="Z10" s="14"/>
      <c r="AA10" s="14"/>
      <c r="AB10" s="22">
        <f t="shared" si="2"/>
        <v>4.4081660908397297E-2</v>
      </c>
      <c r="AC10" s="17" t="s">
        <v>12</v>
      </c>
      <c r="AD10" s="33">
        <f>1-'CBottles-PackColl'!AD10-'CBottles-Dumping'!C10</f>
        <v>0.99973000000000001</v>
      </c>
      <c r="AE10" s="13" t="s">
        <v>26</v>
      </c>
      <c r="AF10" s="14"/>
      <c r="AG10" s="14"/>
      <c r="AH10" s="14"/>
      <c r="AI10" s="14"/>
      <c r="AJ10" s="14"/>
      <c r="AK10" s="22">
        <f t="shared" si="3"/>
        <v>4.4081660908397297E-2</v>
      </c>
      <c r="AL10" s="18" t="s">
        <v>13</v>
      </c>
      <c r="AM10" s="33">
        <f>1-'CBottles-PackColl'!AM10-'CBottles-Dumping'!C10-'CBottles-OnTheGo'!AM10</f>
        <v>0.64532999999999996</v>
      </c>
      <c r="AN10" s="13" t="s">
        <v>26</v>
      </c>
      <c r="AO10" s="14"/>
      <c r="AP10" s="14"/>
      <c r="AQ10" s="14"/>
      <c r="AR10" s="14"/>
      <c r="AS10" s="14"/>
      <c r="AT10" s="22">
        <f t="shared" si="4"/>
        <v>4.4081660908397297E-2</v>
      </c>
      <c r="AU10" s="19" t="s">
        <v>14</v>
      </c>
      <c r="AV10" s="33">
        <f>1-'CBottles-PackColl'!AV10-'CBottles-Dumping'!C10</f>
        <v>0.99973000000000001</v>
      </c>
      <c r="AW10" s="75" t="s">
        <v>35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54">
        <f t="shared" si="5"/>
        <v>4.4081660908397297E-2</v>
      </c>
      <c r="BD10" s="20" t="s">
        <v>15</v>
      </c>
      <c r="BE10" s="33">
        <f>1-'CBottles-PackColl'!BE10-'CBottles-Dumping'!C10</f>
        <v>0.99973000000000001</v>
      </c>
      <c r="BF10" s="13" t="s">
        <v>26</v>
      </c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>
        <f>1-'CBottles-PackColl'!BN10-'CBottles-Dumping'!C11-'CBottles-OnTheGo'!BN10</f>
        <v>0.64532999999999996</v>
      </c>
      <c r="BO10" s="13" t="s">
        <v>26</v>
      </c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 ht="15">
      <c r="A11" s="11">
        <v>1957</v>
      </c>
      <c r="B11" s="29" t="s">
        <v>17</v>
      </c>
      <c r="C11" s="33"/>
      <c r="D11" s="13"/>
      <c r="E11" s="14"/>
      <c r="F11" s="14"/>
      <c r="G11" s="14"/>
      <c r="H11" s="14"/>
      <c r="I11" s="14"/>
      <c r="J11" s="22">
        <f t="shared" si="0"/>
        <v>4.4081660908397297E-2</v>
      </c>
      <c r="K11" s="12" t="s">
        <v>10</v>
      </c>
      <c r="L11" s="33">
        <f>1-'CBottles-PackColl'!L11-'CBottles-Dumping'!C11</f>
        <v>0.99973000000000001</v>
      </c>
      <c r="M11" s="13" t="s">
        <v>26</v>
      </c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>
        <f>1-'CBottles-PackColl'!U11-'CBottles-Dumping'!C11</f>
        <v>0.99973000000000001</v>
      </c>
      <c r="V11" s="13" t="s">
        <v>26</v>
      </c>
      <c r="W11" s="14"/>
      <c r="X11" s="14"/>
      <c r="Y11" s="14"/>
      <c r="Z11" s="14"/>
      <c r="AA11" s="14"/>
      <c r="AB11" s="22">
        <f t="shared" si="2"/>
        <v>4.4081660908397297E-2</v>
      </c>
      <c r="AC11" s="17" t="s">
        <v>12</v>
      </c>
      <c r="AD11" s="33">
        <f>1-'CBottles-PackColl'!AD11-'CBottles-Dumping'!C11</f>
        <v>0.99973000000000001</v>
      </c>
      <c r="AE11" s="13" t="s">
        <v>26</v>
      </c>
      <c r="AF11" s="14"/>
      <c r="AG11" s="14"/>
      <c r="AH11" s="14"/>
      <c r="AI11" s="14"/>
      <c r="AJ11" s="14"/>
      <c r="AK11" s="22">
        <f t="shared" si="3"/>
        <v>4.4081660908397297E-2</v>
      </c>
      <c r="AL11" s="18" t="s">
        <v>13</v>
      </c>
      <c r="AM11" s="33">
        <f>1-'CBottles-PackColl'!AM11-'CBottles-Dumping'!C11-'CBottles-OnTheGo'!AM11</f>
        <v>0.64532999999999996</v>
      </c>
      <c r="AN11" s="13" t="s">
        <v>26</v>
      </c>
      <c r="AO11" s="14"/>
      <c r="AP11" s="14"/>
      <c r="AQ11" s="14"/>
      <c r="AR11" s="14"/>
      <c r="AS11" s="14"/>
      <c r="AT11" s="22">
        <f t="shared" si="4"/>
        <v>4.4081660908397297E-2</v>
      </c>
      <c r="AU11" s="19" t="s">
        <v>14</v>
      </c>
      <c r="AV11" s="33">
        <f>1-'CBottles-PackColl'!AV11-'CBottles-Dumping'!C11</f>
        <v>0.99973000000000001</v>
      </c>
      <c r="AW11" s="75" t="s">
        <v>35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54">
        <f t="shared" si="5"/>
        <v>4.4081660908397297E-2</v>
      </c>
      <c r="BD11" s="20" t="s">
        <v>15</v>
      </c>
      <c r="BE11" s="33">
        <f>1-'CBottles-PackColl'!BE11-'CBottles-Dumping'!C11</f>
        <v>0.99973000000000001</v>
      </c>
      <c r="BF11" s="13" t="s">
        <v>26</v>
      </c>
      <c r="BG11" s="14"/>
      <c r="BH11" s="14"/>
      <c r="BI11" s="14"/>
      <c r="BJ11" s="14"/>
      <c r="BK11" s="14"/>
      <c r="BL11" s="22">
        <f t="shared" si="6"/>
        <v>4.4081660908397297E-2</v>
      </c>
      <c r="BM11" s="21" t="s">
        <v>16</v>
      </c>
      <c r="BN11" s="33">
        <f>1-'CBottles-PackColl'!BN11-'CBottles-Dumping'!C12-'CBottles-OnTheGo'!BN11</f>
        <v>0.64532999999999996</v>
      </c>
      <c r="BO11" s="13" t="s">
        <v>26</v>
      </c>
      <c r="BP11" s="14"/>
      <c r="BQ11" s="14"/>
      <c r="BR11" s="14"/>
      <c r="BS11" s="14"/>
      <c r="BT11" s="14"/>
      <c r="BU11" s="22">
        <f t="shared" si="7"/>
        <v>4.4081660908397297E-2</v>
      </c>
    </row>
    <row r="12" spans="1:73" ht="15">
      <c r="A12" s="11">
        <v>1958</v>
      </c>
      <c r="B12" s="29" t="s">
        <v>17</v>
      </c>
      <c r="C12" s="33"/>
      <c r="D12" s="13"/>
      <c r="E12" s="14"/>
      <c r="F12" s="14"/>
      <c r="G12" s="14"/>
      <c r="H12" s="14"/>
      <c r="I12" s="14"/>
      <c r="J12" s="22">
        <f t="shared" si="0"/>
        <v>4.4081660908397297E-2</v>
      </c>
      <c r="K12" s="12" t="s">
        <v>10</v>
      </c>
      <c r="L12" s="33">
        <f>1-'CBottles-PackColl'!L12-'CBottles-Dumping'!C12</f>
        <v>0.99973000000000001</v>
      </c>
      <c r="M12" s="13" t="s">
        <v>26</v>
      </c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>
        <f>1-'CBottles-PackColl'!U12-'CBottles-Dumping'!C12</f>
        <v>0.99973000000000001</v>
      </c>
      <c r="V12" s="13" t="s">
        <v>26</v>
      </c>
      <c r="W12" s="14"/>
      <c r="X12" s="14"/>
      <c r="Y12" s="14"/>
      <c r="Z12" s="14"/>
      <c r="AA12" s="14"/>
      <c r="AB12" s="22">
        <f t="shared" si="2"/>
        <v>4.4081660908397297E-2</v>
      </c>
      <c r="AC12" s="17" t="s">
        <v>12</v>
      </c>
      <c r="AD12" s="33">
        <f>1-'CBottles-PackColl'!AD12-'CBottles-Dumping'!C12</f>
        <v>0.99973000000000001</v>
      </c>
      <c r="AE12" s="13" t="s">
        <v>26</v>
      </c>
      <c r="AF12" s="14"/>
      <c r="AG12" s="14"/>
      <c r="AH12" s="14"/>
      <c r="AI12" s="14"/>
      <c r="AJ12" s="14"/>
      <c r="AK12" s="22">
        <f t="shared" si="3"/>
        <v>4.4081660908397297E-2</v>
      </c>
      <c r="AL12" s="18" t="s">
        <v>13</v>
      </c>
      <c r="AM12" s="33">
        <f>1-'CBottles-PackColl'!AM12-'CBottles-Dumping'!C12-'CBottles-OnTheGo'!AM12</f>
        <v>0.64532999999999996</v>
      </c>
      <c r="AN12" s="13" t="s">
        <v>26</v>
      </c>
      <c r="AO12" s="14"/>
      <c r="AP12" s="14"/>
      <c r="AQ12" s="14"/>
      <c r="AR12" s="14"/>
      <c r="AS12" s="14"/>
      <c r="AT12" s="22">
        <f t="shared" si="4"/>
        <v>4.4081660908397297E-2</v>
      </c>
      <c r="AU12" s="19" t="s">
        <v>14</v>
      </c>
      <c r="AV12" s="33">
        <f>1-'CBottles-PackColl'!AV12-'CBottles-Dumping'!C12</f>
        <v>0.99973000000000001</v>
      </c>
      <c r="AW12" s="75" t="s">
        <v>35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54">
        <f t="shared" si="5"/>
        <v>4.4081660908397297E-2</v>
      </c>
      <c r="BD12" s="20" t="s">
        <v>15</v>
      </c>
      <c r="BE12" s="33">
        <f>1-'CBottles-PackColl'!BE12-'CBottles-Dumping'!C12</f>
        <v>0.99973000000000001</v>
      </c>
      <c r="BF12" s="13" t="s">
        <v>26</v>
      </c>
      <c r="BG12" s="14"/>
      <c r="BH12" s="14"/>
      <c r="BI12" s="14"/>
      <c r="BJ12" s="14"/>
      <c r="BK12" s="14"/>
      <c r="BL12" s="22">
        <f t="shared" si="6"/>
        <v>4.4081660908397297E-2</v>
      </c>
      <c r="BM12" s="21" t="s">
        <v>16</v>
      </c>
      <c r="BN12" s="33">
        <f>1-'CBottles-PackColl'!BN12-'CBottles-Dumping'!C13-'CBottles-OnTheGo'!BN12</f>
        <v>0.64532999999999996</v>
      </c>
      <c r="BO12" s="13" t="s">
        <v>26</v>
      </c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 ht="15">
      <c r="A13" s="11">
        <v>1959</v>
      </c>
      <c r="B13" s="29" t="s">
        <v>17</v>
      </c>
      <c r="C13" s="33"/>
      <c r="D13" s="13"/>
      <c r="E13" s="14"/>
      <c r="F13" s="14"/>
      <c r="G13" s="14"/>
      <c r="H13" s="14"/>
      <c r="I13" s="14"/>
      <c r="J13" s="22">
        <f t="shared" si="0"/>
        <v>4.4081660908397297E-2</v>
      </c>
      <c r="K13" s="12" t="s">
        <v>10</v>
      </c>
      <c r="L13" s="33">
        <f>1-'CBottles-PackColl'!L13-'CBottles-Dumping'!C13</f>
        <v>0.99973000000000001</v>
      </c>
      <c r="M13" s="13" t="s">
        <v>26</v>
      </c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>
        <f>1-'CBottles-PackColl'!U13-'CBottles-Dumping'!C13</f>
        <v>0.99973000000000001</v>
      </c>
      <c r="V13" s="13" t="s">
        <v>26</v>
      </c>
      <c r="W13" s="14"/>
      <c r="X13" s="14"/>
      <c r="Y13" s="14"/>
      <c r="Z13" s="14"/>
      <c r="AA13" s="14"/>
      <c r="AB13" s="22">
        <f t="shared" si="2"/>
        <v>4.4081660908397297E-2</v>
      </c>
      <c r="AC13" s="17" t="s">
        <v>12</v>
      </c>
      <c r="AD13" s="33">
        <f>1-'CBottles-PackColl'!AD13-'CBottles-Dumping'!C13</f>
        <v>0.99973000000000001</v>
      </c>
      <c r="AE13" s="13" t="s">
        <v>26</v>
      </c>
      <c r="AF13" s="14"/>
      <c r="AG13" s="14"/>
      <c r="AH13" s="14"/>
      <c r="AI13" s="14"/>
      <c r="AJ13" s="14"/>
      <c r="AK13" s="22">
        <f t="shared" si="3"/>
        <v>4.4081660908397297E-2</v>
      </c>
      <c r="AL13" s="18" t="s">
        <v>13</v>
      </c>
      <c r="AM13" s="33">
        <f>1-'CBottles-PackColl'!AM13-'CBottles-Dumping'!C13-'CBottles-OnTheGo'!AM13</f>
        <v>0.64532999999999996</v>
      </c>
      <c r="AN13" s="13" t="s">
        <v>26</v>
      </c>
      <c r="AO13" s="14"/>
      <c r="AP13" s="14"/>
      <c r="AQ13" s="14"/>
      <c r="AR13" s="14"/>
      <c r="AS13" s="14"/>
      <c r="AT13" s="22">
        <f t="shared" si="4"/>
        <v>4.4081660908397297E-2</v>
      </c>
      <c r="AU13" s="19" t="s">
        <v>14</v>
      </c>
      <c r="AV13" s="33">
        <f>1-'CBottles-PackColl'!AV13-'CBottles-Dumping'!C13</f>
        <v>0.99973000000000001</v>
      </c>
      <c r="AW13" s="75" t="s">
        <v>35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54">
        <f t="shared" si="5"/>
        <v>4.4081660908397297E-2</v>
      </c>
      <c r="BD13" s="20" t="s">
        <v>15</v>
      </c>
      <c r="BE13" s="33">
        <f>1-'CBottles-PackColl'!BE13-'CBottles-Dumping'!C13</f>
        <v>0.99973000000000001</v>
      </c>
      <c r="BF13" s="13" t="s">
        <v>26</v>
      </c>
      <c r="BG13" s="14"/>
      <c r="BH13" s="14"/>
      <c r="BI13" s="14"/>
      <c r="BJ13" s="14"/>
      <c r="BK13" s="14"/>
      <c r="BL13" s="22">
        <f t="shared" si="6"/>
        <v>4.4081660908397297E-2</v>
      </c>
      <c r="BM13" s="21" t="s">
        <v>16</v>
      </c>
      <c r="BN13" s="33">
        <f>1-'CBottles-PackColl'!BN13-'CBottles-Dumping'!C14-'CBottles-OnTheGo'!BN13</f>
        <v>0.64532999999999996</v>
      </c>
      <c r="BO13" s="13" t="s">
        <v>26</v>
      </c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 ht="15">
      <c r="A14" s="11">
        <v>1960</v>
      </c>
      <c r="B14" s="29" t="s">
        <v>17</v>
      </c>
      <c r="C14" s="33"/>
      <c r="D14" s="13"/>
      <c r="E14" s="14"/>
      <c r="F14" s="14"/>
      <c r="G14" s="14"/>
      <c r="H14" s="14"/>
      <c r="I14" s="14"/>
      <c r="J14" s="22">
        <f t="shared" si="0"/>
        <v>4.4081660908397297E-2</v>
      </c>
      <c r="K14" s="12" t="s">
        <v>10</v>
      </c>
      <c r="L14" s="33">
        <f>1-'CBottles-PackColl'!L14-'CBottles-Dumping'!C14</f>
        <v>0.99973000000000001</v>
      </c>
      <c r="M14" s="13" t="s">
        <v>26</v>
      </c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>
        <f>1-'CBottles-PackColl'!U14-'CBottles-Dumping'!C14</f>
        <v>0.99973000000000001</v>
      </c>
      <c r="V14" s="13" t="s">
        <v>26</v>
      </c>
      <c r="W14" s="14"/>
      <c r="X14" s="14"/>
      <c r="Y14" s="14"/>
      <c r="Z14" s="14"/>
      <c r="AA14" s="14"/>
      <c r="AB14" s="22">
        <f t="shared" si="2"/>
        <v>4.4081660908397297E-2</v>
      </c>
      <c r="AC14" s="17" t="s">
        <v>12</v>
      </c>
      <c r="AD14" s="33">
        <f>1-'CBottles-PackColl'!AD14-'CBottles-Dumping'!C14</f>
        <v>0.99973000000000001</v>
      </c>
      <c r="AE14" s="13" t="s">
        <v>26</v>
      </c>
      <c r="AF14" s="14"/>
      <c r="AG14" s="14"/>
      <c r="AH14" s="14"/>
      <c r="AI14" s="14"/>
      <c r="AJ14" s="14"/>
      <c r="AK14" s="22">
        <f t="shared" si="3"/>
        <v>4.4081660908397297E-2</v>
      </c>
      <c r="AL14" s="18" t="s">
        <v>13</v>
      </c>
      <c r="AM14" s="33">
        <f>1-'CBottles-PackColl'!AM14-'CBottles-Dumping'!C14-'CBottles-OnTheGo'!AM14</f>
        <v>0.64532999999999996</v>
      </c>
      <c r="AN14" s="13" t="s">
        <v>26</v>
      </c>
      <c r="AO14" s="14"/>
      <c r="AP14" s="14"/>
      <c r="AQ14" s="14"/>
      <c r="AR14" s="14"/>
      <c r="AS14" s="14"/>
      <c r="AT14" s="22">
        <f t="shared" si="4"/>
        <v>4.4081660908397297E-2</v>
      </c>
      <c r="AU14" s="19" t="s">
        <v>14</v>
      </c>
      <c r="AV14" s="33">
        <f>1-'CBottles-PackColl'!AV14-'CBottles-Dumping'!C14</f>
        <v>0.99973000000000001</v>
      </c>
      <c r="AW14" s="75" t="s">
        <v>35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54">
        <f t="shared" si="5"/>
        <v>4.4081660908397297E-2</v>
      </c>
      <c r="BD14" s="20" t="s">
        <v>15</v>
      </c>
      <c r="BE14" s="33">
        <f>1-'CBottles-PackColl'!BE14-'CBottles-Dumping'!C14</f>
        <v>0.99973000000000001</v>
      </c>
      <c r="BF14" s="13" t="s">
        <v>26</v>
      </c>
      <c r="BG14" s="14"/>
      <c r="BH14" s="14"/>
      <c r="BI14" s="14"/>
      <c r="BJ14" s="14"/>
      <c r="BK14" s="14"/>
      <c r="BL14" s="22">
        <f t="shared" si="6"/>
        <v>4.4081660908397297E-2</v>
      </c>
      <c r="BM14" s="21" t="s">
        <v>16</v>
      </c>
      <c r="BN14" s="33">
        <f>1-'CBottles-PackColl'!BN14-'CBottles-Dumping'!C15-'CBottles-OnTheGo'!BN14</f>
        <v>0.64532999999999996</v>
      </c>
      <c r="BO14" s="13" t="s">
        <v>26</v>
      </c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 ht="15">
      <c r="A15" s="11">
        <v>1961</v>
      </c>
      <c r="B15" s="29" t="s">
        <v>17</v>
      </c>
      <c r="C15" s="33"/>
      <c r="D15" s="13"/>
      <c r="E15" s="14"/>
      <c r="F15" s="14"/>
      <c r="G15" s="14"/>
      <c r="H15" s="14"/>
      <c r="I15" s="14"/>
      <c r="J15" s="22">
        <f t="shared" si="0"/>
        <v>4.4081660908397297E-2</v>
      </c>
      <c r="K15" s="12" t="s">
        <v>10</v>
      </c>
      <c r="L15" s="33">
        <f>1-'CBottles-PackColl'!L15-'CBottles-Dumping'!C15</f>
        <v>0.99973000000000001</v>
      </c>
      <c r="M15" s="13" t="s">
        <v>26</v>
      </c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>
        <f>1-'CBottles-PackColl'!U15-'CBottles-Dumping'!C15</f>
        <v>0.99973000000000001</v>
      </c>
      <c r="V15" s="13" t="s">
        <v>26</v>
      </c>
      <c r="W15" s="14"/>
      <c r="X15" s="14"/>
      <c r="Y15" s="14"/>
      <c r="Z15" s="14"/>
      <c r="AA15" s="14"/>
      <c r="AB15" s="22">
        <f t="shared" si="2"/>
        <v>4.4081660908397297E-2</v>
      </c>
      <c r="AC15" s="17" t="s">
        <v>12</v>
      </c>
      <c r="AD15" s="33">
        <f>1-'CBottles-PackColl'!AD15-'CBottles-Dumping'!C15</f>
        <v>0.99973000000000001</v>
      </c>
      <c r="AE15" s="13" t="s">
        <v>26</v>
      </c>
      <c r="AF15" s="14"/>
      <c r="AG15" s="14"/>
      <c r="AH15" s="14"/>
      <c r="AI15" s="14"/>
      <c r="AJ15" s="14"/>
      <c r="AK15" s="22">
        <f t="shared" si="3"/>
        <v>4.4081660908397297E-2</v>
      </c>
      <c r="AL15" s="18" t="s">
        <v>13</v>
      </c>
      <c r="AM15" s="33">
        <f>1-'CBottles-PackColl'!AM15-'CBottles-Dumping'!C15-'CBottles-OnTheGo'!AM15</f>
        <v>0.64532999999999996</v>
      </c>
      <c r="AN15" s="13" t="s">
        <v>26</v>
      </c>
      <c r="AO15" s="14"/>
      <c r="AP15" s="14"/>
      <c r="AQ15" s="14"/>
      <c r="AR15" s="14"/>
      <c r="AS15" s="14"/>
      <c r="AT15" s="22">
        <f t="shared" si="4"/>
        <v>4.4081660908397297E-2</v>
      </c>
      <c r="AU15" s="19" t="s">
        <v>14</v>
      </c>
      <c r="AV15" s="33">
        <f>1-'CBottles-PackColl'!AV15-'CBottles-Dumping'!C15</f>
        <v>0.99973000000000001</v>
      </c>
      <c r="AW15" s="75" t="s">
        <v>35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54">
        <f t="shared" si="5"/>
        <v>4.4081660908397297E-2</v>
      </c>
      <c r="BD15" s="20" t="s">
        <v>15</v>
      </c>
      <c r="BE15" s="33">
        <f>1-'CBottles-PackColl'!BE15-'CBottles-Dumping'!C15</f>
        <v>0.99973000000000001</v>
      </c>
      <c r="BF15" s="13" t="s">
        <v>26</v>
      </c>
      <c r="BG15" s="14"/>
      <c r="BH15" s="14"/>
      <c r="BI15" s="14"/>
      <c r="BJ15" s="14"/>
      <c r="BK15" s="14"/>
      <c r="BL15" s="22">
        <f t="shared" si="6"/>
        <v>4.4081660908397297E-2</v>
      </c>
      <c r="BM15" s="21" t="s">
        <v>16</v>
      </c>
      <c r="BN15" s="33">
        <f>1-'CBottles-PackColl'!BN15-'CBottles-Dumping'!C16-'CBottles-OnTheGo'!BN15</f>
        <v>0.64532999999999996</v>
      </c>
      <c r="BO15" s="13" t="s">
        <v>26</v>
      </c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 ht="15">
      <c r="A16" s="11">
        <v>1962</v>
      </c>
      <c r="B16" s="29" t="s">
        <v>17</v>
      </c>
      <c r="C16" s="33"/>
      <c r="D16" s="13"/>
      <c r="E16" s="14"/>
      <c r="F16" s="14"/>
      <c r="G16" s="14"/>
      <c r="H16" s="14"/>
      <c r="I16" s="14"/>
      <c r="J16" s="22">
        <f t="shared" si="0"/>
        <v>4.4081660908397297E-2</v>
      </c>
      <c r="K16" s="12" t="s">
        <v>10</v>
      </c>
      <c r="L16" s="33">
        <f>1-'CBottles-PackColl'!L16-'CBottles-Dumping'!C16</f>
        <v>0.99973000000000001</v>
      </c>
      <c r="M16" s="13" t="s">
        <v>26</v>
      </c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>
        <f>1-'CBottles-PackColl'!U16-'CBottles-Dumping'!C16</f>
        <v>0.99973000000000001</v>
      </c>
      <c r="V16" s="13" t="s">
        <v>26</v>
      </c>
      <c r="W16" s="14"/>
      <c r="X16" s="14"/>
      <c r="Y16" s="14"/>
      <c r="Z16" s="14"/>
      <c r="AA16" s="14"/>
      <c r="AB16" s="22">
        <f t="shared" si="2"/>
        <v>4.4081660908397297E-2</v>
      </c>
      <c r="AC16" s="17" t="s">
        <v>12</v>
      </c>
      <c r="AD16" s="33">
        <f>1-'CBottles-PackColl'!AD16-'CBottles-Dumping'!C16</f>
        <v>0.99973000000000001</v>
      </c>
      <c r="AE16" s="13" t="s">
        <v>26</v>
      </c>
      <c r="AF16" s="14"/>
      <c r="AG16" s="14"/>
      <c r="AH16" s="14"/>
      <c r="AI16" s="14"/>
      <c r="AJ16" s="14"/>
      <c r="AK16" s="22">
        <f t="shared" si="3"/>
        <v>4.4081660908397297E-2</v>
      </c>
      <c r="AL16" s="18" t="s">
        <v>13</v>
      </c>
      <c r="AM16" s="33">
        <f>1-'CBottles-PackColl'!AM16-'CBottles-Dumping'!C16-'CBottles-OnTheGo'!AM16</f>
        <v>0.64532999999999996</v>
      </c>
      <c r="AN16" s="13" t="s">
        <v>26</v>
      </c>
      <c r="AO16" s="14"/>
      <c r="AP16" s="14"/>
      <c r="AQ16" s="14"/>
      <c r="AR16" s="14"/>
      <c r="AS16" s="14"/>
      <c r="AT16" s="22">
        <f t="shared" si="4"/>
        <v>4.4081660908397297E-2</v>
      </c>
      <c r="AU16" s="19" t="s">
        <v>14</v>
      </c>
      <c r="AV16" s="33">
        <f>1-'CBottles-PackColl'!AV16-'CBottles-Dumping'!C16</f>
        <v>0.99973000000000001</v>
      </c>
      <c r="AW16" s="75" t="s">
        <v>35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54">
        <f t="shared" si="5"/>
        <v>4.4081660908397297E-2</v>
      </c>
      <c r="BD16" s="20" t="s">
        <v>15</v>
      </c>
      <c r="BE16" s="33">
        <f>1-'CBottles-PackColl'!BE16-'CBottles-Dumping'!C16</f>
        <v>0.99973000000000001</v>
      </c>
      <c r="BF16" s="13" t="s">
        <v>26</v>
      </c>
      <c r="BG16" s="14"/>
      <c r="BH16" s="14"/>
      <c r="BI16" s="14"/>
      <c r="BJ16" s="14"/>
      <c r="BK16" s="14"/>
      <c r="BL16" s="22">
        <f t="shared" si="6"/>
        <v>4.4081660908397297E-2</v>
      </c>
      <c r="BM16" s="21" t="s">
        <v>16</v>
      </c>
      <c r="BN16" s="33">
        <f>1-'CBottles-PackColl'!BN16-'CBottles-Dumping'!C17-'CBottles-OnTheGo'!BN16</f>
        <v>0.64532999999999996</v>
      </c>
      <c r="BO16" s="13" t="s">
        <v>26</v>
      </c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 ht="15">
      <c r="A17" s="11">
        <v>1963</v>
      </c>
      <c r="B17" s="29" t="s">
        <v>17</v>
      </c>
      <c r="C17" s="33"/>
      <c r="D17" s="13"/>
      <c r="E17" s="14"/>
      <c r="F17" s="14"/>
      <c r="G17" s="14"/>
      <c r="H17" s="14"/>
      <c r="I17" s="14"/>
      <c r="J17" s="22">
        <f t="shared" si="0"/>
        <v>4.4081660908397297E-2</v>
      </c>
      <c r="K17" s="12" t="s">
        <v>10</v>
      </c>
      <c r="L17" s="33">
        <f>1-'CBottles-PackColl'!L17-'CBottles-Dumping'!C17</f>
        <v>0.99973000000000001</v>
      </c>
      <c r="M17" s="13" t="s">
        <v>26</v>
      </c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>
        <f>1-'CBottles-PackColl'!U17-'CBottles-Dumping'!C17</f>
        <v>0.99973000000000001</v>
      </c>
      <c r="V17" s="13" t="s">
        <v>26</v>
      </c>
      <c r="W17" s="14"/>
      <c r="X17" s="14"/>
      <c r="Y17" s="14"/>
      <c r="Z17" s="14"/>
      <c r="AA17" s="14"/>
      <c r="AB17" s="22">
        <f t="shared" si="2"/>
        <v>4.4081660908397297E-2</v>
      </c>
      <c r="AC17" s="17" t="s">
        <v>12</v>
      </c>
      <c r="AD17" s="33">
        <f>1-'CBottles-PackColl'!AD17-'CBottles-Dumping'!C17</f>
        <v>0.99973000000000001</v>
      </c>
      <c r="AE17" s="13" t="s">
        <v>26</v>
      </c>
      <c r="AF17" s="14"/>
      <c r="AG17" s="14"/>
      <c r="AH17" s="14"/>
      <c r="AI17" s="14"/>
      <c r="AJ17" s="14"/>
      <c r="AK17" s="22">
        <f t="shared" si="3"/>
        <v>4.4081660908397297E-2</v>
      </c>
      <c r="AL17" s="18" t="s">
        <v>13</v>
      </c>
      <c r="AM17" s="33">
        <f>1-'CBottles-PackColl'!AM17-'CBottles-Dumping'!C17-'CBottles-OnTheGo'!AM17</f>
        <v>0.64532999999999996</v>
      </c>
      <c r="AN17" s="13" t="s">
        <v>26</v>
      </c>
      <c r="AO17" s="14"/>
      <c r="AP17" s="14"/>
      <c r="AQ17" s="14"/>
      <c r="AR17" s="14"/>
      <c r="AS17" s="14"/>
      <c r="AT17" s="22">
        <f t="shared" si="4"/>
        <v>4.4081660908397297E-2</v>
      </c>
      <c r="AU17" s="19" t="s">
        <v>14</v>
      </c>
      <c r="AV17" s="33">
        <f>1-'CBottles-PackColl'!AV17-'CBottles-Dumping'!C17</f>
        <v>0.99973000000000001</v>
      </c>
      <c r="AW17" s="75" t="s">
        <v>35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54">
        <f t="shared" si="5"/>
        <v>4.4081660908397297E-2</v>
      </c>
      <c r="BD17" s="20" t="s">
        <v>15</v>
      </c>
      <c r="BE17" s="33">
        <f>1-'CBottles-PackColl'!BE17-'CBottles-Dumping'!C17</f>
        <v>0.99973000000000001</v>
      </c>
      <c r="BF17" s="13" t="s">
        <v>26</v>
      </c>
      <c r="BG17" s="14"/>
      <c r="BH17" s="14"/>
      <c r="BI17" s="14"/>
      <c r="BJ17" s="14"/>
      <c r="BK17" s="14"/>
      <c r="BL17" s="22">
        <f t="shared" si="6"/>
        <v>4.4081660908397297E-2</v>
      </c>
      <c r="BM17" s="21" t="s">
        <v>16</v>
      </c>
      <c r="BN17" s="33">
        <f>1-'CBottles-PackColl'!BN17-'CBottles-Dumping'!C18-'CBottles-OnTheGo'!BN17</f>
        <v>0.64532999999999996</v>
      </c>
      <c r="BO17" s="13" t="s">
        <v>26</v>
      </c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 ht="15">
      <c r="A18" s="11">
        <v>1964</v>
      </c>
      <c r="B18" s="29" t="s">
        <v>17</v>
      </c>
      <c r="C18" s="33"/>
      <c r="D18" s="13"/>
      <c r="E18" s="14"/>
      <c r="F18" s="14"/>
      <c r="G18" s="14"/>
      <c r="H18" s="14"/>
      <c r="I18" s="14"/>
      <c r="J18" s="22">
        <f t="shared" si="0"/>
        <v>4.4081660908397297E-2</v>
      </c>
      <c r="K18" s="12" t="s">
        <v>10</v>
      </c>
      <c r="L18" s="33">
        <f>1-'CBottles-PackColl'!L18-'CBottles-Dumping'!C18</f>
        <v>0.99973000000000001</v>
      </c>
      <c r="M18" s="13" t="s">
        <v>26</v>
      </c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>
        <f>1-'CBottles-PackColl'!U18-'CBottles-Dumping'!C18</f>
        <v>0.99973000000000001</v>
      </c>
      <c r="V18" s="13" t="s">
        <v>26</v>
      </c>
      <c r="W18" s="14"/>
      <c r="X18" s="14"/>
      <c r="Y18" s="14"/>
      <c r="Z18" s="14"/>
      <c r="AA18" s="14"/>
      <c r="AB18" s="22">
        <f t="shared" si="2"/>
        <v>4.4081660908397297E-2</v>
      </c>
      <c r="AC18" s="17" t="s">
        <v>12</v>
      </c>
      <c r="AD18" s="33">
        <f>1-'CBottles-PackColl'!AD18-'CBottles-Dumping'!C18</f>
        <v>0.99973000000000001</v>
      </c>
      <c r="AE18" s="13" t="s">
        <v>26</v>
      </c>
      <c r="AF18" s="14"/>
      <c r="AG18" s="14"/>
      <c r="AH18" s="14"/>
      <c r="AI18" s="14"/>
      <c r="AJ18" s="14"/>
      <c r="AK18" s="22">
        <f t="shared" si="3"/>
        <v>4.4081660908397297E-2</v>
      </c>
      <c r="AL18" s="18" t="s">
        <v>13</v>
      </c>
      <c r="AM18" s="33">
        <f>1-'CBottles-PackColl'!AM18-'CBottles-Dumping'!C18-'CBottles-OnTheGo'!AM18</f>
        <v>0.64532999999999996</v>
      </c>
      <c r="AN18" s="13" t="s">
        <v>26</v>
      </c>
      <c r="AO18" s="14"/>
      <c r="AP18" s="14"/>
      <c r="AQ18" s="14"/>
      <c r="AR18" s="14"/>
      <c r="AS18" s="14"/>
      <c r="AT18" s="22">
        <f t="shared" si="4"/>
        <v>4.4081660908397297E-2</v>
      </c>
      <c r="AU18" s="19" t="s">
        <v>14</v>
      </c>
      <c r="AV18" s="33">
        <f>1-'CBottles-PackColl'!AV18-'CBottles-Dumping'!C18</f>
        <v>0.99973000000000001</v>
      </c>
      <c r="AW18" s="75" t="s">
        <v>35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54">
        <f t="shared" si="5"/>
        <v>4.4081660908397297E-2</v>
      </c>
      <c r="BD18" s="20" t="s">
        <v>15</v>
      </c>
      <c r="BE18" s="33">
        <f>1-'CBottles-PackColl'!BE18-'CBottles-Dumping'!C18</f>
        <v>0.99973000000000001</v>
      </c>
      <c r="BF18" s="13" t="s">
        <v>26</v>
      </c>
      <c r="BG18" s="14"/>
      <c r="BH18" s="14"/>
      <c r="BI18" s="14"/>
      <c r="BJ18" s="14"/>
      <c r="BK18" s="14"/>
      <c r="BL18" s="22">
        <f t="shared" si="6"/>
        <v>4.4081660908397297E-2</v>
      </c>
      <c r="BM18" s="21" t="s">
        <v>16</v>
      </c>
      <c r="BN18" s="33">
        <f>1-'CBottles-PackColl'!BN18-'CBottles-Dumping'!C19-'CBottles-OnTheGo'!BN18</f>
        <v>0.64532999999999996</v>
      </c>
      <c r="BO18" s="13" t="s">
        <v>26</v>
      </c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 ht="15">
      <c r="A19" s="11">
        <v>1965</v>
      </c>
      <c r="B19" s="29" t="s">
        <v>17</v>
      </c>
      <c r="C19" s="33"/>
      <c r="D19" s="13"/>
      <c r="E19" s="14"/>
      <c r="F19" s="14"/>
      <c r="G19" s="14"/>
      <c r="H19" s="14"/>
      <c r="I19" s="14"/>
      <c r="J19" s="22">
        <f t="shared" si="0"/>
        <v>4.4081660908397297E-2</v>
      </c>
      <c r="K19" s="12" t="s">
        <v>10</v>
      </c>
      <c r="L19" s="33">
        <f>1-'CBottles-PackColl'!L19-'CBottles-Dumping'!C19</f>
        <v>0.99973000000000001</v>
      </c>
      <c r="M19" s="13" t="s">
        <v>26</v>
      </c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>
        <f>1-'CBottles-PackColl'!U19-'CBottles-Dumping'!C19</f>
        <v>0.99973000000000001</v>
      </c>
      <c r="V19" s="13" t="s">
        <v>26</v>
      </c>
      <c r="W19" s="14"/>
      <c r="X19" s="14"/>
      <c r="Y19" s="14"/>
      <c r="Z19" s="14"/>
      <c r="AA19" s="14"/>
      <c r="AB19" s="22">
        <f t="shared" si="2"/>
        <v>4.4081660908397297E-2</v>
      </c>
      <c r="AC19" s="17" t="s">
        <v>12</v>
      </c>
      <c r="AD19" s="33">
        <f>1-'CBottles-PackColl'!AD19-'CBottles-Dumping'!C19</f>
        <v>0.99973000000000001</v>
      </c>
      <c r="AE19" s="13" t="s">
        <v>26</v>
      </c>
      <c r="AF19" s="14"/>
      <c r="AG19" s="14"/>
      <c r="AH19" s="14"/>
      <c r="AI19" s="14"/>
      <c r="AJ19" s="14"/>
      <c r="AK19" s="22">
        <f t="shared" si="3"/>
        <v>4.4081660908397297E-2</v>
      </c>
      <c r="AL19" s="18" t="s">
        <v>13</v>
      </c>
      <c r="AM19" s="33">
        <f>1-'CBottles-PackColl'!AM19-'CBottles-Dumping'!C19-'CBottles-OnTheGo'!AM19</f>
        <v>0.64532999999999996</v>
      </c>
      <c r="AN19" s="13" t="s">
        <v>26</v>
      </c>
      <c r="AO19" s="14"/>
      <c r="AP19" s="14"/>
      <c r="AQ19" s="14"/>
      <c r="AR19" s="14"/>
      <c r="AS19" s="14"/>
      <c r="AT19" s="22">
        <f t="shared" si="4"/>
        <v>4.4081660908397297E-2</v>
      </c>
      <c r="AU19" s="19" t="s">
        <v>14</v>
      </c>
      <c r="AV19" s="33">
        <f>1-'CBottles-PackColl'!AV19-'CBottles-Dumping'!C19</f>
        <v>0.99973000000000001</v>
      </c>
      <c r="AW19" s="75" t="s">
        <v>35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54">
        <f t="shared" si="5"/>
        <v>4.4081660908397297E-2</v>
      </c>
      <c r="BD19" s="20" t="s">
        <v>15</v>
      </c>
      <c r="BE19" s="33">
        <f>1-'CBottles-PackColl'!BE19-'CBottles-Dumping'!C19</f>
        <v>0.99973000000000001</v>
      </c>
      <c r="BF19" s="13" t="s">
        <v>26</v>
      </c>
      <c r="BG19" s="14"/>
      <c r="BH19" s="14"/>
      <c r="BI19" s="14"/>
      <c r="BJ19" s="14"/>
      <c r="BK19" s="14"/>
      <c r="BL19" s="22">
        <f t="shared" si="6"/>
        <v>4.4081660908397297E-2</v>
      </c>
      <c r="BM19" s="21" t="s">
        <v>16</v>
      </c>
      <c r="BN19" s="33">
        <f>1-'CBottles-PackColl'!BN19-'CBottles-Dumping'!C20-'CBottles-OnTheGo'!BN19</f>
        <v>0.64532999999999996</v>
      </c>
      <c r="BO19" s="13" t="s">
        <v>26</v>
      </c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 ht="15">
      <c r="A20" s="11">
        <v>1966</v>
      </c>
      <c r="B20" s="29" t="s">
        <v>17</v>
      </c>
      <c r="C20" s="33"/>
      <c r="D20" s="13"/>
      <c r="E20" s="14"/>
      <c r="F20" s="14"/>
      <c r="G20" s="14"/>
      <c r="H20" s="14"/>
      <c r="I20" s="14"/>
      <c r="J20" s="22">
        <f t="shared" si="0"/>
        <v>4.4081660908397297E-2</v>
      </c>
      <c r="K20" s="12" t="s">
        <v>10</v>
      </c>
      <c r="L20" s="33">
        <f>1-'CBottles-PackColl'!L20-'CBottles-Dumping'!C20</f>
        <v>0.99973000000000001</v>
      </c>
      <c r="M20" s="13" t="s">
        <v>26</v>
      </c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>
        <f>1-'CBottles-PackColl'!U20-'CBottles-Dumping'!C20</f>
        <v>0.99973000000000001</v>
      </c>
      <c r="V20" s="13" t="s">
        <v>26</v>
      </c>
      <c r="W20" s="14"/>
      <c r="X20" s="14"/>
      <c r="Y20" s="14"/>
      <c r="Z20" s="14"/>
      <c r="AA20" s="14"/>
      <c r="AB20" s="22">
        <f t="shared" si="2"/>
        <v>4.4081660908397297E-2</v>
      </c>
      <c r="AC20" s="17" t="s">
        <v>12</v>
      </c>
      <c r="AD20" s="33">
        <f>1-'CBottles-PackColl'!AD20-'CBottles-Dumping'!C20</f>
        <v>0.99973000000000001</v>
      </c>
      <c r="AE20" s="13" t="s">
        <v>26</v>
      </c>
      <c r="AF20" s="14"/>
      <c r="AG20" s="14"/>
      <c r="AH20" s="14"/>
      <c r="AI20" s="14"/>
      <c r="AJ20" s="14"/>
      <c r="AK20" s="22">
        <f t="shared" si="3"/>
        <v>4.4081660908397297E-2</v>
      </c>
      <c r="AL20" s="18" t="s">
        <v>13</v>
      </c>
      <c r="AM20" s="33">
        <f>1-'CBottles-PackColl'!AM20-'CBottles-Dumping'!C20-'CBottles-OnTheGo'!AM20</f>
        <v>0.64532999999999996</v>
      </c>
      <c r="AN20" s="13" t="s">
        <v>26</v>
      </c>
      <c r="AO20" s="14"/>
      <c r="AP20" s="14"/>
      <c r="AQ20" s="14"/>
      <c r="AR20" s="14"/>
      <c r="AS20" s="14"/>
      <c r="AT20" s="22">
        <f t="shared" si="4"/>
        <v>4.4081660908397297E-2</v>
      </c>
      <c r="AU20" s="19" t="s">
        <v>14</v>
      </c>
      <c r="AV20" s="33">
        <f>1-'CBottles-PackColl'!AV20-'CBottles-Dumping'!C20</f>
        <v>0.99973000000000001</v>
      </c>
      <c r="AW20" s="75" t="s">
        <v>35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54">
        <f t="shared" si="5"/>
        <v>4.4081660908397297E-2</v>
      </c>
      <c r="BD20" s="20" t="s">
        <v>15</v>
      </c>
      <c r="BE20" s="33">
        <f>1-'CBottles-PackColl'!BE20-'CBottles-Dumping'!C20</f>
        <v>0.99973000000000001</v>
      </c>
      <c r="BF20" s="13" t="s">
        <v>26</v>
      </c>
      <c r="BG20" s="14"/>
      <c r="BH20" s="14"/>
      <c r="BI20" s="14"/>
      <c r="BJ20" s="14"/>
      <c r="BK20" s="14"/>
      <c r="BL20" s="22">
        <f t="shared" si="6"/>
        <v>4.4081660908397297E-2</v>
      </c>
      <c r="BM20" s="21" t="s">
        <v>16</v>
      </c>
      <c r="BN20" s="33">
        <f>1-'CBottles-PackColl'!BN20-'CBottles-Dumping'!C21-'CBottles-OnTheGo'!BN20</f>
        <v>0.64532999999999996</v>
      </c>
      <c r="BO20" s="13" t="s">
        <v>26</v>
      </c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 ht="15">
      <c r="A21" s="11">
        <v>1967</v>
      </c>
      <c r="B21" s="29" t="s">
        <v>17</v>
      </c>
      <c r="C21" s="33"/>
      <c r="D21" s="13"/>
      <c r="E21" s="14"/>
      <c r="F21" s="14"/>
      <c r="G21" s="14"/>
      <c r="H21" s="14"/>
      <c r="I21" s="14"/>
      <c r="J21" s="22">
        <f t="shared" si="0"/>
        <v>4.4081660908397297E-2</v>
      </c>
      <c r="K21" s="12" t="s">
        <v>10</v>
      </c>
      <c r="L21" s="33">
        <f>1-'CBottles-PackColl'!L21-'CBottles-Dumping'!C21</f>
        <v>0.99973000000000001</v>
      </c>
      <c r="M21" s="13" t="s">
        <v>26</v>
      </c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>
        <f>1-'CBottles-PackColl'!U21-'CBottles-Dumping'!C21</f>
        <v>0.99973000000000001</v>
      </c>
      <c r="V21" s="13" t="s">
        <v>26</v>
      </c>
      <c r="W21" s="14"/>
      <c r="X21" s="14"/>
      <c r="Y21" s="14"/>
      <c r="Z21" s="14"/>
      <c r="AA21" s="14"/>
      <c r="AB21" s="22">
        <f t="shared" si="2"/>
        <v>4.4081660908397297E-2</v>
      </c>
      <c r="AC21" s="17" t="s">
        <v>12</v>
      </c>
      <c r="AD21" s="33">
        <f>1-'CBottles-PackColl'!AD21-'CBottles-Dumping'!C21</f>
        <v>0.99973000000000001</v>
      </c>
      <c r="AE21" s="13" t="s">
        <v>26</v>
      </c>
      <c r="AF21" s="14"/>
      <c r="AG21" s="14"/>
      <c r="AH21" s="14"/>
      <c r="AI21" s="14"/>
      <c r="AJ21" s="14"/>
      <c r="AK21" s="22">
        <f t="shared" si="3"/>
        <v>4.4081660908397297E-2</v>
      </c>
      <c r="AL21" s="18" t="s">
        <v>13</v>
      </c>
      <c r="AM21" s="33">
        <f>1-'CBottles-PackColl'!AM21-'CBottles-Dumping'!C21-'CBottles-OnTheGo'!AM21</f>
        <v>0.64532999999999996</v>
      </c>
      <c r="AN21" s="13" t="s">
        <v>26</v>
      </c>
      <c r="AO21" s="14"/>
      <c r="AP21" s="14"/>
      <c r="AQ21" s="14"/>
      <c r="AR21" s="14"/>
      <c r="AS21" s="14"/>
      <c r="AT21" s="22">
        <f t="shared" si="4"/>
        <v>4.4081660908397297E-2</v>
      </c>
      <c r="AU21" s="19" t="s">
        <v>14</v>
      </c>
      <c r="AV21" s="33">
        <f>1-'CBottles-PackColl'!AV21-'CBottles-Dumping'!C21</f>
        <v>0.99973000000000001</v>
      </c>
      <c r="AW21" s="75" t="s">
        <v>35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54">
        <f t="shared" si="5"/>
        <v>4.4081660908397297E-2</v>
      </c>
      <c r="BD21" s="20" t="s">
        <v>15</v>
      </c>
      <c r="BE21" s="33">
        <f>1-'CBottles-PackColl'!BE21-'CBottles-Dumping'!C21</f>
        <v>0.99973000000000001</v>
      </c>
      <c r="BF21" s="13" t="s">
        <v>26</v>
      </c>
      <c r="BG21" s="14"/>
      <c r="BH21" s="14"/>
      <c r="BI21" s="14"/>
      <c r="BJ21" s="14"/>
      <c r="BK21" s="14"/>
      <c r="BL21" s="22">
        <f t="shared" si="6"/>
        <v>4.4081660908397297E-2</v>
      </c>
      <c r="BM21" s="21" t="s">
        <v>16</v>
      </c>
      <c r="BN21" s="33">
        <f>1-'CBottles-PackColl'!BN21-'CBottles-Dumping'!C22-'CBottles-OnTheGo'!BN21</f>
        <v>0.64532999999999996</v>
      </c>
      <c r="BO21" s="13" t="s">
        <v>26</v>
      </c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 ht="15">
      <c r="A22" s="11">
        <v>1968</v>
      </c>
      <c r="B22" s="29" t="s">
        <v>17</v>
      </c>
      <c r="C22" s="33"/>
      <c r="D22" s="13"/>
      <c r="E22" s="14"/>
      <c r="F22" s="14"/>
      <c r="G22" s="14"/>
      <c r="H22" s="14"/>
      <c r="I22" s="14"/>
      <c r="J22" s="22">
        <f t="shared" si="0"/>
        <v>4.4081660908397297E-2</v>
      </c>
      <c r="K22" s="12" t="s">
        <v>10</v>
      </c>
      <c r="L22" s="33">
        <f>1-'CBottles-PackColl'!L22-'CBottles-Dumping'!C22</f>
        <v>0.99973000000000001</v>
      </c>
      <c r="M22" s="13" t="s">
        <v>26</v>
      </c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>
        <f>1-'CBottles-PackColl'!U22-'CBottles-Dumping'!C22</f>
        <v>0.99973000000000001</v>
      </c>
      <c r="V22" s="13" t="s">
        <v>26</v>
      </c>
      <c r="W22" s="14"/>
      <c r="X22" s="14"/>
      <c r="Y22" s="14"/>
      <c r="Z22" s="14"/>
      <c r="AA22" s="14"/>
      <c r="AB22" s="22">
        <f t="shared" si="2"/>
        <v>4.4081660908397297E-2</v>
      </c>
      <c r="AC22" s="17" t="s">
        <v>12</v>
      </c>
      <c r="AD22" s="33">
        <f>1-'CBottles-PackColl'!AD22-'CBottles-Dumping'!C22</f>
        <v>0.99973000000000001</v>
      </c>
      <c r="AE22" s="13" t="s">
        <v>26</v>
      </c>
      <c r="AF22" s="14"/>
      <c r="AG22" s="14"/>
      <c r="AH22" s="14"/>
      <c r="AI22" s="14"/>
      <c r="AJ22" s="14"/>
      <c r="AK22" s="22">
        <f t="shared" si="3"/>
        <v>4.4081660908397297E-2</v>
      </c>
      <c r="AL22" s="18" t="s">
        <v>13</v>
      </c>
      <c r="AM22" s="33">
        <f>1-'CBottles-PackColl'!AM22-'CBottles-Dumping'!C22-'CBottles-OnTheGo'!AM22</f>
        <v>0.64532999999999996</v>
      </c>
      <c r="AN22" s="13" t="s">
        <v>26</v>
      </c>
      <c r="AO22" s="14"/>
      <c r="AP22" s="14"/>
      <c r="AQ22" s="14"/>
      <c r="AR22" s="14"/>
      <c r="AS22" s="14"/>
      <c r="AT22" s="22">
        <f t="shared" si="4"/>
        <v>4.4081660908397297E-2</v>
      </c>
      <c r="AU22" s="19" t="s">
        <v>14</v>
      </c>
      <c r="AV22" s="33">
        <f>1-'CBottles-PackColl'!AV22-'CBottles-Dumping'!C22</f>
        <v>0.99973000000000001</v>
      </c>
      <c r="AW22" s="75" t="s">
        <v>35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54">
        <f t="shared" si="5"/>
        <v>4.4081660908397297E-2</v>
      </c>
      <c r="BD22" s="20" t="s">
        <v>15</v>
      </c>
      <c r="BE22" s="33">
        <f>1-'CBottles-PackColl'!BE22-'CBottles-Dumping'!C22</f>
        <v>0.99973000000000001</v>
      </c>
      <c r="BF22" s="13" t="s">
        <v>26</v>
      </c>
      <c r="BG22" s="14"/>
      <c r="BH22" s="14"/>
      <c r="BI22" s="14"/>
      <c r="BJ22" s="14"/>
      <c r="BK22" s="14"/>
      <c r="BL22" s="22">
        <f t="shared" si="6"/>
        <v>4.4081660908397297E-2</v>
      </c>
      <c r="BM22" s="21" t="s">
        <v>16</v>
      </c>
      <c r="BN22" s="33">
        <f>1-'CBottles-PackColl'!BN22-'CBottles-Dumping'!C23-'CBottles-OnTheGo'!BN22</f>
        <v>0.64532999999999996</v>
      </c>
      <c r="BO22" s="13" t="s">
        <v>26</v>
      </c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 ht="15">
      <c r="A23" s="11">
        <v>1969</v>
      </c>
      <c r="B23" s="29" t="s">
        <v>17</v>
      </c>
      <c r="C23" s="33"/>
      <c r="D23" s="13"/>
      <c r="E23" s="14"/>
      <c r="F23" s="14"/>
      <c r="G23" s="14"/>
      <c r="H23" s="14"/>
      <c r="I23" s="14"/>
      <c r="J23" s="22">
        <f t="shared" si="0"/>
        <v>4.4081660908397297E-2</v>
      </c>
      <c r="K23" s="12" t="s">
        <v>10</v>
      </c>
      <c r="L23" s="33">
        <f>1-'CBottles-PackColl'!L23-'CBottles-Dumping'!C23</f>
        <v>0.99973000000000001</v>
      </c>
      <c r="M23" s="13" t="s">
        <v>26</v>
      </c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>
        <f>1-'CBottles-PackColl'!U23-'CBottles-Dumping'!C23</f>
        <v>0.99973000000000001</v>
      </c>
      <c r="V23" s="13" t="s">
        <v>26</v>
      </c>
      <c r="W23" s="14"/>
      <c r="X23" s="14"/>
      <c r="Y23" s="14"/>
      <c r="Z23" s="14"/>
      <c r="AA23" s="14"/>
      <c r="AB23" s="22">
        <f t="shared" si="2"/>
        <v>4.4081660908397297E-2</v>
      </c>
      <c r="AC23" s="17" t="s">
        <v>12</v>
      </c>
      <c r="AD23" s="33">
        <f>1-'CBottles-PackColl'!AD23-'CBottles-Dumping'!C23</f>
        <v>0.99973000000000001</v>
      </c>
      <c r="AE23" s="13" t="s">
        <v>26</v>
      </c>
      <c r="AF23" s="14"/>
      <c r="AG23" s="14"/>
      <c r="AH23" s="14"/>
      <c r="AI23" s="14"/>
      <c r="AJ23" s="14"/>
      <c r="AK23" s="22">
        <f t="shared" si="3"/>
        <v>4.4081660908397297E-2</v>
      </c>
      <c r="AL23" s="18" t="s">
        <v>13</v>
      </c>
      <c r="AM23" s="33">
        <f>1-'CBottles-PackColl'!AM23-'CBottles-Dumping'!C23-'CBottles-OnTheGo'!AM23</f>
        <v>0.64532999999999996</v>
      </c>
      <c r="AN23" s="13" t="s">
        <v>26</v>
      </c>
      <c r="AO23" s="14"/>
      <c r="AP23" s="14"/>
      <c r="AQ23" s="14"/>
      <c r="AR23" s="14"/>
      <c r="AS23" s="14"/>
      <c r="AT23" s="22">
        <f t="shared" si="4"/>
        <v>4.4081660908397297E-2</v>
      </c>
      <c r="AU23" s="19" t="s">
        <v>14</v>
      </c>
      <c r="AV23" s="33">
        <f>1-'CBottles-PackColl'!AV23-'CBottles-Dumping'!C23</f>
        <v>0.99973000000000001</v>
      </c>
      <c r="AW23" s="75" t="s">
        <v>35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54">
        <f t="shared" si="5"/>
        <v>4.4081660908397297E-2</v>
      </c>
      <c r="BD23" s="20" t="s">
        <v>15</v>
      </c>
      <c r="BE23" s="33">
        <f>1-'CBottles-PackColl'!BE23-'CBottles-Dumping'!C23</f>
        <v>0.99973000000000001</v>
      </c>
      <c r="BF23" s="13" t="s">
        <v>26</v>
      </c>
      <c r="BG23" s="14"/>
      <c r="BH23" s="14"/>
      <c r="BI23" s="14"/>
      <c r="BJ23" s="14"/>
      <c r="BK23" s="14"/>
      <c r="BL23" s="22">
        <f t="shared" si="6"/>
        <v>4.4081660908397297E-2</v>
      </c>
      <c r="BM23" s="21" t="s">
        <v>16</v>
      </c>
      <c r="BN23" s="33">
        <f>1-'CBottles-PackColl'!BN23-'CBottles-Dumping'!C24-'CBottles-OnTheGo'!BN23</f>
        <v>0.64532999999999996</v>
      </c>
      <c r="BO23" s="13" t="s">
        <v>26</v>
      </c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 ht="15">
      <c r="A24" s="11">
        <v>1970</v>
      </c>
      <c r="B24" s="29" t="s">
        <v>17</v>
      </c>
      <c r="C24" s="33"/>
      <c r="D24" s="13"/>
      <c r="E24" s="14"/>
      <c r="F24" s="14"/>
      <c r="G24" s="14"/>
      <c r="H24" s="14"/>
      <c r="I24" s="14"/>
      <c r="J24" s="22">
        <f t="shared" si="0"/>
        <v>4.4081660908397297E-2</v>
      </c>
      <c r="K24" s="12" t="s">
        <v>10</v>
      </c>
      <c r="L24" s="33">
        <f>1-'CBottles-PackColl'!L24-'CBottles-Dumping'!C24</f>
        <v>0.99973000000000001</v>
      </c>
      <c r="M24" s="13" t="s">
        <v>26</v>
      </c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>
        <f>1-'CBottles-PackColl'!U24-'CBottles-Dumping'!C24</f>
        <v>0.99973000000000001</v>
      </c>
      <c r="V24" s="13" t="s">
        <v>26</v>
      </c>
      <c r="W24" s="14"/>
      <c r="X24" s="14"/>
      <c r="Y24" s="14"/>
      <c r="Z24" s="14"/>
      <c r="AA24" s="14"/>
      <c r="AB24" s="22">
        <f t="shared" si="2"/>
        <v>4.4081660908397297E-2</v>
      </c>
      <c r="AC24" s="17" t="s">
        <v>12</v>
      </c>
      <c r="AD24" s="33">
        <f>1-'CBottles-PackColl'!AD24-'CBottles-Dumping'!C24</f>
        <v>0.99973000000000001</v>
      </c>
      <c r="AE24" s="13" t="s">
        <v>26</v>
      </c>
      <c r="AF24" s="14"/>
      <c r="AG24" s="14"/>
      <c r="AH24" s="14"/>
      <c r="AI24" s="14"/>
      <c r="AJ24" s="14"/>
      <c r="AK24" s="22">
        <f t="shared" si="3"/>
        <v>4.4081660908397297E-2</v>
      </c>
      <c r="AL24" s="18" t="s">
        <v>13</v>
      </c>
      <c r="AM24" s="33">
        <f>1-'CBottles-PackColl'!AM24-'CBottles-Dumping'!C24-'CBottles-OnTheGo'!AM24</f>
        <v>0.64532999999999996</v>
      </c>
      <c r="AN24" s="13" t="s">
        <v>26</v>
      </c>
      <c r="AO24" s="14"/>
      <c r="AP24" s="14"/>
      <c r="AQ24" s="14"/>
      <c r="AR24" s="14"/>
      <c r="AS24" s="14"/>
      <c r="AT24" s="22">
        <f t="shared" si="4"/>
        <v>4.4081660908397297E-2</v>
      </c>
      <c r="AU24" s="19" t="s">
        <v>14</v>
      </c>
      <c r="AV24" s="33">
        <f>1-'CBottles-PackColl'!AV24-'CBottles-Dumping'!C24</f>
        <v>0.99973000000000001</v>
      </c>
      <c r="AW24" s="75" t="s">
        <v>35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54">
        <f t="shared" si="5"/>
        <v>4.4081660908397297E-2</v>
      </c>
      <c r="BD24" s="20" t="s">
        <v>15</v>
      </c>
      <c r="BE24" s="33">
        <f>1-'CBottles-PackColl'!BE24-'CBottles-Dumping'!C24</f>
        <v>0.99973000000000001</v>
      </c>
      <c r="BF24" s="13" t="s">
        <v>26</v>
      </c>
      <c r="BG24" s="14"/>
      <c r="BH24" s="14"/>
      <c r="BI24" s="14"/>
      <c r="BJ24" s="14"/>
      <c r="BK24" s="14"/>
      <c r="BL24" s="22">
        <f t="shared" si="6"/>
        <v>4.4081660908397297E-2</v>
      </c>
      <c r="BM24" s="21" t="s">
        <v>16</v>
      </c>
      <c r="BN24" s="33">
        <f>1-'CBottles-PackColl'!BN24-'CBottles-Dumping'!C25-'CBottles-OnTheGo'!BN24</f>
        <v>0.64532999999999996</v>
      </c>
      <c r="BO24" s="13" t="s">
        <v>26</v>
      </c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 ht="15">
      <c r="A25" s="11">
        <v>1971</v>
      </c>
      <c r="B25" s="29" t="s">
        <v>17</v>
      </c>
      <c r="C25" s="33"/>
      <c r="D25" s="13"/>
      <c r="E25" s="14"/>
      <c r="F25" s="14"/>
      <c r="G25" s="14"/>
      <c r="H25" s="14"/>
      <c r="I25" s="14"/>
      <c r="J25" s="22">
        <f t="shared" si="0"/>
        <v>4.4081660908397297E-2</v>
      </c>
      <c r="K25" s="12" t="s">
        <v>10</v>
      </c>
      <c r="L25" s="33">
        <f>1-'CBottles-PackColl'!L25-'CBottles-Dumping'!C25</f>
        <v>0.99973000000000001</v>
      </c>
      <c r="M25" s="13" t="s">
        <v>26</v>
      </c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>
        <f>1-'CBottles-PackColl'!U25-'CBottles-Dumping'!C25</f>
        <v>0.99973000000000001</v>
      </c>
      <c r="V25" s="13" t="s">
        <v>26</v>
      </c>
      <c r="W25" s="14"/>
      <c r="X25" s="14"/>
      <c r="Y25" s="14"/>
      <c r="Z25" s="14"/>
      <c r="AA25" s="14"/>
      <c r="AB25" s="22">
        <f t="shared" si="2"/>
        <v>4.4081660908397297E-2</v>
      </c>
      <c r="AC25" s="17" t="s">
        <v>12</v>
      </c>
      <c r="AD25" s="33">
        <f>1-'CBottles-PackColl'!AD25-'CBottles-Dumping'!C25</f>
        <v>0.99973000000000001</v>
      </c>
      <c r="AE25" s="13" t="s">
        <v>26</v>
      </c>
      <c r="AF25" s="14"/>
      <c r="AG25" s="14"/>
      <c r="AH25" s="14"/>
      <c r="AI25" s="14"/>
      <c r="AJ25" s="14"/>
      <c r="AK25" s="22">
        <f t="shared" si="3"/>
        <v>4.4081660908397297E-2</v>
      </c>
      <c r="AL25" s="18" t="s">
        <v>13</v>
      </c>
      <c r="AM25" s="33">
        <f>1-'CBottles-PackColl'!AM25-'CBottles-Dumping'!C25-'CBottles-OnTheGo'!AM25</f>
        <v>0.64532999999999996</v>
      </c>
      <c r="AN25" s="13" t="s">
        <v>26</v>
      </c>
      <c r="AO25" s="14"/>
      <c r="AP25" s="14"/>
      <c r="AQ25" s="14"/>
      <c r="AR25" s="14"/>
      <c r="AS25" s="14"/>
      <c r="AT25" s="22">
        <f t="shared" si="4"/>
        <v>4.4081660908397297E-2</v>
      </c>
      <c r="AU25" s="19" t="s">
        <v>14</v>
      </c>
      <c r="AV25" s="33">
        <f>1-'CBottles-PackColl'!AV25-'CBottles-Dumping'!C25</f>
        <v>0.99973000000000001</v>
      </c>
      <c r="AW25" s="75" t="s">
        <v>35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54">
        <f t="shared" si="5"/>
        <v>4.4081660908397297E-2</v>
      </c>
      <c r="BD25" s="20" t="s">
        <v>15</v>
      </c>
      <c r="BE25" s="33">
        <f>1-'CBottles-PackColl'!BE25-'CBottles-Dumping'!C25</f>
        <v>0.99973000000000001</v>
      </c>
      <c r="BF25" s="13" t="s">
        <v>26</v>
      </c>
      <c r="BG25" s="14"/>
      <c r="BH25" s="14"/>
      <c r="BI25" s="14"/>
      <c r="BJ25" s="14"/>
      <c r="BK25" s="14"/>
      <c r="BL25" s="22">
        <f t="shared" si="6"/>
        <v>4.4081660908397297E-2</v>
      </c>
      <c r="BM25" s="21" t="s">
        <v>16</v>
      </c>
      <c r="BN25" s="33">
        <f>1-'CBottles-PackColl'!BN25-'CBottles-Dumping'!C26-'CBottles-OnTheGo'!BN25</f>
        <v>0.64532999999999996</v>
      </c>
      <c r="BO25" s="13" t="s">
        <v>26</v>
      </c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 ht="15">
      <c r="A26" s="11">
        <v>1972</v>
      </c>
      <c r="B26" s="29" t="s">
        <v>17</v>
      </c>
      <c r="C26" s="33"/>
      <c r="D26" s="13"/>
      <c r="E26" s="14"/>
      <c r="F26" s="14"/>
      <c r="G26" s="14"/>
      <c r="H26" s="14"/>
      <c r="I26" s="14"/>
      <c r="J26" s="22">
        <f t="shared" si="0"/>
        <v>4.4081660908397297E-2</v>
      </c>
      <c r="K26" s="12" t="s">
        <v>10</v>
      </c>
      <c r="L26" s="33">
        <f>1-'CBottles-PackColl'!L26-'CBottles-Dumping'!C26</f>
        <v>0.99973000000000001</v>
      </c>
      <c r="M26" s="13" t="s">
        <v>26</v>
      </c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>
        <f>1-'CBottles-PackColl'!U26-'CBottles-Dumping'!C26</f>
        <v>0.99973000000000001</v>
      </c>
      <c r="V26" s="13" t="s">
        <v>26</v>
      </c>
      <c r="W26" s="14"/>
      <c r="X26" s="14"/>
      <c r="Y26" s="14"/>
      <c r="Z26" s="14"/>
      <c r="AA26" s="14"/>
      <c r="AB26" s="22">
        <f t="shared" si="2"/>
        <v>4.4081660908397297E-2</v>
      </c>
      <c r="AC26" s="17" t="s">
        <v>12</v>
      </c>
      <c r="AD26" s="33">
        <f>1-'CBottles-PackColl'!AD26-'CBottles-Dumping'!C26</f>
        <v>0.99973000000000001</v>
      </c>
      <c r="AE26" s="13" t="s">
        <v>26</v>
      </c>
      <c r="AF26" s="14"/>
      <c r="AG26" s="14"/>
      <c r="AH26" s="14"/>
      <c r="AI26" s="14"/>
      <c r="AJ26" s="14"/>
      <c r="AK26" s="22">
        <f t="shared" si="3"/>
        <v>4.4081660908397297E-2</v>
      </c>
      <c r="AL26" s="18" t="s">
        <v>13</v>
      </c>
      <c r="AM26" s="33">
        <f>1-'CBottles-PackColl'!AM26-'CBottles-Dumping'!C26-'CBottles-OnTheGo'!AM26</f>
        <v>0.64532999999999996</v>
      </c>
      <c r="AN26" s="13" t="s">
        <v>26</v>
      </c>
      <c r="AO26" s="14"/>
      <c r="AP26" s="14"/>
      <c r="AQ26" s="14"/>
      <c r="AR26" s="14"/>
      <c r="AS26" s="14"/>
      <c r="AT26" s="22">
        <f t="shared" si="4"/>
        <v>4.4081660908397297E-2</v>
      </c>
      <c r="AU26" s="19" t="s">
        <v>14</v>
      </c>
      <c r="AV26" s="33">
        <f>1-'CBottles-PackColl'!AV26-'CBottles-Dumping'!C26</f>
        <v>0.99973000000000001</v>
      </c>
      <c r="AW26" s="75" t="s">
        <v>35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54">
        <f t="shared" si="5"/>
        <v>4.4081660908397297E-2</v>
      </c>
      <c r="BD26" s="20" t="s">
        <v>15</v>
      </c>
      <c r="BE26" s="33">
        <f>1-'CBottles-PackColl'!BE26-'CBottles-Dumping'!C26</f>
        <v>0.99973000000000001</v>
      </c>
      <c r="BF26" s="13" t="s">
        <v>26</v>
      </c>
      <c r="BG26" s="14"/>
      <c r="BH26" s="14"/>
      <c r="BI26" s="14"/>
      <c r="BJ26" s="14"/>
      <c r="BK26" s="14"/>
      <c r="BL26" s="22">
        <f t="shared" si="6"/>
        <v>4.4081660908397297E-2</v>
      </c>
      <c r="BM26" s="21" t="s">
        <v>16</v>
      </c>
      <c r="BN26" s="33">
        <f>1-'CBottles-PackColl'!BN26-'CBottles-Dumping'!C27-'CBottles-OnTheGo'!BN26</f>
        <v>0.64532999999999996</v>
      </c>
      <c r="BO26" s="13" t="s">
        <v>26</v>
      </c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 ht="15">
      <c r="A27" s="11">
        <v>1973</v>
      </c>
      <c r="B27" s="29" t="s">
        <v>17</v>
      </c>
      <c r="C27" s="33"/>
      <c r="D27" s="13"/>
      <c r="E27" s="14"/>
      <c r="F27" s="14"/>
      <c r="G27" s="14"/>
      <c r="H27" s="14"/>
      <c r="I27" s="14"/>
      <c r="J27" s="22">
        <f t="shared" si="0"/>
        <v>4.4081660908397297E-2</v>
      </c>
      <c r="K27" s="12" t="s">
        <v>10</v>
      </c>
      <c r="L27" s="33">
        <f>1-'CBottles-PackColl'!L27-'CBottles-Dumping'!C27</f>
        <v>0.99973000000000001</v>
      </c>
      <c r="M27" s="13" t="s">
        <v>26</v>
      </c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>
        <f>1-'CBottles-PackColl'!U27-'CBottles-Dumping'!C27</f>
        <v>0.99973000000000001</v>
      </c>
      <c r="V27" s="13" t="s">
        <v>26</v>
      </c>
      <c r="W27" s="14"/>
      <c r="X27" s="14"/>
      <c r="Y27" s="14"/>
      <c r="Z27" s="14"/>
      <c r="AA27" s="14"/>
      <c r="AB27" s="22">
        <f t="shared" si="2"/>
        <v>4.4081660908397297E-2</v>
      </c>
      <c r="AC27" s="17" t="s">
        <v>12</v>
      </c>
      <c r="AD27" s="33">
        <f>1-'CBottles-PackColl'!AD27-'CBottles-Dumping'!C27</f>
        <v>0.99973000000000001</v>
      </c>
      <c r="AE27" s="13" t="s">
        <v>26</v>
      </c>
      <c r="AF27" s="14"/>
      <c r="AG27" s="14"/>
      <c r="AH27" s="14"/>
      <c r="AI27" s="14"/>
      <c r="AJ27" s="14"/>
      <c r="AK27" s="22">
        <f t="shared" si="3"/>
        <v>4.4081660908397297E-2</v>
      </c>
      <c r="AL27" s="18" t="s">
        <v>13</v>
      </c>
      <c r="AM27" s="33">
        <f>1-'CBottles-PackColl'!AM27-'CBottles-Dumping'!C27-'CBottles-OnTheGo'!AM27</f>
        <v>0.64532999999999996</v>
      </c>
      <c r="AN27" s="13" t="s">
        <v>26</v>
      </c>
      <c r="AO27" s="14"/>
      <c r="AP27" s="14"/>
      <c r="AQ27" s="14"/>
      <c r="AR27" s="14"/>
      <c r="AS27" s="14"/>
      <c r="AT27" s="22">
        <f t="shared" si="4"/>
        <v>4.4081660908397297E-2</v>
      </c>
      <c r="AU27" s="19" t="s">
        <v>14</v>
      </c>
      <c r="AV27" s="33">
        <f>1-'CBottles-PackColl'!AV27-'CBottles-Dumping'!C27</f>
        <v>0.99973000000000001</v>
      </c>
      <c r="AW27" s="75" t="s">
        <v>35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54">
        <f t="shared" si="5"/>
        <v>4.4081660908397297E-2</v>
      </c>
      <c r="BD27" s="20" t="s">
        <v>15</v>
      </c>
      <c r="BE27" s="33">
        <f>1-'CBottles-PackColl'!BE27-'CBottles-Dumping'!C27</f>
        <v>0.99973000000000001</v>
      </c>
      <c r="BF27" s="13" t="s">
        <v>26</v>
      </c>
      <c r="BG27" s="14"/>
      <c r="BH27" s="14"/>
      <c r="BI27" s="14"/>
      <c r="BJ27" s="14"/>
      <c r="BK27" s="14"/>
      <c r="BL27" s="22">
        <f t="shared" si="6"/>
        <v>4.4081660908397297E-2</v>
      </c>
      <c r="BM27" s="21" t="s">
        <v>16</v>
      </c>
      <c r="BN27" s="33">
        <f>1-'CBottles-PackColl'!BN27-'CBottles-Dumping'!C28-'CBottles-OnTheGo'!BN27</f>
        <v>0.64532999999999996</v>
      </c>
      <c r="BO27" s="13" t="s">
        <v>26</v>
      </c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 ht="15">
      <c r="A28" s="11">
        <v>1974</v>
      </c>
      <c r="B28" s="29" t="s">
        <v>17</v>
      </c>
      <c r="C28" s="33"/>
      <c r="D28" s="13"/>
      <c r="E28" s="14"/>
      <c r="F28" s="14"/>
      <c r="G28" s="14"/>
      <c r="H28" s="14"/>
      <c r="I28" s="14"/>
      <c r="J28" s="22">
        <f t="shared" si="0"/>
        <v>4.4081660908397297E-2</v>
      </c>
      <c r="K28" s="12" t="s">
        <v>10</v>
      </c>
      <c r="L28" s="33">
        <f>1-'CBottles-PackColl'!L28-'CBottles-Dumping'!C28</f>
        <v>0.99973000000000001</v>
      </c>
      <c r="M28" s="13" t="s">
        <v>26</v>
      </c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>
        <f>1-'CBottles-PackColl'!U28-'CBottles-Dumping'!C28</f>
        <v>0.99973000000000001</v>
      </c>
      <c r="V28" s="13" t="s">
        <v>26</v>
      </c>
      <c r="W28" s="14"/>
      <c r="X28" s="14"/>
      <c r="Y28" s="14"/>
      <c r="Z28" s="14"/>
      <c r="AA28" s="14"/>
      <c r="AB28" s="22">
        <f t="shared" si="2"/>
        <v>4.4081660908397297E-2</v>
      </c>
      <c r="AC28" s="17" t="s">
        <v>12</v>
      </c>
      <c r="AD28" s="33">
        <f>1-'CBottles-PackColl'!AD28-'CBottles-Dumping'!C28</f>
        <v>0.99973000000000001</v>
      </c>
      <c r="AE28" s="13" t="s">
        <v>26</v>
      </c>
      <c r="AF28" s="14"/>
      <c r="AG28" s="14"/>
      <c r="AH28" s="14"/>
      <c r="AI28" s="14"/>
      <c r="AJ28" s="14"/>
      <c r="AK28" s="22">
        <f t="shared" si="3"/>
        <v>4.4081660908397297E-2</v>
      </c>
      <c r="AL28" s="18" t="s">
        <v>13</v>
      </c>
      <c r="AM28" s="33">
        <f>1-'CBottles-PackColl'!AM28-'CBottles-Dumping'!C28-'CBottles-OnTheGo'!AM28</f>
        <v>0.64532999999999996</v>
      </c>
      <c r="AN28" s="13" t="s">
        <v>26</v>
      </c>
      <c r="AO28" s="14"/>
      <c r="AP28" s="14"/>
      <c r="AQ28" s="14"/>
      <c r="AR28" s="14"/>
      <c r="AS28" s="14"/>
      <c r="AT28" s="22">
        <f t="shared" si="4"/>
        <v>4.4081660908397297E-2</v>
      </c>
      <c r="AU28" s="19" t="s">
        <v>14</v>
      </c>
      <c r="AV28" s="33">
        <f>1-'CBottles-PackColl'!AV28-'CBottles-Dumping'!C28</f>
        <v>0.99973000000000001</v>
      </c>
      <c r="AW28" s="75" t="s">
        <v>35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54">
        <f t="shared" si="5"/>
        <v>4.4081660908397297E-2</v>
      </c>
      <c r="BD28" s="20" t="s">
        <v>15</v>
      </c>
      <c r="BE28" s="33">
        <f>1-'CBottles-PackColl'!BE28-'CBottles-Dumping'!C28</f>
        <v>0.99973000000000001</v>
      </c>
      <c r="BF28" s="13" t="s">
        <v>26</v>
      </c>
      <c r="BG28" s="14"/>
      <c r="BH28" s="14"/>
      <c r="BI28" s="14"/>
      <c r="BJ28" s="14"/>
      <c r="BK28" s="14"/>
      <c r="BL28" s="22">
        <f t="shared" si="6"/>
        <v>4.4081660908397297E-2</v>
      </c>
      <c r="BM28" s="21" t="s">
        <v>16</v>
      </c>
      <c r="BN28" s="33">
        <f>1-'CBottles-PackColl'!BN28-'CBottles-Dumping'!C29-'CBottles-OnTheGo'!BN28</f>
        <v>0.64532999999999996</v>
      </c>
      <c r="BO28" s="13" t="s">
        <v>26</v>
      </c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 ht="15">
      <c r="A29" s="11">
        <v>1975</v>
      </c>
      <c r="B29" s="29" t="s">
        <v>17</v>
      </c>
      <c r="C29" s="33"/>
      <c r="D29" s="13"/>
      <c r="E29" s="14"/>
      <c r="F29" s="14"/>
      <c r="G29" s="14"/>
      <c r="H29" s="14"/>
      <c r="I29" s="14"/>
      <c r="J29" s="22">
        <f t="shared" si="0"/>
        <v>4.4081660908397297E-2</v>
      </c>
      <c r="K29" s="12" t="s">
        <v>10</v>
      </c>
      <c r="L29" s="33">
        <f>1-'CBottles-PackColl'!L29-'CBottles-Dumping'!C29</f>
        <v>0.99973000000000001</v>
      </c>
      <c r="M29" s="13" t="s">
        <v>26</v>
      </c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>
        <f>1-'CBottles-PackColl'!U29-'CBottles-Dumping'!C29</f>
        <v>0.99973000000000001</v>
      </c>
      <c r="V29" s="13" t="s">
        <v>26</v>
      </c>
      <c r="W29" s="14"/>
      <c r="X29" s="14"/>
      <c r="Y29" s="14"/>
      <c r="Z29" s="14"/>
      <c r="AA29" s="14"/>
      <c r="AB29" s="22">
        <f t="shared" si="2"/>
        <v>4.4081660908397297E-2</v>
      </c>
      <c r="AC29" s="17" t="s">
        <v>12</v>
      </c>
      <c r="AD29" s="33">
        <f>1-'CBottles-PackColl'!AD29-'CBottles-Dumping'!C29</f>
        <v>0.99973000000000001</v>
      </c>
      <c r="AE29" s="13" t="s">
        <v>26</v>
      </c>
      <c r="AF29" s="14"/>
      <c r="AG29" s="14"/>
      <c r="AH29" s="14"/>
      <c r="AI29" s="14"/>
      <c r="AJ29" s="14"/>
      <c r="AK29" s="22">
        <f t="shared" si="3"/>
        <v>4.4081660908397297E-2</v>
      </c>
      <c r="AL29" s="18" t="s">
        <v>13</v>
      </c>
      <c r="AM29" s="33">
        <f>1-'CBottles-PackColl'!AM29-'CBottles-Dumping'!C29-'CBottles-OnTheGo'!AM29</f>
        <v>0.64532999999999996</v>
      </c>
      <c r="AN29" s="13" t="s">
        <v>26</v>
      </c>
      <c r="AO29" s="14"/>
      <c r="AP29" s="14"/>
      <c r="AQ29" s="14"/>
      <c r="AR29" s="14"/>
      <c r="AS29" s="14"/>
      <c r="AT29" s="22">
        <f t="shared" si="4"/>
        <v>4.4081660908397297E-2</v>
      </c>
      <c r="AU29" s="19" t="s">
        <v>14</v>
      </c>
      <c r="AV29" s="33">
        <f>1-'CBottles-PackColl'!AV29-'CBottles-Dumping'!C29</f>
        <v>0.99973000000000001</v>
      </c>
      <c r="AW29" s="75" t="s">
        <v>35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54">
        <f t="shared" si="5"/>
        <v>4.4081660908397297E-2</v>
      </c>
      <c r="BD29" s="20" t="s">
        <v>15</v>
      </c>
      <c r="BE29" s="33">
        <f>1-'CBottles-PackColl'!BE29-'CBottles-Dumping'!C29</f>
        <v>0.99973000000000001</v>
      </c>
      <c r="BF29" s="13" t="s">
        <v>26</v>
      </c>
      <c r="BG29" s="14"/>
      <c r="BH29" s="14"/>
      <c r="BI29" s="14"/>
      <c r="BJ29" s="14"/>
      <c r="BK29" s="14"/>
      <c r="BL29" s="22">
        <f t="shared" si="6"/>
        <v>4.4081660908397297E-2</v>
      </c>
      <c r="BM29" s="21" t="s">
        <v>16</v>
      </c>
      <c r="BN29" s="33">
        <f>1-'CBottles-PackColl'!BN29-'CBottles-Dumping'!C30-'CBottles-OnTheGo'!BN29</f>
        <v>0.64532999999999996</v>
      </c>
      <c r="BO29" s="13" t="s">
        <v>26</v>
      </c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 ht="15">
      <c r="A30" s="11">
        <v>1976</v>
      </c>
      <c r="B30" s="29" t="s">
        <v>17</v>
      </c>
      <c r="C30" s="33"/>
      <c r="D30" s="13"/>
      <c r="E30" s="14"/>
      <c r="F30" s="14"/>
      <c r="G30" s="14"/>
      <c r="H30" s="14"/>
      <c r="I30" s="14"/>
      <c r="J30" s="22">
        <f t="shared" si="0"/>
        <v>4.4081660908397297E-2</v>
      </c>
      <c r="K30" s="12" t="s">
        <v>10</v>
      </c>
      <c r="L30" s="33">
        <f>1-'CBottles-PackColl'!L30-'CBottles-Dumping'!C30</f>
        <v>0.99973000000000001</v>
      </c>
      <c r="M30" s="13" t="s">
        <v>26</v>
      </c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>
        <f>1-'CBottles-PackColl'!U30-'CBottles-Dumping'!C30</f>
        <v>0.99973000000000001</v>
      </c>
      <c r="V30" s="13" t="s">
        <v>26</v>
      </c>
      <c r="W30" s="14"/>
      <c r="X30" s="14"/>
      <c r="Y30" s="14"/>
      <c r="Z30" s="14"/>
      <c r="AA30" s="14"/>
      <c r="AB30" s="22">
        <f t="shared" si="2"/>
        <v>4.4081660908397297E-2</v>
      </c>
      <c r="AC30" s="17" t="s">
        <v>12</v>
      </c>
      <c r="AD30" s="33">
        <f>1-'CBottles-PackColl'!AD30-'CBottles-Dumping'!C30</f>
        <v>0.99973000000000001</v>
      </c>
      <c r="AE30" s="13" t="s">
        <v>26</v>
      </c>
      <c r="AF30" s="14"/>
      <c r="AG30" s="14"/>
      <c r="AH30" s="14"/>
      <c r="AI30" s="14"/>
      <c r="AJ30" s="14"/>
      <c r="AK30" s="22">
        <f t="shared" si="3"/>
        <v>4.4081660908397297E-2</v>
      </c>
      <c r="AL30" s="18" t="s">
        <v>13</v>
      </c>
      <c r="AM30" s="33">
        <f>1-'CBottles-PackColl'!AM30-'CBottles-Dumping'!C30-'CBottles-OnTheGo'!AM30</f>
        <v>0.64532999999999996</v>
      </c>
      <c r="AN30" s="13" t="s">
        <v>26</v>
      </c>
      <c r="AO30" s="14"/>
      <c r="AP30" s="14"/>
      <c r="AQ30" s="14"/>
      <c r="AR30" s="14"/>
      <c r="AS30" s="14"/>
      <c r="AT30" s="22">
        <f t="shared" si="4"/>
        <v>4.4081660908397297E-2</v>
      </c>
      <c r="AU30" s="19" t="s">
        <v>14</v>
      </c>
      <c r="AV30" s="33">
        <f>1-'CBottles-PackColl'!AV30-'CBottles-Dumping'!C30</f>
        <v>0.99973000000000001</v>
      </c>
      <c r="AW30" s="75" t="s">
        <v>35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54">
        <f t="shared" si="5"/>
        <v>4.4081660908397297E-2</v>
      </c>
      <c r="BD30" s="20" t="s">
        <v>15</v>
      </c>
      <c r="BE30" s="33">
        <f>1-'CBottles-PackColl'!BE30-'CBottles-Dumping'!C30</f>
        <v>0.99973000000000001</v>
      </c>
      <c r="BF30" s="13" t="s">
        <v>26</v>
      </c>
      <c r="BG30" s="14"/>
      <c r="BH30" s="14"/>
      <c r="BI30" s="14"/>
      <c r="BJ30" s="14"/>
      <c r="BK30" s="14"/>
      <c r="BL30" s="22">
        <f t="shared" si="6"/>
        <v>4.4081660908397297E-2</v>
      </c>
      <c r="BM30" s="21" t="s">
        <v>16</v>
      </c>
      <c r="BN30" s="33">
        <f>1-'CBottles-PackColl'!BN30-'CBottles-Dumping'!C31-'CBottles-OnTheGo'!BN30</f>
        <v>0.64532999999999996</v>
      </c>
      <c r="BO30" s="13" t="s">
        <v>26</v>
      </c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 ht="15">
      <c r="A31" s="11">
        <v>1977</v>
      </c>
      <c r="B31" s="29" t="s">
        <v>17</v>
      </c>
      <c r="C31" s="33"/>
      <c r="D31" s="13"/>
      <c r="E31" s="14"/>
      <c r="F31" s="14"/>
      <c r="G31" s="14"/>
      <c r="H31" s="14"/>
      <c r="I31" s="14"/>
      <c r="J31" s="22">
        <f t="shared" si="0"/>
        <v>4.4081660908397297E-2</v>
      </c>
      <c r="K31" s="12" t="s">
        <v>10</v>
      </c>
      <c r="L31" s="33">
        <f>1-'CBottles-PackColl'!L31-'CBottles-Dumping'!C31</f>
        <v>0.99973000000000001</v>
      </c>
      <c r="M31" s="13" t="s">
        <v>26</v>
      </c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>
        <f>1-'CBottles-PackColl'!U31-'CBottles-Dumping'!C31</f>
        <v>0.99973000000000001</v>
      </c>
      <c r="V31" s="13" t="s">
        <v>26</v>
      </c>
      <c r="W31" s="14"/>
      <c r="X31" s="14"/>
      <c r="Y31" s="14"/>
      <c r="Z31" s="14"/>
      <c r="AA31" s="14"/>
      <c r="AB31" s="22">
        <f t="shared" si="2"/>
        <v>4.4081660908397297E-2</v>
      </c>
      <c r="AC31" s="17" t="s">
        <v>12</v>
      </c>
      <c r="AD31" s="33">
        <f>1-'CBottles-PackColl'!AD31-'CBottles-Dumping'!C31</f>
        <v>0.99973000000000001</v>
      </c>
      <c r="AE31" s="13" t="s">
        <v>26</v>
      </c>
      <c r="AF31" s="14"/>
      <c r="AG31" s="14"/>
      <c r="AH31" s="14"/>
      <c r="AI31" s="14"/>
      <c r="AJ31" s="14"/>
      <c r="AK31" s="22">
        <f t="shared" si="3"/>
        <v>4.4081660908397297E-2</v>
      </c>
      <c r="AL31" s="18" t="s">
        <v>13</v>
      </c>
      <c r="AM31" s="33">
        <f>1-'CBottles-PackColl'!AM31-'CBottles-Dumping'!C31-'CBottles-OnTheGo'!AM31</f>
        <v>0.64532999999999996</v>
      </c>
      <c r="AN31" s="13" t="s">
        <v>26</v>
      </c>
      <c r="AO31" s="14"/>
      <c r="AP31" s="14"/>
      <c r="AQ31" s="14"/>
      <c r="AR31" s="14"/>
      <c r="AS31" s="14"/>
      <c r="AT31" s="22">
        <f t="shared" si="4"/>
        <v>4.4081660908397297E-2</v>
      </c>
      <c r="AU31" s="19" t="s">
        <v>14</v>
      </c>
      <c r="AV31" s="33">
        <f>1-'CBottles-PackColl'!AV31-'CBottles-Dumping'!C31</f>
        <v>0.99973000000000001</v>
      </c>
      <c r="AW31" s="75" t="s">
        <v>35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54">
        <f t="shared" si="5"/>
        <v>4.4081660908397297E-2</v>
      </c>
      <c r="BD31" s="20" t="s">
        <v>15</v>
      </c>
      <c r="BE31" s="33">
        <f>1-'CBottles-PackColl'!BE31-'CBottles-Dumping'!C31</f>
        <v>0.99973000000000001</v>
      </c>
      <c r="BF31" s="13" t="s">
        <v>26</v>
      </c>
      <c r="BG31" s="14"/>
      <c r="BH31" s="14"/>
      <c r="BI31" s="14"/>
      <c r="BJ31" s="14"/>
      <c r="BK31" s="14"/>
      <c r="BL31" s="22">
        <f t="shared" si="6"/>
        <v>4.4081660908397297E-2</v>
      </c>
      <c r="BM31" s="21" t="s">
        <v>16</v>
      </c>
      <c r="BN31" s="33">
        <f>1-'CBottles-PackColl'!BN31-'CBottles-Dumping'!C32-'CBottles-OnTheGo'!BN31</f>
        <v>0.64532999999999996</v>
      </c>
      <c r="BO31" s="13" t="s">
        <v>26</v>
      </c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 ht="15">
      <c r="A32" s="11">
        <v>1978</v>
      </c>
      <c r="B32" s="29" t="s">
        <v>17</v>
      </c>
      <c r="C32" s="33"/>
      <c r="D32" s="13"/>
      <c r="E32" s="14"/>
      <c r="F32" s="14"/>
      <c r="G32" s="14"/>
      <c r="H32" s="14"/>
      <c r="I32" s="14"/>
      <c r="J32" s="22">
        <f t="shared" si="0"/>
        <v>4.4081660908397297E-2</v>
      </c>
      <c r="K32" s="12" t="s">
        <v>10</v>
      </c>
      <c r="L32" s="33">
        <f>1-'CBottles-PackColl'!L32-'CBottles-Dumping'!C32</f>
        <v>0.99973000000000001</v>
      </c>
      <c r="M32" s="13" t="s">
        <v>26</v>
      </c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>
        <f>1-'CBottles-PackColl'!U32-'CBottles-Dumping'!C32</f>
        <v>0.99973000000000001</v>
      </c>
      <c r="V32" s="13" t="s">
        <v>26</v>
      </c>
      <c r="W32" s="14"/>
      <c r="X32" s="14"/>
      <c r="Y32" s="14"/>
      <c r="Z32" s="14"/>
      <c r="AA32" s="14"/>
      <c r="AB32" s="22">
        <f t="shared" si="2"/>
        <v>4.4081660908397297E-2</v>
      </c>
      <c r="AC32" s="17" t="s">
        <v>12</v>
      </c>
      <c r="AD32" s="33">
        <f>1-'CBottles-PackColl'!AD32-'CBottles-Dumping'!C32</f>
        <v>0.99973000000000001</v>
      </c>
      <c r="AE32" s="13" t="s">
        <v>26</v>
      </c>
      <c r="AF32" s="14"/>
      <c r="AG32" s="14"/>
      <c r="AH32" s="14"/>
      <c r="AI32" s="14"/>
      <c r="AJ32" s="14"/>
      <c r="AK32" s="22">
        <f t="shared" si="3"/>
        <v>4.4081660908397297E-2</v>
      </c>
      <c r="AL32" s="18" t="s">
        <v>13</v>
      </c>
      <c r="AM32" s="33">
        <f>1-'CBottles-PackColl'!AM32-'CBottles-Dumping'!C32-'CBottles-OnTheGo'!AM32</f>
        <v>0.64532999999999996</v>
      </c>
      <c r="AN32" s="13" t="s">
        <v>26</v>
      </c>
      <c r="AO32" s="14"/>
      <c r="AP32" s="14"/>
      <c r="AQ32" s="14"/>
      <c r="AR32" s="14"/>
      <c r="AS32" s="14"/>
      <c r="AT32" s="22">
        <f t="shared" si="4"/>
        <v>4.4081660908397297E-2</v>
      </c>
      <c r="AU32" s="19" t="s">
        <v>14</v>
      </c>
      <c r="AV32" s="33">
        <f>1-'CBottles-PackColl'!AV32-'CBottles-Dumping'!C32</f>
        <v>0.99973000000000001</v>
      </c>
      <c r="AW32" s="75" t="s">
        <v>35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54">
        <f t="shared" si="5"/>
        <v>4.4081660908397297E-2</v>
      </c>
      <c r="BD32" s="20" t="s">
        <v>15</v>
      </c>
      <c r="BE32" s="33">
        <f>1-'CBottles-PackColl'!BE32-'CBottles-Dumping'!C32</f>
        <v>0.99973000000000001</v>
      </c>
      <c r="BF32" s="13" t="s">
        <v>26</v>
      </c>
      <c r="BG32" s="14"/>
      <c r="BH32" s="14"/>
      <c r="BI32" s="14"/>
      <c r="BJ32" s="14"/>
      <c r="BK32" s="14"/>
      <c r="BL32" s="22">
        <f t="shared" si="6"/>
        <v>4.4081660908397297E-2</v>
      </c>
      <c r="BM32" s="21" t="s">
        <v>16</v>
      </c>
      <c r="BN32" s="33">
        <f>1-'CBottles-PackColl'!BN32-'CBottles-Dumping'!C33-'CBottles-OnTheGo'!BN32</f>
        <v>0.64532999999999996</v>
      </c>
      <c r="BO32" s="13" t="s">
        <v>26</v>
      </c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 ht="15">
      <c r="A33" s="11">
        <v>1979</v>
      </c>
      <c r="B33" s="29" t="s">
        <v>17</v>
      </c>
      <c r="C33" s="33"/>
      <c r="D33" s="13"/>
      <c r="E33" s="14"/>
      <c r="F33" s="14"/>
      <c r="G33" s="14"/>
      <c r="H33" s="14"/>
      <c r="I33" s="14"/>
      <c r="J33" s="22">
        <f t="shared" si="0"/>
        <v>4.4081660908397297E-2</v>
      </c>
      <c r="K33" s="12" t="s">
        <v>10</v>
      </c>
      <c r="L33" s="33">
        <f>1-'CBottles-PackColl'!L33-'CBottles-Dumping'!C33</f>
        <v>0.99973000000000001</v>
      </c>
      <c r="M33" s="13" t="s">
        <v>26</v>
      </c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>
        <f>1-'CBottles-PackColl'!U33-'CBottles-Dumping'!C33</f>
        <v>0.99973000000000001</v>
      </c>
      <c r="V33" s="13" t="s">
        <v>26</v>
      </c>
      <c r="W33" s="14"/>
      <c r="X33" s="14"/>
      <c r="Y33" s="14"/>
      <c r="Z33" s="14"/>
      <c r="AA33" s="14"/>
      <c r="AB33" s="22">
        <f t="shared" si="2"/>
        <v>4.4081660908397297E-2</v>
      </c>
      <c r="AC33" s="17" t="s">
        <v>12</v>
      </c>
      <c r="AD33" s="33">
        <f>1-'CBottles-PackColl'!AD33-'CBottles-Dumping'!C33</f>
        <v>0.99973000000000001</v>
      </c>
      <c r="AE33" s="13" t="s">
        <v>26</v>
      </c>
      <c r="AF33" s="14"/>
      <c r="AG33" s="14"/>
      <c r="AH33" s="14"/>
      <c r="AI33" s="14"/>
      <c r="AJ33" s="14"/>
      <c r="AK33" s="22">
        <f t="shared" si="3"/>
        <v>4.4081660908397297E-2</v>
      </c>
      <c r="AL33" s="18" t="s">
        <v>13</v>
      </c>
      <c r="AM33" s="33">
        <f>1-'CBottles-PackColl'!AM33-'CBottles-Dumping'!C33-'CBottles-OnTheGo'!AM33</f>
        <v>0.64532999999999996</v>
      </c>
      <c r="AN33" s="13" t="s">
        <v>26</v>
      </c>
      <c r="AO33" s="14"/>
      <c r="AP33" s="14"/>
      <c r="AQ33" s="14"/>
      <c r="AR33" s="14"/>
      <c r="AS33" s="14"/>
      <c r="AT33" s="22">
        <f t="shared" si="4"/>
        <v>4.4081660908397297E-2</v>
      </c>
      <c r="AU33" s="19" t="s">
        <v>14</v>
      </c>
      <c r="AV33" s="33">
        <f>1-'CBottles-PackColl'!AV33-'CBottles-Dumping'!C33</f>
        <v>0.99973000000000001</v>
      </c>
      <c r="AW33" s="75" t="s">
        <v>35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54">
        <f t="shared" si="5"/>
        <v>4.4081660908397297E-2</v>
      </c>
      <c r="BD33" s="20" t="s">
        <v>15</v>
      </c>
      <c r="BE33" s="33">
        <f>1-'CBottles-PackColl'!BE33-'CBottles-Dumping'!C33</f>
        <v>0.99973000000000001</v>
      </c>
      <c r="BF33" s="13" t="s">
        <v>26</v>
      </c>
      <c r="BG33" s="14"/>
      <c r="BH33" s="14"/>
      <c r="BI33" s="14"/>
      <c r="BJ33" s="14"/>
      <c r="BK33" s="14"/>
      <c r="BL33" s="22">
        <f t="shared" si="6"/>
        <v>4.4081660908397297E-2</v>
      </c>
      <c r="BM33" s="21" t="s">
        <v>16</v>
      </c>
      <c r="BN33" s="33">
        <f>1-'CBottles-PackColl'!BN33-'CBottles-Dumping'!C34-'CBottles-OnTheGo'!BN33</f>
        <v>0.64532999999999996</v>
      </c>
      <c r="BO33" s="13" t="s">
        <v>26</v>
      </c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 ht="15">
      <c r="A34" s="11">
        <v>1980</v>
      </c>
      <c r="B34" s="29" t="s">
        <v>17</v>
      </c>
      <c r="C34" s="33"/>
      <c r="D34" s="13"/>
      <c r="E34" s="14"/>
      <c r="F34" s="14"/>
      <c r="G34" s="14"/>
      <c r="H34" s="14"/>
      <c r="I34" s="14"/>
      <c r="J34" s="22">
        <f t="shared" si="0"/>
        <v>4.4081660908397297E-2</v>
      </c>
      <c r="K34" s="12" t="s">
        <v>10</v>
      </c>
      <c r="L34" s="33">
        <f>1-'CBottles-PackColl'!L34-'CBottles-Dumping'!C34</f>
        <v>0.99973000000000001</v>
      </c>
      <c r="M34" s="13" t="s">
        <v>26</v>
      </c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>
        <f>1-'CBottles-PackColl'!U34-'CBottles-Dumping'!C34</f>
        <v>0.99973000000000001</v>
      </c>
      <c r="V34" s="13" t="s">
        <v>26</v>
      </c>
      <c r="W34" s="14"/>
      <c r="X34" s="14"/>
      <c r="Y34" s="14"/>
      <c r="Z34" s="14"/>
      <c r="AA34" s="14"/>
      <c r="AB34" s="22">
        <f t="shared" si="2"/>
        <v>4.4081660908397297E-2</v>
      </c>
      <c r="AC34" s="17" t="s">
        <v>12</v>
      </c>
      <c r="AD34" s="33">
        <f>1-'CBottles-PackColl'!AD34-'CBottles-Dumping'!C34</f>
        <v>0.99973000000000001</v>
      </c>
      <c r="AE34" s="13" t="s">
        <v>26</v>
      </c>
      <c r="AF34" s="14"/>
      <c r="AG34" s="14"/>
      <c r="AH34" s="14"/>
      <c r="AI34" s="14"/>
      <c r="AJ34" s="14"/>
      <c r="AK34" s="22">
        <f t="shared" si="3"/>
        <v>4.4081660908397297E-2</v>
      </c>
      <c r="AL34" s="18" t="s">
        <v>13</v>
      </c>
      <c r="AM34" s="33">
        <f>1-'CBottles-PackColl'!AM34-'CBottles-Dumping'!C34-'CBottles-OnTheGo'!AM34</f>
        <v>0.64532999999999996</v>
      </c>
      <c r="AN34" s="13" t="s">
        <v>26</v>
      </c>
      <c r="AO34" s="14"/>
      <c r="AP34" s="14"/>
      <c r="AQ34" s="14"/>
      <c r="AR34" s="14"/>
      <c r="AS34" s="14"/>
      <c r="AT34" s="22">
        <f t="shared" si="4"/>
        <v>4.4081660908397297E-2</v>
      </c>
      <c r="AU34" s="19" t="s">
        <v>14</v>
      </c>
      <c r="AV34" s="33">
        <f>1-'CBottles-PackColl'!AV34-'CBottles-Dumping'!C34</f>
        <v>0.99973000000000001</v>
      </c>
      <c r="AW34" s="75" t="s">
        <v>35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54">
        <f t="shared" si="5"/>
        <v>4.4081660908397297E-2</v>
      </c>
      <c r="BD34" s="20" t="s">
        <v>15</v>
      </c>
      <c r="BE34" s="33">
        <f>1-'CBottles-PackColl'!BE34-'CBottles-Dumping'!C34</f>
        <v>0.99973000000000001</v>
      </c>
      <c r="BF34" s="13" t="s">
        <v>26</v>
      </c>
      <c r="BG34" s="14"/>
      <c r="BH34" s="14"/>
      <c r="BI34" s="14"/>
      <c r="BJ34" s="14"/>
      <c r="BK34" s="14"/>
      <c r="BL34" s="22">
        <f t="shared" si="6"/>
        <v>4.4081660908397297E-2</v>
      </c>
      <c r="BM34" s="21" t="s">
        <v>16</v>
      </c>
      <c r="BN34" s="33">
        <f>1-'CBottles-PackColl'!BN34-'CBottles-Dumping'!C35-'CBottles-OnTheGo'!BN34</f>
        <v>0.64532999999999996</v>
      </c>
      <c r="BO34" s="13" t="s">
        <v>26</v>
      </c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 ht="15">
      <c r="A35" s="11">
        <v>1981</v>
      </c>
      <c r="B35" s="29" t="s">
        <v>17</v>
      </c>
      <c r="C35" s="33"/>
      <c r="D35" s="13"/>
      <c r="E35" s="14"/>
      <c r="F35" s="14"/>
      <c r="G35" s="14"/>
      <c r="H35" s="14"/>
      <c r="I35" s="14"/>
      <c r="J35" s="22">
        <f t="shared" si="0"/>
        <v>4.4081660908397297E-2</v>
      </c>
      <c r="K35" s="12" t="s">
        <v>10</v>
      </c>
      <c r="L35" s="33">
        <f>1-'CBottles-PackColl'!L35-'CBottles-Dumping'!C35</f>
        <v>0.99973000000000001</v>
      </c>
      <c r="M35" s="13" t="s">
        <v>26</v>
      </c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>
        <f>1-'CBottles-PackColl'!U35-'CBottles-Dumping'!C35</f>
        <v>0.99973000000000001</v>
      </c>
      <c r="V35" s="13" t="s">
        <v>26</v>
      </c>
      <c r="W35" s="14"/>
      <c r="X35" s="14"/>
      <c r="Y35" s="14"/>
      <c r="Z35" s="14"/>
      <c r="AA35" s="14"/>
      <c r="AB35" s="22">
        <f t="shared" si="2"/>
        <v>4.4081660908397297E-2</v>
      </c>
      <c r="AC35" s="17" t="s">
        <v>12</v>
      </c>
      <c r="AD35" s="33">
        <f>1-'CBottles-PackColl'!AD35-'CBottles-Dumping'!C35</f>
        <v>0.99973000000000001</v>
      </c>
      <c r="AE35" s="13" t="s">
        <v>26</v>
      </c>
      <c r="AF35" s="14"/>
      <c r="AG35" s="14"/>
      <c r="AH35" s="14"/>
      <c r="AI35" s="14"/>
      <c r="AJ35" s="14"/>
      <c r="AK35" s="22">
        <f t="shared" si="3"/>
        <v>4.4081660908397297E-2</v>
      </c>
      <c r="AL35" s="18" t="s">
        <v>13</v>
      </c>
      <c r="AM35" s="33">
        <f>1-'CBottles-PackColl'!AM35-'CBottles-Dumping'!C35-'CBottles-OnTheGo'!AM35</f>
        <v>0.64532999999999996</v>
      </c>
      <c r="AN35" s="13" t="s">
        <v>26</v>
      </c>
      <c r="AO35" s="14"/>
      <c r="AP35" s="14"/>
      <c r="AQ35" s="14"/>
      <c r="AR35" s="14"/>
      <c r="AS35" s="14"/>
      <c r="AT35" s="22">
        <f t="shared" si="4"/>
        <v>4.4081660908397297E-2</v>
      </c>
      <c r="AU35" s="19" t="s">
        <v>14</v>
      </c>
      <c r="AV35" s="33">
        <f>1-'CBottles-PackColl'!AV35-'CBottles-Dumping'!C35</f>
        <v>0.99973000000000001</v>
      </c>
      <c r="AW35" s="75" t="s">
        <v>35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54">
        <f t="shared" si="5"/>
        <v>4.4081660908397297E-2</v>
      </c>
      <c r="BD35" s="20" t="s">
        <v>15</v>
      </c>
      <c r="BE35" s="33">
        <f>1-'CBottles-PackColl'!BE35-'CBottles-Dumping'!C35</f>
        <v>0.99973000000000001</v>
      </c>
      <c r="BF35" s="13" t="s">
        <v>26</v>
      </c>
      <c r="BG35" s="14"/>
      <c r="BH35" s="14"/>
      <c r="BI35" s="14"/>
      <c r="BJ35" s="14"/>
      <c r="BK35" s="14"/>
      <c r="BL35" s="22">
        <f t="shared" si="6"/>
        <v>4.4081660908397297E-2</v>
      </c>
      <c r="BM35" s="21" t="s">
        <v>16</v>
      </c>
      <c r="BN35" s="33">
        <f>1-'CBottles-PackColl'!BN35-'CBottles-Dumping'!C36-'CBottles-OnTheGo'!BN35</f>
        <v>0.64532999999999996</v>
      </c>
      <c r="BO35" s="13" t="s">
        <v>26</v>
      </c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 ht="15">
      <c r="A36" s="11">
        <v>1982</v>
      </c>
      <c r="B36" s="29" t="s">
        <v>17</v>
      </c>
      <c r="C36" s="33"/>
      <c r="D36" s="13"/>
      <c r="E36" s="14"/>
      <c r="F36" s="14"/>
      <c r="G36" s="14"/>
      <c r="H36" s="14"/>
      <c r="I36" s="14"/>
      <c r="J36" s="22">
        <f t="shared" si="0"/>
        <v>4.4081660908397297E-2</v>
      </c>
      <c r="K36" s="12" t="s">
        <v>10</v>
      </c>
      <c r="L36" s="33">
        <f>1-'CBottles-PackColl'!L36-'CBottles-Dumping'!C36</f>
        <v>0.99973000000000001</v>
      </c>
      <c r="M36" s="13" t="s">
        <v>26</v>
      </c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>
        <f>1-'CBottles-PackColl'!U36-'CBottles-Dumping'!C36</f>
        <v>0.99973000000000001</v>
      </c>
      <c r="V36" s="13" t="s">
        <v>26</v>
      </c>
      <c r="W36" s="14"/>
      <c r="X36" s="14"/>
      <c r="Y36" s="14"/>
      <c r="Z36" s="14"/>
      <c r="AA36" s="14"/>
      <c r="AB36" s="22">
        <f t="shared" si="2"/>
        <v>4.4081660908397297E-2</v>
      </c>
      <c r="AC36" s="17" t="s">
        <v>12</v>
      </c>
      <c r="AD36" s="33">
        <f>1-'CBottles-PackColl'!AD36-'CBottles-Dumping'!C36</f>
        <v>0.99973000000000001</v>
      </c>
      <c r="AE36" s="13" t="s">
        <v>26</v>
      </c>
      <c r="AF36" s="14"/>
      <c r="AG36" s="14"/>
      <c r="AH36" s="14"/>
      <c r="AI36" s="14"/>
      <c r="AJ36" s="14"/>
      <c r="AK36" s="22">
        <f t="shared" si="3"/>
        <v>4.4081660908397297E-2</v>
      </c>
      <c r="AL36" s="18" t="s">
        <v>13</v>
      </c>
      <c r="AM36" s="33">
        <f>1-'CBottles-PackColl'!AM36-'CBottles-Dumping'!C36-'CBottles-OnTheGo'!AM36</f>
        <v>0.64532999999999996</v>
      </c>
      <c r="AN36" s="13" t="s">
        <v>26</v>
      </c>
      <c r="AO36" s="14"/>
      <c r="AP36" s="14"/>
      <c r="AQ36" s="14"/>
      <c r="AR36" s="14"/>
      <c r="AS36" s="14"/>
      <c r="AT36" s="22">
        <f t="shared" si="4"/>
        <v>4.4081660908397297E-2</v>
      </c>
      <c r="AU36" s="19" t="s">
        <v>14</v>
      </c>
      <c r="AV36" s="33">
        <f>1-'CBottles-PackColl'!AV36-'CBottles-Dumping'!C36</f>
        <v>0.99973000000000001</v>
      </c>
      <c r="AW36" s="75" t="s">
        <v>35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54">
        <f t="shared" si="5"/>
        <v>4.4081660908397297E-2</v>
      </c>
      <c r="BD36" s="20" t="s">
        <v>15</v>
      </c>
      <c r="BE36" s="33">
        <f>1-'CBottles-PackColl'!BE36-'CBottles-Dumping'!C36</f>
        <v>0.99973000000000001</v>
      </c>
      <c r="BF36" s="13" t="s">
        <v>26</v>
      </c>
      <c r="BG36" s="14"/>
      <c r="BH36" s="14"/>
      <c r="BI36" s="14"/>
      <c r="BJ36" s="14"/>
      <c r="BK36" s="14"/>
      <c r="BL36" s="22">
        <f t="shared" si="6"/>
        <v>4.4081660908397297E-2</v>
      </c>
      <c r="BM36" s="21" t="s">
        <v>16</v>
      </c>
      <c r="BN36" s="33">
        <f>1-'CBottles-PackColl'!BN36-'CBottles-Dumping'!C37-'CBottles-OnTheGo'!BN36</f>
        <v>0.64532999999999996</v>
      </c>
      <c r="BO36" s="13" t="s">
        <v>26</v>
      </c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 ht="15">
      <c r="A37" s="11">
        <v>1983</v>
      </c>
      <c r="B37" s="29" t="s">
        <v>17</v>
      </c>
      <c r="C37" s="33"/>
      <c r="D37" s="13"/>
      <c r="E37" s="14"/>
      <c r="F37" s="14"/>
      <c r="G37" s="14"/>
      <c r="H37" s="14"/>
      <c r="I37" s="14"/>
      <c r="J37" s="22">
        <f t="shared" si="0"/>
        <v>4.4081660908397297E-2</v>
      </c>
      <c r="K37" s="12" t="s">
        <v>10</v>
      </c>
      <c r="L37" s="33">
        <f>1-'CBottles-PackColl'!L37-'CBottles-Dumping'!C37</f>
        <v>0.99973000000000001</v>
      </c>
      <c r="M37" s="13" t="s">
        <v>26</v>
      </c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>
        <f>1-'CBottles-PackColl'!U37-'CBottles-Dumping'!C37</f>
        <v>0.99973000000000001</v>
      </c>
      <c r="V37" s="13" t="s">
        <v>26</v>
      </c>
      <c r="W37" s="14"/>
      <c r="X37" s="14"/>
      <c r="Y37" s="14"/>
      <c r="Z37" s="14"/>
      <c r="AA37" s="14"/>
      <c r="AB37" s="22">
        <f t="shared" si="2"/>
        <v>4.4081660908397297E-2</v>
      </c>
      <c r="AC37" s="17" t="s">
        <v>12</v>
      </c>
      <c r="AD37" s="33">
        <f>1-'CBottles-PackColl'!AD37-'CBottles-Dumping'!C37</f>
        <v>0.99973000000000001</v>
      </c>
      <c r="AE37" s="13" t="s">
        <v>26</v>
      </c>
      <c r="AF37" s="14"/>
      <c r="AG37" s="14"/>
      <c r="AH37" s="14"/>
      <c r="AI37" s="14"/>
      <c r="AJ37" s="14"/>
      <c r="AK37" s="22">
        <f t="shared" si="3"/>
        <v>4.4081660908397297E-2</v>
      </c>
      <c r="AL37" s="18" t="s">
        <v>13</v>
      </c>
      <c r="AM37" s="33">
        <f>1-'CBottles-PackColl'!AM37-'CBottles-Dumping'!C37-'CBottles-OnTheGo'!AM37</f>
        <v>0.64532999999999996</v>
      </c>
      <c r="AN37" s="13" t="s">
        <v>26</v>
      </c>
      <c r="AO37" s="14"/>
      <c r="AP37" s="14"/>
      <c r="AQ37" s="14"/>
      <c r="AR37" s="14"/>
      <c r="AS37" s="14"/>
      <c r="AT37" s="22">
        <f t="shared" si="4"/>
        <v>4.4081660908397297E-2</v>
      </c>
      <c r="AU37" s="19" t="s">
        <v>14</v>
      </c>
      <c r="AV37" s="33">
        <f>1-'CBottles-PackColl'!AV37-'CBottles-Dumping'!C37</f>
        <v>0.99973000000000001</v>
      </c>
      <c r="AW37" s="75" t="s">
        <v>35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54">
        <f t="shared" si="5"/>
        <v>4.4081660908397297E-2</v>
      </c>
      <c r="BD37" s="20" t="s">
        <v>15</v>
      </c>
      <c r="BE37" s="33">
        <f>1-'CBottles-PackColl'!BE37-'CBottles-Dumping'!C37</f>
        <v>0.99973000000000001</v>
      </c>
      <c r="BF37" s="13" t="s">
        <v>26</v>
      </c>
      <c r="BG37" s="14"/>
      <c r="BH37" s="14"/>
      <c r="BI37" s="14"/>
      <c r="BJ37" s="14"/>
      <c r="BK37" s="14"/>
      <c r="BL37" s="22">
        <f t="shared" si="6"/>
        <v>4.4081660908397297E-2</v>
      </c>
      <c r="BM37" s="21" t="s">
        <v>16</v>
      </c>
      <c r="BN37" s="33">
        <f>1-'CBottles-PackColl'!BN37-'CBottles-Dumping'!C38-'CBottles-OnTheGo'!BN37</f>
        <v>0.64532999999999996</v>
      </c>
      <c r="BO37" s="13" t="s">
        <v>26</v>
      </c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 ht="15">
      <c r="A38" s="11">
        <v>1984</v>
      </c>
      <c r="B38" s="29" t="s">
        <v>17</v>
      </c>
      <c r="C38" s="33"/>
      <c r="D38" s="13"/>
      <c r="E38" s="14"/>
      <c r="F38" s="14"/>
      <c r="G38" s="14"/>
      <c r="H38" s="14"/>
      <c r="I38" s="14"/>
      <c r="J38" s="22">
        <f t="shared" si="0"/>
        <v>4.4081660908397297E-2</v>
      </c>
      <c r="K38" s="12" t="s">
        <v>10</v>
      </c>
      <c r="L38" s="33">
        <f>1-'CBottles-PackColl'!L38-'CBottles-Dumping'!C38</f>
        <v>0.99973000000000001</v>
      </c>
      <c r="M38" s="13" t="s">
        <v>26</v>
      </c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>
        <f>1-'CBottles-PackColl'!U38-'CBottles-Dumping'!C38</f>
        <v>0.99973000000000001</v>
      </c>
      <c r="V38" s="13" t="s">
        <v>26</v>
      </c>
      <c r="W38" s="14"/>
      <c r="X38" s="14"/>
      <c r="Y38" s="14"/>
      <c r="Z38" s="14"/>
      <c r="AA38" s="14"/>
      <c r="AB38" s="22">
        <f t="shared" si="2"/>
        <v>4.4081660908397297E-2</v>
      </c>
      <c r="AC38" s="17" t="s">
        <v>12</v>
      </c>
      <c r="AD38" s="33">
        <f>1-'CBottles-PackColl'!AD38-'CBottles-Dumping'!C38</f>
        <v>0.99973000000000001</v>
      </c>
      <c r="AE38" s="13" t="s">
        <v>26</v>
      </c>
      <c r="AF38" s="14"/>
      <c r="AG38" s="14"/>
      <c r="AH38" s="14"/>
      <c r="AI38" s="14"/>
      <c r="AJ38" s="14"/>
      <c r="AK38" s="22">
        <f t="shared" si="3"/>
        <v>4.4081660908397297E-2</v>
      </c>
      <c r="AL38" s="18" t="s">
        <v>13</v>
      </c>
      <c r="AM38" s="33">
        <f>1-'CBottles-PackColl'!AM38-'CBottles-Dumping'!C38-'CBottles-OnTheGo'!AM38</f>
        <v>0.64532999999999996</v>
      </c>
      <c r="AN38" s="13" t="s">
        <v>26</v>
      </c>
      <c r="AO38" s="14"/>
      <c r="AP38" s="14"/>
      <c r="AQ38" s="14"/>
      <c r="AR38" s="14"/>
      <c r="AS38" s="14"/>
      <c r="AT38" s="22">
        <f t="shared" si="4"/>
        <v>4.4081660908397297E-2</v>
      </c>
      <c r="AU38" s="19" t="s">
        <v>14</v>
      </c>
      <c r="AV38" s="33">
        <f>1-'CBottles-PackColl'!AV38-'CBottles-Dumping'!C38</f>
        <v>0.99973000000000001</v>
      </c>
      <c r="AW38" s="75" t="s">
        <v>35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54">
        <f t="shared" si="5"/>
        <v>4.4081660908397297E-2</v>
      </c>
      <c r="BD38" s="20" t="s">
        <v>15</v>
      </c>
      <c r="BE38" s="33">
        <f>1-'CBottles-PackColl'!BE38-'CBottles-Dumping'!C38</f>
        <v>0.99973000000000001</v>
      </c>
      <c r="BF38" s="13" t="s">
        <v>26</v>
      </c>
      <c r="BG38" s="14"/>
      <c r="BH38" s="14"/>
      <c r="BI38" s="14"/>
      <c r="BJ38" s="14"/>
      <c r="BK38" s="14"/>
      <c r="BL38" s="22">
        <f t="shared" si="6"/>
        <v>4.4081660908397297E-2</v>
      </c>
      <c r="BM38" s="21" t="s">
        <v>16</v>
      </c>
      <c r="BN38" s="33">
        <f>1-'CBottles-PackColl'!BN38-'CBottles-Dumping'!C39-'CBottles-OnTheGo'!BN38</f>
        <v>0.64532999999999996</v>
      </c>
      <c r="BO38" s="13" t="s">
        <v>26</v>
      </c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 ht="15">
      <c r="A39" s="11">
        <v>1985</v>
      </c>
      <c r="B39" s="29" t="s">
        <v>17</v>
      </c>
      <c r="C39" s="33"/>
      <c r="D39" s="13"/>
      <c r="E39" s="14"/>
      <c r="F39" s="14"/>
      <c r="G39" s="14"/>
      <c r="H39" s="14"/>
      <c r="I39" s="14"/>
      <c r="J39" s="22">
        <f t="shared" si="0"/>
        <v>4.4081660908397297E-2</v>
      </c>
      <c r="K39" s="12" t="s">
        <v>10</v>
      </c>
      <c r="L39" s="33">
        <f>1-'CBottles-PackColl'!L39-'CBottles-Dumping'!C39</f>
        <v>0.99973000000000001</v>
      </c>
      <c r="M39" s="13" t="s">
        <v>26</v>
      </c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>
        <f>1-'CBottles-PackColl'!U39-'CBottles-Dumping'!C39</f>
        <v>0.99973000000000001</v>
      </c>
      <c r="V39" s="13" t="s">
        <v>26</v>
      </c>
      <c r="W39" s="14"/>
      <c r="X39" s="14"/>
      <c r="Y39" s="14"/>
      <c r="Z39" s="14"/>
      <c r="AA39" s="14"/>
      <c r="AB39" s="22">
        <f t="shared" si="2"/>
        <v>4.4081660908397297E-2</v>
      </c>
      <c r="AC39" s="17" t="s">
        <v>12</v>
      </c>
      <c r="AD39" s="33">
        <f>1-'CBottles-PackColl'!AD39-'CBottles-Dumping'!C39</f>
        <v>0.99973000000000001</v>
      </c>
      <c r="AE39" s="13" t="s">
        <v>26</v>
      </c>
      <c r="AF39" s="14"/>
      <c r="AG39" s="14"/>
      <c r="AH39" s="14"/>
      <c r="AI39" s="14"/>
      <c r="AJ39" s="14"/>
      <c r="AK39" s="22">
        <f t="shared" si="3"/>
        <v>4.4081660908397297E-2</v>
      </c>
      <c r="AL39" s="18" t="s">
        <v>13</v>
      </c>
      <c r="AM39" s="33">
        <f>1-'CBottles-PackColl'!AM39-'CBottles-Dumping'!C39-'CBottles-OnTheGo'!AM39</f>
        <v>0.64532999999999996</v>
      </c>
      <c r="AN39" s="13" t="s">
        <v>26</v>
      </c>
      <c r="AO39" s="14"/>
      <c r="AP39" s="14"/>
      <c r="AQ39" s="14"/>
      <c r="AR39" s="14"/>
      <c r="AS39" s="14"/>
      <c r="AT39" s="22">
        <f t="shared" si="4"/>
        <v>4.4081660908397297E-2</v>
      </c>
      <c r="AU39" s="19" t="s">
        <v>14</v>
      </c>
      <c r="AV39" s="33">
        <f>1-'CBottles-PackColl'!AV39-'CBottles-Dumping'!C39</f>
        <v>0.99973000000000001</v>
      </c>
      <c r="AW39" s="75" t="s">
        <v>35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54">
        <f t="shared" si="5"/>
        <v>4.4081660908397297E-2</v>
      </c>
      <c r="BD39" s="20" t="s">
        <v>15</v>
      </c>
      <c r="BE39" s="33">
        <f>1-'CBottles-PackColl'!BE39-'CBottles-Dumping'!C39</f>
        <v>0.99973000000000001</v>
      </c>
      <c r="BF39" s="13" t="s">
        <v>26</v>
      </c>
      <c r="BG39" s="14"/>
      <c r="BH39" s="14"/>
      <c r="BI39" s="14"/>
      <c r="BJ39" s="14"/>
      <c r="BK39" s="14"/>
      <c r="BL39" s="22">
        <f t="shared" si="6"/>
        <v>4.4081660908397297E-2</v>
      </c>
      <c r="BM39" s="21" t="s">
        <v>16</v>
      </c>
      <c r="BN39" s="33">
        <f>1-'CBottles-PackColl'!BN39-'CBottles-Dumping'!C40-'CBottles-OnTheGo'!BN39</f>
        <v>0.64532999999999996</v>
      </c>
      <c r="BO39" s="13" t="s">
        <v>26</v>
      </c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 ht="15">
      <c r="A40" s="11">
        <v>1986</v>
      </c>
      <c r="B40" s="29" t="s">
        <v>17</v>
      </c>
      <c r="C40" s="33"/>
      <c r="D40" s="13"/>
      <c r="E40" s="14"/>
      <c r="F40" s="14"/>
      <c r="G40" s="14"/>
      <c r="H40" s="14"/>
      <c r="I40" s="14"/>
      <c r="J40" s="22">
        <f t="shared" si="0"/>
        <v>4.4081660908397297E-2</v>
      </c>
      <c r="K40" s="12" t="s">
        <v>10</v>
      </c>
      <c r="L40" s="33">
        <f>1-'CBottles-PackColl'!L40-'CBottles-Dumping'!C40</f>
        <v>0.99973000000000001</v>
      </c>
      <c r="M40" s="13" t="s">
        <v>26</v>
      </c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>
        <f>1-'CBottles-PackColl'!U40-'CBottles-Dumping'!C40</f>
        <v>0.99973000000000001</v>
      </c>
      <c r="V40" s="13" t="s">
        <v>26</v>
      </c>
      <c r="W40" s="14"/>
      <c r="X40" s="14"/>
      <c r="Y40" s="14"/>
      <c r="Z40" s="14"/>
      <c r="AA40" s="14"/>
      <c r="AB40" s="22">
        <f t="shared" si="2"/>
        <v>4.4081660908397297E-2</v>
      </c>
      <c r="AC40" s="17" t="s">
        <v>12</v>
      </c>
      <c r="AD40" s="33">
        <f>1-'CBottles-PackColl'!AD40-'CBottles-Dumping'!C40</f>
        <v>0.99973000000000001</v>
      </c>
      <c r="AE40" s="13" t="s">
        <v>26</v>
      </c>
      <c r="AF40" s="14"/>
      <c r="AG40" s="14"/>
      <c r="AH40" s="14"/>
      <c r="AI40" s="14"/>
      <c r="AJ40" s="14"/>
      <c r="AK40" s="22">
        <f t="shared" si="3"/>
        <v>4.4081660908397297E-2</v>
      </c>
      <c r="AL40" s="18" t="s">
        <v>13</v>
      </c>
      <c r="AM40" s="33">
        <f>1-'CBottles-PackColl'!AM40-'CBottles-Dumping'!C40-'CBottles-OnTheGo'!AM40</f>
        <v>0.64532999999999996</v>
      </c>
      <c r="AN40" s="13" t="s">
        <v>26</v>
      </c>
      <c r="AO40" s="14"/>
      <c r="AP40" s="14"/>
      <c r="AQ40" s="14"/>
      <c r="AR40" s="14"/>
      <c r="AS40" s="14"/>
      <c r="AT40" s="22">
        <f t="shared" si="4"/>
        <v>4.4081660908397297E-2</v>
      </c>
      <c r="AU40" s="19" t="s">
        <v>14</v>
      </c>
      <c r="AV40" s="33">
        <f>1-'CBottles-PackColl'!AV40-'CBottles-Dumping'!C40</f>
        <v>0.99973000000000001</v>
      </c>
      <c r="AW40" s="75" t="s">
        <v>35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54">
        <f t="shared" si="5"/>
        <v>4.4081660908397297E-2</v>
      </c>
      <c r="BD40" s="20" t="s">
        <v>15</v>
      </c>
      <c r="BE40" s="33">
        <f>1-'CBottles-PackColl'!BE40-'CBottles-Dumping'!C40</f>
        <v>0.99973000000000001</v>
      </c>
      <c r="BF40" s="13" t="s">
        <v>26</v>
      </c>
      <c r="BG40" s="14"/>
      <c r="BH40" s="14"/>
      <c r="BI40" s="14"/>
      <c r="BJ40" s="14"/>
      <c r="BK40" s="14"/>
      <c r="BL40" s="22">
        <f t="shared" si="6"/>
        <v>4.4081660908397297E-2</v>
      </c>
      <c r="BM40" s="21" t="s">
        <v>16</v>
      </c>
      <c r="BN40" s="33">
        <f>1-'CBottles-PackColl'!BN40-'CBottles-Dumping'!C41-'CBottles-OnTheGo'!BN40</f>
        <v>0.64532999999999996</v>
      </c>
      <c r="BO40" s="13" t="s">
        <v>26</v>
      </c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 ht="15">
      <c r="A41" s="11">
        <v>1987</v>
      </c>
      <c r="B41" s="29" t="s">
        <v>17</v>
      </c>
      <c r="C41" s="33"/>
      <c r="D41" s="13"/>
      <c r="E41" s="14"/>
      <c r="F41" s="14"/>
      <c r="G41" s="14"/>
      <c r="H41" s="14"/>
      <c r="I41" s="14"/>
      <c r="J41" s="22">
        <f t="shared" si="0"/>
        <v>4.4081660908397297E-2</v>
      </c>
      <c r="K41" s="12" t="s">
        <v>10</v>
      </c>
      <c r="L41" s="33">
        <f>1-'CBottles-PackColl'!L41-'CBottles-Dumping'!C41</f>
        <v>0.99973000000000001</v>
      </c>
      <c r="M41" s="13" t="s">
        <v>26</v>
      </c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>
        <f>1-'CBottles-PackColl'!U41-'CBottles-Dumping'!C41</f>
        <v>0.99973000000000001</v>
      </c>
      <c r="V41" s="13" t="s">
        <v>26</v>
      </c>
      <c r="W41" s="14"/>
      <c r="X41" s="14"/>
      <c r="Y41" s="14"/>
      <c r="Z41" s="14"/>
      <c r="AA41" s="14"/>
      <c r="AB41" s="22">
        <f t="shared" si="2"/>
        <v>4.4081660908397297E-2</v>
      </c>
      <c r="AC41" s="17" t="s">
        <v>12</v>
      </c>
      <c r="AD41" s="33">
        <f>1-'CBottles-PackColl'!AD41-'CBottles-Dumping'!C41</f>
        <v>0.99973000000000001</v>
      </c>
      <c r="AE41" s="13" t="s">
        <v>26</v>
      </c>
      <c r="AF41" s="14"/>
      <c r="AG41" s="14"/>
      <c r="AH41" s="14"/>
      <c r="AI41" s="14"/>
      <c r="AJ41" s="14"/>
      <c r="AK41" s="22">
        <f t="shared" si="3"/>
        <v>4.4081660908397297E-2</v>
      </c>
      <c r="AL41" s="18" t="s">
        <v>13</v>
      </c>
      <c r="AM41" s="33">
        <f>1-'CBottles-PackColl'!AM41-'CBottles-Dumping'!C41-'CBottles-OnTheGo'!AM41</f>
        <v>0.64532999999999996</v>
      </c>
      <c r="AN41" s="13" t="s">
        <v>26</v>
      </c>
      <c r="AO41" s="14"/>
      <c r="AP41" s="14"/>
      <c r="AQ41" s="14"/>
      <c r="AR41" s="14"/>
      <c r="AS41" s="14"/>
      <c r="AT41" s="22">
        <f t="shared" si="4"/>
        <v>4.4081660908397297E-2</v>
      </c>
      <c r="AU41" s="19" t="s">
        <v>14</v>
      </c>
      <c r="AV41" s="33">
        <f>1-'CBottles-PackColl'!AV41-'CBottles-Dumping'!C41</f>
        <v>0.99973000000000001</v>
      </c>
      <c r="AW41" s="75" t="s">
        <v>35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54">
        <f t="shared" si="5"/>
        <v>4.4081660908397297E-2</v>
      </c>
      <c r="BD41" s="20" t="s">
        <v>15</v>
      </c>
      <c r="BE41" s="33">
        <f>1-'CBottles-PackColl'!BE41-'CBottles-Dumping'!C41</f>
        <v>0.99973000000000001</v>
      </c>
      <c r="BF41" s="13" t="s">
        <v>26</v>
      </c>
      <c r="BG41" s="14"/>
      <c r="BH41" s="14"/>
      <c r="BI41" s="14"/>
      <c r="BJ41" s="14"/>
      <c r="BK41" s="14"/>
      <c r="BL41" s="22">
        <f t="shared" si="6"/>
        <v>4.4081660908397297E-2</v>
      </c>
      <c r="BM41" s="21" t="s">
        <v>16</v>
      </c>
      <c r="BN41" s="33">
        <f>1-'CBottles-PackColl'!BN41-'CBottles-Dumping'!C42-'CBottles-OnTheGo'!BN41</f>
        <v>0.64532999999999996</v>
      </c>
      <c r="BO41" s="13" t="s">
        <v>26</v>
      </c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 ht="15">
      <c r="A42" s="11">
        <v>1988</v>
      </c>
      <c r="B42" s="29" t="s">
        <v>17</v>
      </c>
      <c r="C42" s="33"/>
      <c r="D42" s="13"/>
      <c r="E42" s="14"/>
      <c r="F42" s="14"/>
      <c r="G42" s="14"/>
      <c r="H42" s="14"/>
      <c r="I42" s="14"/>
      <c r="J42" s="22">
        <f t="shared" si="0"/>
        <v>4.4081660908397297E-2</v>
      </c>
      <c r="K42" s="12" t="s">
        <v>10</v>
      </c>
      <c r="L42" s="33">
        <f>1-'CBottles-PackColl'!L42-'CBottles-Dumping'!C42</f>
        <v>0.99973000000000001</v>
      </c>
      <c r="M42" s="13" t="s">
        <v>26</v>
      </c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>
        <f>1-'CBottles-PackColl'!U42-'CBottles-Dumping'!C42</f>
        <v>0.99973000000000001</v>
      </c>
      <c r="V42" s="13" t="s">
        <v>26</v>
      </c>
      <c r="W42" s="14"/>
      <c r="X42" s="14"/>
      <c r="Y42" s="14"/>
      <c r="Z42" s="14"/>
      <c r="AA42" s="14"/>
      <c r="AB42" s="22">
        <f t="shared" si="2"/>
        <v>4.4081660908397297E-2</v>
      </c>
      <c r="AC42" s="17" t="s">
        <v>12</v>
      </c>
      <c r="AD42" s="33">
        <f>1-'CBottles-PackColl'!AD42-'CBottles-Dumping'!C42</f>
        <v>0.99973000000000001</v>
      </c>
      <c r="AE42" s="13" t="s">
        <v>26</v>
      </c>
      <c r="AF42" s="14"/>
      <c r="AG42" s="14"/>
      <c r="AH42" s="14"/>
      <c r="AI42" s="14"/>
      <c r="AJ42" s="14"/>
      <c r="AK42" s="22">
        <f t="shared" si="3"/>
        <v>4.4081660908397297E-2</v>
      </c>
      <c r="AL42" s="18" t="s">
        <v>13</v>
      </c>
      <c r="AM42" s="33">
        <f>1-'CBottles-PackColl'!AM42-'CBottles-Dumping'!C42-'CBottles-OnTheGo'!AM42</f>
        <v>0.64532999999999996</v>
      </c>
      <c r="AN42" s="13" t="s">
        <v>26</v>
      </c>
      <c r="AO42" s="14"/>
      <c r="AP42" s="14"/>
      <c r="AQ42" s="14"/>
      <c r="AR42" s="14"/>
      <c r="AS42" s="14"/>
      <c r="AT42" s="22">
        <f t="shared" si="4"/>
        <v>4.4081660908397297E-2</v>
      </c>
      <c r="AU42" s="19" t="s">
        <v>14</v>
      </c>
      <c r="AV42" s="33">
        <f>1-'CBottles-PackColl'!AV42-'CBottles-Dumping'!C42</f>
        <v>0.99973000000000001</v>
      </c>
      <c r="AW42" s="75" t="s">
        <v>35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54">
        <f t="shared" si="5"/>
        <v>4.4081660908397297E-2</v>
      </c>
      <c r="BD42" s="20" t="s">
        <v>15</v>
      </c>
      <c r="BE42" s="33">
        <f>1-'CBottles-PackColl'!BE42-'CBottles-Dumping'!C42</f>
        <v>0.99973000000000001</v>
      </c>
      <c r="BF42" s="13" t="s">
        <v>26</v>
      </c>
      <c r="BG42" s="14"/>
      <c r="BH42" s="14"/>
      <c r="BI42" s="14"/>
      <c r="BJ42" s="14"/>
      <c r="BK42" s="14"/>
      <c r="BL42" s="22">
        <f t="shared" si="6"/>
        <v>4.4081660908397297E-2</v>
      </c>
      <c r="BM42" s="21" t="s">
        <v>16</v>
      </c>
      <c r="BN42" s="33">
        <f>1-'CBottles-PackColl'!BN42-'CBottles-Dumping'!C43-'CBottles-OnTheGo'!BN42</f>
        <v>0.64532999999999996</v>
      </c>
      <c r="BO42" s="13" t="s">
        <v>26</v>
      </c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 ht="15">
      <c r="A43" s="11">
        <v>1989</v>
      </c>
      <c r="B43" s="29" t="s">
        <v>17</v>
      </c>
      <c r="C43" s="33"/>
      <c r="D43" s="13"/>
      <c r="E43" s="14"/>
      <c r="F43" s="14"/>
      <c r="G43" s="14"/>
      <c r="H43" s="14"/>
      <c r="I43" s="14"/>
      <c r="J43" s="22">
        <f t="shared" si="0"/>
        <v>4.4081660908397297E-2</v>
      </c>
      <c r="K43" s="12" t="s">
        <v>10</v>
      </c>
      <c r="L43" s="33">
        <f>1-'CBottles-PackColl'!L43-'CBottles-Dumping'!C43</f>
        <v>0.99973000000000001</v>
      </c>
      <c r="M43" s="13" t="s">
        <v>26</v>
      </c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>
        <f>1-'CBottles-PackColl'!U43-'CBottles-Dumping'!C43</f>
        <v>0.99973000000000001</v>
      </c>
      <c r="V43" s="13" t="s">
        <v>26</v>
      </c>
      <c r="W43" s="14"/>
      <c r="X43" s="14"/>
      <c r="Y43" s="14"/>
      <c r="Z43" s="14"/>
      <c r="AA43" s="14"/>
      <c r="AB43" s="22">
        <f t="shared" si="2"/>
        <v>4.4081660908397297E-2</v>
      </c>
      <c r="AC43" s="17" t="s">
        <v>12</v>
      </c>
      <c r="AD43" s="33">
        <f>1-'CBottles-PackColl'!AD43-'CBottles-Dumping'!C43</f>
        <v>0.99973000000000001</v>
      </c>
      <c r="AE43" s="13" t="s">
        <v>26</v>
      </c>
      <c r="AF43" s="14"/>
      <c r="AG43" s="14"/>
      <c r="AH43" s="14"/>
      <c r="AI43" s="14"/>
      <c r="AJ43" s="14"/>
      <c r="AK43" s="22">
        <f t="shared" si="3"/>
        <v>4.4081660908397297E-2</v>
      </c>
      <c r="AL43" s="18" t="s">
        <v>13</v>
      </c>
      <c r="AM43" s="33">
        <f>1-'CBottles-PackColl'!AM43-'CBottles-Dumping'!C43-'CBottles-OnTheGo'!AM43</f>
        <v>0.64532999999999996</v>
      </c>
      <c r="AN43" s="13" t="s">
        <v>26</v>
      </c>
      <c r="AO43" s="14"/>
      <c r="AP43" s="14"/>
      <c r="AQ43" s="14"/>
      <c r="AR43" s="14"/>
      <c r="AS43" s="14"/>
      <c r="AT43" s="22">
        <f t="shared" si="4"/>
        <v>4.4081660908397297E-2</v>
      </c>
      <c r="AU43" s="19" t="s">
        <v>14</v>
      </c>
      <c r="AV43" s="33">
        <f>1-'CBottles-PackColl'!AV43-'CBottles-Dumping'!C43</f>
        <v>0.99973000000000001</v>
      </c>
      <c r="AW43" s="75" t="s">
        <v>35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54">
        <f t="shared" si="5"/>
        <v>4.4081660908397297E-2</v>
      </c>
      <c r="BD43" s="20" t="s">
        <v>15</v>
      </c>
      <c r="BE43" s="33">
        <f>1-'CBottles-PackColl'!BE43-'CBottles-Dumping'!C43</f>
        <v>0.99973000000000001</v>
      </c>
      <c r="BF43" s="13" t="s">
        <v>26</v>
      </c>
      <c r="BG43" s="14"/>
      <c r="BH43" s="14"/>
      <c r="BI43" s="14"/>
      <c r="BJ43" s="14"/>
      <c r="BK43" s="14"/>
      <c r="BL43" s="22">
        <f t="shared" si="6"/>
        <v>4.4081660908397297E-2</v>
      </c>
      <c r="BM43" s="21" t="s">
        <v>16</v>
      </c>
      <c r="BN43" s="33">
        <f>1-'CBottles-PackColl'!BN43-'CBottles-Dumping'!C44-'CBottles-OnTheGo'!BN43</f>
        <v>0.64532999999999996</v>
      </c>
      <c r="BO43" s="13" t="s">
        <v>26</v>
      </c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 ht="15">
      <c r="A44" s="11">
        <v>1990</v>
      </c>
      <c r="B44" s="29" t="s">
        <v>17</v>
      </c>
      <c r="C44" s="33"/>
      <c r="D44" s="13"/>
      <c r="E44" s="14"/>
      <c r="F44" s="14"/>
      <c r="G44" s="14"/>
      <c r="H44" s="14"/>
      <c r="I44" s="14"/>
      <c r="J44" s="22">
        <f t="shared" si="0"/>
        <v>4.4081660908397297E-2</v>
      </c>
      <c r="K44" s="12" t="s">
        <v>10</v>
      </c>
      <c r="L44" s="33">
        <f>1-'CBottles-PackColl'!L44-'CBottles-Dumping'!C44</f>
        <v>0.99973000000000001</v>
      </c>
      <c r="M44" s="13" t="s">
        <v>26</v>
      </c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>
        <f>1-'CBottles-PackColl'!U44-'CBottles-Dumping'!C44</f>
        <v>0.99973000000000001</v>
      </c>
      <c r="V44" s="13" t="s">
        <v>26</v>
      </c>
      <c r="W44" s="14"/>
      <c r="X44" s="14"/>
      <c r="Y44" s="14"/>
      <c r="Z44" s="14"/>
      <c r="AA44" s="14"/>
      <c r="AB44" s="22">
        <f t="shared" si="2"/>
        <v>4.4081660908397297E-2</v>
      </c>
      <c r="AC44" s="17" t="s">
        <v>12</v>
      </c>
      <c r="AD44" s="33">
        <f>1-'CBottles-PackColl'!AD44-'CBottles-Dumping'!C44</f>
        <v>0.99973000000000001</v>
      </c>
      <c r="AE44" s="13" t="s">
        <v>26</v>
      </c>
      <c r="AF44" s="14"/>
      <c r="AG44" s="14"/>
      <c r="AH44" s="14"/>
      <c r="AI44" s="14"/>
      <c r="AJ44" s="14"/>
      <c r="AK44" s="22">
        <f t="shared" si="3"/>
        <v>4.4081660908397297E-2</v>
      </c>
      <c r="AL44" s="18" t="s">
        <v>13</v>
      </c>
      <c r="AM44" s="33">
        <f>1-'CBottles-PackColl'!AM44-'CBottles-Dumping'!C44-'CBottles-OnTheGo'!AM44</f>
        <v>0.64532999999999996</v>
      </c>
      <c r="AN44" s="13" t="s">
        <v>26</v>
      </c>
      <c r="AO44" s="14"/>
      <c r="AP44" s="14"/>
      <c r="AQ44" s="14"/>
      <c r="AR44" s="14"/>
      <c r="AS44" s="14"/>
      <c r="AT44" s="22">
        <f t="shared" si="4"/>
        <v>4.4081660908397297E-2</v>
      </c>
      <c r="AU44" s="19" t="s">
        <v>14</v>
      </c>
      <c r="AV44" s="33">
        <f>1-'CBottles-PackColl'!AV44-'CBottles-Dumping'!C44</f>
        <v>0.99973000000000001</v>
      </c>
      <c r="AW44" s="75" t="s">
        <v>35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54">
        <f t="shared" si="5"/>
        <v>4.4081660908397297E-2</v>
      </c>
      <c r="BD44" s="20" t="s">
        <v>15</v>
      </c>
      <c r="BE44" s="33">
        <f>1-'CBottles-PackColl'!BE44-'CBottles-Dumping'!C44</f>
        <v>0.99973000000000001</v>
      </c>
      <c r="BF44" s="13" t="s">
        <v>26</v>
      </c>
      <c r="BG44" s="14"/>
      <c r="BH44" s="14"/>
      <c r="BI44" s="14"/>
      <c r="BJ44" s="14"/>
      <c r="BK44" s="14"/>
      <c r="BL44" s="22">
        <f t="shared" si="6"/>
        <v>4.4081660908397297E-2</v>
      </c>
      <c r="BM44" s="21" t="s">
        <v>16</v>
      </c>
      <c r="BN44" s="33">
        <f>1-'CBottles-PackColl'!BN44-'CBottles-Dumping'!C45-'CBottles-OnTheGo'!BN44</f>
        <v>0.64532999999999996</v>
      </c>
      <c r="BO44" s="13" t="s">
        <v>26</v>
      </c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 ht="15">
      <c r="A45" s="11">
        <v>1991</v>
      </c>
      <c r="B45" s="29" t="s">
        <v>17</v>
      </c>
      <c r="C45" s="33"/>
      <c r="D45" s="13"/>
      <c r="E45" s="14"/>
      <c r="F45" s="14"/>
      <c r="G45" s="14"/>
      <c r="H45" s="14"/>
      <c r="I45" s="14"/>
      <c r="J45" s="22">
        <f t="shared" si="0"/>
        <v>4.4081660908397297E-2</v>
      </c>
      <c r="K45" s="12" t="s">
        <v>10</v>
      </c>
      <c r="L45" s="33">
        <f>1-'CBottles-PackColl'!L45-'CBottles-Dumping'!C45</f>
        <v>0.99973000000000001</v>
      </c>
      <c r="M45" s="13" t="s">
        <v>26</v>
      </c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>
        <f>1-'CBottles-PackColl'!U45-'CBottles-Dumping'!C45</f>
        <v>0.99973000000000001</v>
      </c>
      <c r="V45" s="13" t="s">
        <v>26</v>
      </c>
      <c r="W45" s="14"/>
      <c r="X45" s="14"/>
      <c r="Y45" s="14"/>
      <c r="Z45" s="14"/>
      <c r="AA45" s="14"/>
      <c r="AB45" s="22">
        <f t="shared" si="2"/>
        <v>4.4081660908397297E-2</v>
      </c>
      <c r="AC45" s="17" t="s">
        <v>12</v>
      </c>
      <c r="AD45" s="33">
        <f>1-'CBottles-PackColl'!AD45-'CBottles-Dumping'!C45</f>
        <v>0.99973000000000001</v>
      </c>
      <c r="AE45" s="13" t="s">
        <v>26</v>
      </c>
      <c r="AF45" s="14"/>
      <c r="AG45" s="14"/>
      <c r="AH45" s="14"/>
      <c r="AI45" s="14"/>
      <c r="AJ45" s="14"/>
      <c r="AK45" s="22">
        <f t="shared" si="3"/>
        <v>4.4081660908397297E-2</v>
      </c>
      <c r="AL45" s="18" t="s">
        <v>13</v>
      </c>
      <c r="AM45" s="33">
        <f>1-'CBottles-PackColl'!AM45-'CBottles-Dumping'!C45-'CBottles-OnTheGo'!AM45</f>
        <v>0.64532999999999996</v>
      </c>
      <c r="AN45" s="13" t="s">
        <v>26</v>
      </c>
      <c r="AO45" s="14"/>
      <c r="AP45" s="14"/>
      <c r="AQ45" s="14"/>
      <c r="AR45" s="14"/>
      <c r="AS45" s="14"/>
      <c r="AT45" s="22">
        <f t="shared" si="4"/>
        <v>4.4081660908397297E-2</v>
      </c>
      <c r="AU45" s="19" t="s">
        <v>14</v>
      </c>
      <c r="AV45" s="33">
        <f>1-'CBottles-PackColl'!AV45-'CBottles-Dumping'!C45</f>
        <v>0.99973000000000001</v>
      </c>
      <c r="AW45" s="75" t="s">
        <v>35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54">
        <f t="shared" si="5"/>
        <v>4.4081660908397297E-2</v>
      </c>
      <c r="BD45" s="20" t="s">
        <v>15</v>
      </c>
      <c r="BE45" s="33">
        <f>1-'CBottles-PackColl'!BE45-'CBottles-Dumping'!C45</f>
        <v>0.99973000000000001</v>
      </c>
      <c r="BF45" s="13" t="s">
        <v>26</v>
      </c>
      <c r="BG45" s="14"/>
      <c r="BH45" s="14"/>
      <c r="BI45" s="14"/>
      <c r="BJ45" s="14"/>
      <c r="BK45" s="14"/>
      <c r="BL45" s="22">
        <f t="shared" si="6"/>
        <v>4.4081660908397297E-2</v>
      </c>
      <c r="BM45" s="21" t="s">
        <v>16</v>
      </c>
      <c r="BN45" s="33">
        <f>1-'CBottles-PackColl'!BN45-'CBottles-Dumping'!C46-'CBottles-OnTheGo'!BN45</f>
        <v>0.51533000000000007</v>
      </c>
      <c r="BO45" s="13" t="s">
        <v>26</v>
      </c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 ht="15">
      <c r="A46" s="11">
        <v>1992</v>
      </c>
      <c r="B46" s="29" t="s">
        <v>17</v>
      </c>
      <c r="C46" s="33"/>
      <c r="D46" s="13"/>
      <c r="E46" s="14"/>
      <c r="F46" s="14"/>
      <c r="G46" s="14"/>
      <c r="H46" s="14"/>
      <c r="I46" s="14"/>
      <c r="J46" s="22">
        <f t="shared" si="0"/>
        <v>4.4081660908397297E-2</v>
      </c>
      <c r="K46" s="12" t="s">
        <v>10</v>
      </c>
      <c r="L46" s="33">
        <f>1-'CBottles-PackColl'!L46-'CBottles-Dumping'!C46</f>
        <v>0.99919000000000002</v>
      </c>
      <c r="M46" s="13" t="s">
        <v>26</v>
      </c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>
        <f>1-'CBottles-PackColl'!U46-'CBottles-Dumping'!C46</f>
        <v>0.9728500000000001</v>
      </c>
      <c r="V46" s="13" t="s">
        <v>26</v>
      </c>
      <c r="W46" s="14"/>
      <c r="X46" s="14"/>
      <c r="Y46" s="14"/>
      <c r="Z46" s="14"/>
      <c r="AA46" s="14"/>
      <c r="AB46" s="22">
        <f t="shared" si="2"/>
        <v>4.4081660908397297E-2</v>
      </c>
      <c r="AC46" s="17" t="s">
        <v>12</v>
      </c>
      <c r="AD46" s="33">
        <f>1-'CBottles-PackColl'!AD46-'CBottles-Dumping'!C46</f>
        <v>0.99919000000000002</v>
      </c>
      <c r="AE46" s="13" t="s">
        <v>26</v>
      </c>
      <c r="AF46" s="14"/>
      <c r="AG46" s="14"/>
      <c r="AH46" s="14"/>
      <c r="AI46" s="14"/>
      <c r="AJ46" s="14"/>
      <c r="AK46" s="22">
        <f t="shared" si="3"/>
        <v>4.4081660908397297E-2</v>
      </c>
      <c r="AL46" s="18" t="s">
        <v>13</v>
      </c>
      <c r="AM46" s="33">
        <f>1-'CBottles-PackColl'!AM46-'CBottles-Dumping'!C46-'CBottles-OnTheGo'!AM46</f>
        <v>0.64478999999999997</v>
      </c>
      <c r="AN46" s="13" t="s">
        <v>26</v>
      </c>
      <c r="AO46" s="14"/>
      <c r="AP46" s="14"/>
      <c r="AQ46" s="14"/>
      <c r="AR46" s="14"/>
      <c r="AS46" s="14"/>
      <c r="AT46" s="22">
        <f t="shared" si="4"/>
        <v>4.4081660908397297E-2</v>
      </c>
      <c r="AU46" s="19" t="s">
        <v>14</v>
      </c>
      <c r="AV46" s="33">
        <f>1-'CBottles-PackColl'!AV46-'CBottles-Dumping'!C46</f>
        <v>0.99919000000000002</v>
      </c>
      <c r="AW46" s="75" t="s">
        <v>35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54">
        <f t="shared" si="5"/>
        <v>4.4081660908397297E-2</v>
      </c>
      <c r="BD46" s="20" t="s">
        <v>15</v>
      </c>
      <c r="BE46" s="33">
        <f>1-'CBottles-PackColl'!BE46-'CBottles-Dumping'!C46</f>
        <v>0.99919000000000002</v>
      </c>
      <c r="BF46" s="13" t="s">
        <v>26</v>
      </c>
      <c r="BG46" s="14"/>
      <c r="BH46" s="14"/>
      <c r="BI46" s="14"/>
      <c r="BJ46" s="14"/>
      <c r="BK46" s="14"/>
      <c r="BL46" s="22">
        <f t="shared" si="6"/>
        <v>4.4081660908397297E-2</v>
      </c>
      <c r="BM46" s="21" t="s">
        <v>16</v>
      </c>
      <c r="BN46" s="33">
        <f>1-'CBottles-PackColl'!BN46-'CBottles-Dumping'!C47-'CBottles-OnTheGo'!BN46</f>
        <v>0.11532999999999999</v>
      </c>
      <c r="BO46" s="13" t="s">
        <v>26</v>
      </c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 ht="15">
      <c r="A47" s="11">
        <v>1993</v>
      </c>
      <c r="B47" s="29" t="s">
        <v>17</v>
      </c>
      <c r="C47" s="33"/>
      <c r="D47" s="13"/>
      <c r="E47" s="14"/>
      <c r="F47" s="14"/>
      <c r="G47" s="14"/>
      <c r="H47" s="14"/>
      <c r="I47" s="14"/>
      <c r="J47" s="22">
        <f t="shared" si="0"/>
        <v>4.4081660908397297E-2</v>
      </c>
      <c r="K47" s="12" t="s">
        <v>10</v>
      </c>
      <c r="L47" s="33">
        <f>1-'CBottles-PackColl'!L47-'CBottles-Dumping'!C47</f>
        <v>0.99865000000000004</v>
      </c>
      <c r="M47" s="13" t="s">
        <v>26</v>
      </c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>
        <f>1-'CBottles-PackColl'!U47-'CBottles-Dumping'!C47</f>
        <v>0.94597000000000009</v>
      </c>
      <c r="V47" s="13" t="s">
        <v>26</v>
      </c>
      <c r="W47" s="14"/>
      <c r="X47" s="14"/>
      <c r="Y47" s="14"/>
      <c r="Z47" s="14"/>
      <c r="AA47" s="14"/>
      <c r="AB47" s="22">
        <f t="shared" si="2"/>
        <v>4.4081660908397297E-2</v>
      </c>
      <c r="AC47" s="17" t="s">
        <v>12</v>
      </c>
      <c r="AD47" s="33">
        <f>1-'CBottles-PackColl'!AD47-'CBottles-Dumping'!C47</f>
        <v>0.99865000000000004</v>
      </c>
      <c r="AE47" s="13" t="s">
        <v>26</v>
      </c>
      <c r="AF47" s="14"/>
      <c r="AG47" s="14"/>
      <c r="AH47" s="14"/>
      <c r="AI47" s="14"/>
      <c r="AJ47" s="14"/>
      <c r="AK47" s="22">
        <f t="shared" si="3"/>
        <v>4.4081660908397297E-2</v>
      </c>
      <c r="AL47" s="18" t="s">
        <v>13</v>
      </c>
      <c r="AM47" s="33">
        <f>1-'CBottles-PackColl'!AM47-'CBottles-Dumping'!C47-'CBottles-OnTheGo'!AM47</f>
        <v>0.64424999999999999</v>
      </c>
      <c r="AN47" s="13" t="s">
        <v>26</v>
      </c>
      <c r="AO47" s="14"/>
      <c r="AP47" s="14"/>
      <c r="AQ47" s="14"/>
      <c r="AR47" s="14"/>
      <c r="AS47" s="14"/>
      <c r="AT47" s="22">
        <f t="shared" si="4"/>
        <v>4.4081660908397297E-2</v>
      </c>
      <c r="AU47" s="19" t="s">
        <v>14</v>
      </c>
      <c r="AV47" s="33">
        <f>1-'CBottles-PackColl'!AV47-'CBottles-Dumping'!C47</f>
        <v>0.99865000000000004</v>
      </c>
      <c r="AW47" s="75" t="s">
        <v>35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54">
        <f t="shared" si="5"/>
        <v>4.4081660908397297E-2</v>
      </c>
      <c r="BD47" s="20" t="s">
        <v>15</v>
      </c>
      <c r="BE47" s="33">
        <f>1-'CBottles-PackColl'!BE47-'CBottles-Dumping'!C47</f>
        <v>0.99865000000000004</v>
      </c>
      <c r="BF47" s="13" t="s">
        <v>26</v>
      </c>
      <c r="BG47" s="14"/>
      <c r="BH47" s="14"/>
      <c r="BI47" s="14"/>
      <c r="BJ47" s="14"/>
      <c r="BK47" s="14"/>
      <c r="BL47" s="22">
        <f t="shared" si="6"/>
        <v>4.4081660908397297E-2</v>
      </c>
      <c r="BM47" s="21" t="s">
        <v>16</v>
      </c>
      <c r="BN47" s="33">
        <v>0.1153</v>
      </c>
      <c r="BO47" s="13" t="s">
        <v>26</v>
      </c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 ht="15">
      <c r="A48" s="11">
        <v>1994</v>
      </c>
      <c r="B48" s="29" t="s">
        <v>17</v>
      </c>
      <c r="C48" s="33"/>
      <c r="D48" s="13"/>
      <c r="E48" s="14"/>
      <c r="F48" s="14"/>
      <c r="G48" s="14"/>
      <c r="H48" s="14"/>
      <c r="I48" s="14"/>
      <c r="J48" s="22">
        <f t="shared" si="0"/>
        <v>4.4081660908397297E-2</v>
      </c>
      <c r="K48" s="12" t="s">
        <v>10</v>
      </c>
      <c r="L48" s="33">
        <f>1-'CBottles-PackColl'!L48-'CBottles-Dumping'!C48</f>
        <v>0.99811000000000005</v>
      </c>
      <c r="M48" s="13" t="s">
        <v>26</v>
      </c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>
        <f>1-'CBottles-PackColl'!U48-'CBottles-Dumping'!C48</f>
        <v>0.91909000000000018</v>
      </c>
      <c r="V48" s="13" t="s">
        <v>26</v>
      </c>
      <c r="W48" s="14"/>
      <c r="X48" s="14"/>
      <c r="Y48" s="14"/>
      <c r="Z48" s="14"/>
      <c r="AA48" s="14"/>
      <c r="AB48" s="22">
        <f t="shared" si="2"/>
        <v>4.4081660908397297E-2</v>
      </c>
      <c r="AC48" s="17" t="s">
        <v>12</v>
      </c>
      <c r="AD48" s="33">
        <f>1-'CBottles-PackColl'!AD48-'CBottles-Dumping'!C48</f>
        <v>0.99811000000000005</v>
      </c>
      <c r="AE48" s="13" t="s">
        <v>26</v>
      </c>
      <c r="AF48" s="14"/>
      <c r="AG48" s="14"/>
      <c r="AH48" s="14"/>
      <c r="AI48" s="14"/>
      <c r="AJ48" s="14"/>
      <c r="AK48" s="22">
        <f t="shared" si="3"/>
        <v>4.4081660908397297E-2</v>
      </c>
      <c r="AL48" s="18" t="s">
        <v>13</v>
      </c>
      <c r="AM48" s="33">
        <f>1-'CBottles-PackColl'!AM48-'CBottles-Dumping'!C48-'CBottles-OnTheGo'!AM48</f>
        <v>0.64371</v>
      </c>
      <c r="AN48" s="13" t="s">
        <v>26</v>
      </c>
      <c r="AO48" s="14"/>
      <c r="AP48" s="14"/>
      <c r="AQ48" s="14"/>
      <c r="AR48" s="14"/>
      <c r="AS48" s="14"/>
      <c r="AT48" s="22">
        <f t="shared" si="4"/>
        <v>4.4081660908397297E-2</v>
      </c>
      <c r="AU48" s="19" t="s">
        <v>14</v>
      </c>
      <c r="AV48" s="33">
        <f>1-'CBottles-PackColl'!AV48-'CBottles-Dumping'!C48</f>
        <v>0.99811000000000005</v>
      </c>
      <c r="AW48" s="75" t="s">
        <v>35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54">
        <f t="shared" si="5"/>
        <v>4.4081660908397297E-2</v>
      </c>
      <c r="BD48" s="20" t="s">
        <v>15</v>
      </c>
      <c r="BE48" s="33">
        <f>1-'CBottles-PackColl'!BE48-'CBottles-Dumping'!C48</f>
        <v>0.99811000000000005</v>
      </c>
      <c r="BF48" s="13" t="s">
        <v>26</v>
      </c>
      <c r="BG48" s="14"/>
      <c r="BH48" s="14"/>
      <c r="BI48" s="14"/>
      <c r="BJ48" s="14"/>
      <c r="BK48" s="14"/>
      <c r="BL48" s="22">
        <f t="shared" si="6"/>
        <v>4.4081660908397297E-2</v>
      </c>
      <c r="BM48" s="21" t="s">
        <v>16</v>
      </c>
      <c r="BN48" s="33">
        <v>0.1153</v>
      </c>
      <c r="BO48" s="13" t="s">
        <v>26</v>
      </c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 ht="15">
      <c r="A49" s="11">
        <v>1995</v>
      </c>
      <c r="B49" s="29" t="s">
        <v>17</v>
      </c>
      <c r="C49" s="33"/>
      <c r="D49" s="13"/>
      <c r="E49" s="14"/>
      <c r="F49" s="14"/>
      <c r="G49" s="14"/>
      <c r="H49" s="14"/>
      <c r="I49" s="14"/>
      <c r="J49" s="22">
        <f t="shared" si="0"/>
        <v>4.4081660908397297E-2</v>
      </c>
      <c r="K49" s="12" t="s">
        <v>10</v>
      </c>
      <c r="L49" s="33">
        <f>1-'CBottles-PackColl'!L49-'CBottles-Dumping'!C49</f>
        <v>0.99756999999999996</v>
      </c>
      <c r="M49" s="13" t="s">
        <v>26</v>
      </c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>
        <f>1-'CBottles-PackColl'!U49-'CBottles-Dumping'!C49</f>
        <v>0.89221000000000017</v>
      </c>
      <c r="V49" s="13" t="s">
        <v>26</v>
      </c>
      <c r="W49" s="14"/>
      <c r="X49" s="14"/>
      <c r="Y49" s="14"/>
      <c r="Z49" s="14"/>
      <c r="AA49" s="14"/>
      <c r="AB49" s="22">
        <f t="shared" si="2"/>
        <v>4.4081660908397297E-2</v>
      </c>
      <c r="AC49" s="17" t="s">
        <v>12</v>
      </c>
      <c r="AD49" s="33">
        <f>1-'CBottles-PackColl'!AD49-'CBottles-Dumping'!C49</f>
        <v>0.99756999999999996</v>
      </c>
      <c r="AE49" s="13" t="s">
        <v>26</v>
      </c>
      <c r="AF49" s="14"/>
      <c r="AG49" s="14"/>
      <c r="AH49" s="14"/>
      <c r="AI49" s="14"/>
      <c r="AJ49" s="14"/>
      <c r="AK49" s="22">
        <f t="shared" si="3"/>
        <v>4.4081660908397297E-2</v>
      </c>
      <c r="AL49" s="18" t="s">
        <v>13</v>
      </c>
      <c r="AM49" s="33">
        <f>1-'CBottles-PackColl'!AM49-'CBottles-Dumping'!C49-'CBottles-OnTheGo'!AM49</f>
        <v>0.64317000000000002</v>
      </c>
      <c r="AN49" s="13" t="s">
        <v>26</v>
      </c>
      <c r="AO49" s="14"/>
      <c r="AP49" s="14"/>
      <c r="AQ49" s="14"/>
      <c r="AR49" s="14"/>
      <c r="AS49" s="14"/>
      <c r="AT49" s="22">
        <f t="shared" si="4"/>
        <v>4.4081660908397297E-2</v>
      </c>
      <c r="AU49" s="19" t="s">
        <v>14</v>
      </c>
      <c r="AV49" s="33">
        <f>1-'CBottles-PackColl'!AV49-'CBottles-Dumping'!C49</f>
        <v>0.99756999999999996</v>
      </c>
      <c r="AW49" s="75" t="s">
        <v>35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54">
        <f t="shared" si="5"/>
        <v>4.4081660908397297E-2</v>
      </c>
      <c r="BD49" s="20" t="s">
        <v>15</v>
      </c>
      <c r="BE49" s="33">
        <f>1-'CBottles-PackColl'!BE49-'CBottles-Dumping'!C49</f>
        <v>0.99756999999999996</v>
      </c>
      <c r="BF49" s="13" t="s">
        <v>26</v>
      </c>
      <c r="BG49" s="14"/>
      <c r="BH49" s="14"/>
      <c r="BI49" s="14"/>
      <c r="BJ49" s="14"/>
      <c r="BK49" s="14"/>
      <c r="BL49" s="22">
        <f t="shared" si="6"/>
        <v>4.4081660908397297E-2</v>
      </c>
      <c r="BM49" s="21" t="s">
        <v>16</v>
      </c>
      <c r="BN49" s="33">
        <v>0.1153</v>
      </c>
      <c r="BO49" s="13" t="s">
        <v>26</v>
      </c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 ht="15">
      <c r="A50" s="11">
        <v>1996</v>
      </c>
      <c r="B50" s="29" t="s">
        <v>17</v>
      </c>
      <c r="C50" s="33"/>
      <c r="D50" s="13"/>
      <c r="E50" s="14"/>
      <c r="F50" s="14"/>
      <c r="G50" s="14"/>
      <c r="H50" s="14"/>
      <c r="I50" s="14"/>
      <c r="J50" s="22">
        <f t="shared" si="0"/>
        <v>4.4081660908397297E-2</v>
      </c>
      <c r="K50" s="12" t="s">
        <v>10</v>
      </c>
      <c r="L50" s="33">
        <f>1-'CBottles-PackColl'!L50-'CBottles-Dumping'!C50</f>
        <v>0.99702999999999997</v>
      </c>
      <c r="M50" s="13" t="s">
        <v>26</v>
      </c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>
        <f>1-'CBottles-PackColl'!U50-'CBottles-Dumping'!C50</f>
        <v>0.86533000000000015</v>
      </c>
      <c r="V50" s="13" t="s">
        <v>26</v>
      </c>
      <c r="W50" s="14"/>
      <c r="X50" s="14"/>
      <c r="Y50" s="14"/>
      <c r="Z50" s="14"/>
      <c r="AA50" s="14"/>
      <c r="AB50" s="22">
        <f t="shared" si="2"/>
        <v>4.4081660908397297E-2</v>
      </c>
      <c r="AC50" s="17" t="s">
        <v>12</v>
      </c>
      <c r="AD50" s="33">
        <f>1-'CBottles-PackColl'!AD50-'CBottles-Dumping'!C50</f>
        <v>0.99702999999999997</v>
      </c>
      <c r="AE50" s="13" t="s">
        <v>26</v>
      </c>
      <c r="AF50" s="14"/>
      <c r="AG50" s="14"/>
      <c r="AH50" s="14"/>
      <c r="AI50" s="14"/>
      <c r="AJ50" s="14"/>
      <c r="AK50" s="22">
        <f t="shared" si="3"/>
        <v>4.4081660908397297E-2</v>
      </c>
      <c r="AL50" s="18" t="s">
        <v>13</v>
      </c>
      <c r="AM50" s="33">
        <f>1-'CBottles-PackColl'!AM50-'CBottles-Dumping'!C50-'CBottles-OnTheGo'!AM50</f>
        <v>0.64263000000000003</v>
      </c>
      <c r="AN50" s="13" t="s">
        <v>26</v>
      </c>
      <c r="AO50" s="14"/>
      <c r="AP50" s="14"/>
      <c r="AQ50" s="14"/>
      <c r="AR50" s="14"/>
      <c r="AS50" s="14"/>
      <c r="AT50" s="22">
        <f t="shared" si="4"/>
        <v>4.4081660908397297E-2</v>
      </c>
      <c r="AU50" s="19" t="s">
        <v>14</v>
      </c>
      <c r="AV50" s="33">
        <f>1-'CBottles-PackColl'!AV50-'CBottles-Dumping'!C50</f>
        <v>0.99702999999999997</v>
      </c>
      <c r="AW50" s="75" t="s">
        <v>35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54">
        <f t="shared" si="5"/>
        <v>4.4081660908397297E-2</v>
      </c>
      <c r="BD50" s="20" t="s">
        <v>15</v>
      </c>
      <c r="BE50" s="33">
        <f>1-'CBottles-PackColl'!BE50-'CBottles-Dumping'!C50</f>
        <v>0.99702999999999997</v>
      </c>
      <c r="BF50" s="13" t="s">
        <v>26</v>
      </c>
      <c r="BG50" s="14"/>
      <c r="BH50" s="14"/>
      <c r="BI50" s="14"/>
      <c r="BJ50" s="14"/>
      <c r="BK50" s="14"/>
      <c r="BL50" s="22">
        <f t="shared" si="6"/>
        <v>4.4081660908397297E-2</v>
      </c>
      <c r="BM50" s="21" t="s">
        <v>16</v>
      </c>
      <c r="BN50" s="33">
        <v>0.1153</v>
      </c>
      <c r="BO50" s="13" t="s">
        <v>26</v>
      </c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 ht="15">
      <c r="A51" s="11">
        <v>1997</v>
      </c>
      <c r="B51" s="29" t="s">
        <v>17</v>
      </c>
      <c r="C51" s="33"/>
      <c r="D51" s="13"/>
      <c r="E51" s="14"/>
      <c r="F51" s="14"/>
      <c r="G51" s="14"/>
      <c r="H51" s="14"/>
      <c r="I51" s="14"/>
      <c r="J51" s="22">
        <f t="shared" si="0"/>
        <v>4.4081660908397297E-2</v>
      </c>
      <c r="K51" s="12" t="s">
        <v>10</v>
      </c>
      <c r="L51" s="33">
        <f>1-'CBottles-PackColl'!L51-'CBottles-Dumping'!C51</f>
        <v>0.99648999999999999</v>
      </c>
      <c r="M51" s="13" t="s">
        <v>26</v>
      </c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>
        <f>1-'CBottles-PackColl'!U51-'CBottles-Dumping'!C51</f>
        <v>0.83845000000000014</v>
      </c>
      <c r="V51" s="13" t="s">
        <v>26</v>
      </c>
      <c r="W51" s="14"/>
      <c r="X51" s="14"/>
      <c r="Y51" s="14"/>
      <c r="Z51" s="14"/>
      <c r="AA51" s="14"/>
      <c r="AB51" s="22">
        <f t="shared" si="2"/>
        <v>4.4081660908397297E-2</v>
      </c>
      <c r="AC51" s="17" t="s">
        <v>12</v>
      </c>
      <c r="AD51" s="33">
        <f>1-'CBottles-PackColl'!AD51-'CBottles-Dumping'!C51</f>
        <v>0.99648999999999999</v>
      </c>
      <c r="AE51" s="13" t="s">
        <v>26</v>
      </c>
      <c r="AF51" s="14"/>
      <c r="AG51" s="14"/>
      <c r="AH51" s="14"/>
      <c r="AI51" s="14"/>
      <c r="AJ51" s="14"/>
      <c r="AK51" s="22">
        <f t="shared" si="3"/>
        <v>4.4081660908397297E-2</v>
      </c>
      <c r="AL51" s="18" t="s">
        <v>13</v>
      </c>
      <c r="AM51" s="33">
        <f>1-'CBottles-PackColl'!AM51-'CBottles-Dumping'!C51-'CBottles-OnTheGo'!AM51</f>
        <v>0.64209000000000005</v>
      </c>
      <c r="AN51" s="13" t="s">
        <v>26</v>
      </c>
      <c r="AO51" s="14"/>
      <c r="AP51" s="14"/>
      <c r="AQ51" s="14"/>
      <c r="AR51" s="14"/>
      <c r="AS51" s="14"/>
      <c r="AT51" s="22">
        <f t="shared" si="4"/>
        <v>4.4081660908397297E-2</v>
      </c>
      <c r="AU51" s="19" t="s">
        <v>14</v>
      </c>
      <c r="AV51" s="33">
        <f>1-'CBottles-PackColl'!AV51-'CBottles-Dumping'!C51</f>
        <v>0.99648999999999999</v>
      </c>
      <c r="AW51" s="75" t="s">
        <v>35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54">
        <f t="shared" si="5"/>
        <v>4.4081660908397297E-2</v>
      </c>
      <c r="BD51" s="20" t="s">
        <v>15</v>
      </c>
      <c r="BE51" s="33">
        <f>1-'CBottles-PackColl'!BE51-'CBottles-Dumping'!C51</f>
        <v>0.99648999999999999</v>
      </c>
      <c r="BF51" s="13" t="s">
        <v>26</v>
      </c>
      <c r="BG51" s="14"/>
      <c r="BH51" s="14"/>
      <c r="BI51" s="14"/>
      <c r="BJ51" s="14"/>
      <c r="BK51" s="14"/>
      <c r="BL51" s="22">
        <f t="shared" si="6"/>
        <v>4.4081660908397297E-2</v>
      </c>
      <c r="BM51" s="21" t="s">
        <v>16</v>
      </c>
      <c r="BN51" s="33">
        <v>0.1153</v>
      </c>
      <c r="BO51" s="13" t="s">
        <v>26</v>
      </c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 ht="15">
      <c r="A52" s="11">
        <v>1998</v>
      </c>
      <c r="B52" s="29" t="s">
        <v>17</v>
      </c>
      <c r="C52" s="33"/>
      <c r="D52" s="13"/>
      <c r="E52" s="14"/>
      <c r="F52" s="14"/>
      <c r="G52" s="14"/>
      <c r="H52" s="14"/>
      <c r="I52" s="14"/>
      <c r="J52" s="22">
        <f t="shared" si="0"/>
        <v>4.4081660908397297E-2</v>
      </c>
      <c r="K52" s="12" t="s">
        <v>10</v>
      </c>
      <c r="L52" s="33">
        <f>1-'CBottles-PackColl'!L52-'CBottles-Dumping'!C52</f>
        <v>0.99595</v>
      </c>
      <c r="M52" s="13" t="s">
        <v>26</v>
      </c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>
        <f>1-'CBottles-PackColl'!U52-'CBottles-Dumping'!C52</f>
        <v>0.81157000000000012</v>
      </c>
      <c r="V52" s="13" t="s">
        <v>26</v>
      </c>
      <c r="W52" s="14"/>
      <c r="X52" s="14"/>
      <c r="Y52" s="14"/>
      <c r="Z52" s="14"/>
      <c r="AA52" s="14"/>
      <c r="AB52" s="22">
        <f t="shared" si="2"/>
        <v>4.4081660908397297E-2</v>
      </c>
      <c r="AC52" s="17" t="s">
        <v>12</v>
      </c>
      <c r="AD52" s="33">
        <f>1-'CBottles-PackColl'!AD52-'CBottles-Dumping'!C52</f>
        <v>0.99595</v>
      </c>
      <c r="AE52" s="13" t="s">
        <v>26</v>
      </c>
      <c r="AF52" s="14"/>
      <c r="AG52" s="14"/>
      <c r="AH52" s="14"/>
      <c r="AI52" s="14"/>
      <c r="AJ52" s="14"/>
      <c r="AK52" s="22">
        <f t="shared" si="3"/>
        <v>4.4081660908397297E-2</v>
      </c>
      <c r="AL52" s="18" t="s">
        <v>13</v>
      </c>
      <c r="AM52" s="33">
        <f>1-'CBottles-PackColl'!AM52-'CBottles-Dumping'!C52-'CBottles-OnTheGo'!AM52</f>
        <v>0.64155000000000006</v>
      </c>
      <c r="AN52" s="13" t="s">
        <v>26</v>
      </c>
      <c r="AO52" s="14"/>
      <c r="AP52" s="14"/>
      <c r="AQ52" s="14"/>
      <c r="AR52" s="14"/>
      <c r="AS52" s="14"/>
      <c r="AT52" s="22">
        <f t="shared" si="4"/>
        <v>4.4081660908397297E-2</v>
      </c>
      <c r="AU52" s="19" t="s">
        <v>14</v>
      </c>
      <c r="AV52" s="33">
        <f>1-'CBottles-PackColl'!AV52-'CBottles-Dumping'!C52</f>
        <v>0.99595</v>
      </c>
      <c r="AW52" s="75" t="s">
        <v>35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54">
        <f t="shared" si="5"/>
        <v>4.4081660908397297E-2</v>
      </c>
      <c r="BD52" s="20" t="s">
        <v>15</v>
      </c>
      <c r="BE52" s="33">
        <f>1-'CBottles-PackColl'!BE52-'CBottles-Dumping'!C52</f>
        <v>0.99595</v>
      </c>
      <c r="BF52" s="13" t="s">
        <v>26</v>
      </c>
      <c r="BG52" s="14"/>
      <c r="BH52" s="14"/>
      <c r="BI52" s="14"/>
      <c r="BJ52" s="14"/>
      <c r="BK52" s="14"/>
      <c r="BL52" s="22">
        <f t="shared" si="6"/>
        <v>4.4081660908397297E-2</v>
      </c>
      <c r="BM52" s="21" t="s">
        <v>16</v>
      </c>
      <c r="BN52" s="33">
        <v>0.1153</v>
      </c>
      <c r="BO52" s="13" t="s">
        <v>26</v>
      </c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 ht="15">
      <c r="A53" s="11">
        <v>1999</v>
      </c>
      <c r="B53" s="29" t="s">
        <v>17</v>
      </c>
      <c r="C53" s="33"/>
      <c r="D53" s="13"/>
      <c r="E53" s="14"/>
      <c r="F53" s="14"/>
      <c r="G53" s="14"/>
      <c r="H53" s="14"/>
      <c r="I53" s="14"/>
      <c r="J53" s="22">
        <f t="shared" si="0"/>
        <v>4.4081660908397297E-2</v>
      </c>
      <c r="K53" s="12" t="s">
        <v>10</v>
      </c>
      <c r="L53" s="33">
        <f>1-'CBottles-PackColl'!L53-'CBottles-Dumping'!C53</f>
        <v>0.99541000000000002</v>
      </c>
      <c r="M53" s="13" t="s">
        <v>26</v>
      </c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>
        <f>1-'CBottles-PackColl'!U53-'CBottles-Dumping'!C53</f>
        <v>0.78469000000000011</v>
      </c>
      <c r="V53" s="13" t="s">
        <v>26</v>
      </c>
      <c r="W53" s="14"/>
      <c r="X53" s="14"/>
      <c r="Y53" s="14"/>
      <c r="Z53" s="14"/>
      <c r="AA53" s="14"/>
      <c r="AB53" s="22">
        <f t="shared" si="2"/>
        <v>4.4081660908397297E-2</v>
      </c>
      <c r="AC53" s="17" t="s">
        <v>12</v>
      </c>
      <c r="AD53" s="33">
        <f>1-'CBottles-PackColl'!AD53-'CBottles-Dumping'!C53</f>
        <v>0.99541000000000002</v>
      </c>
      <c r="AE53" s="13" t="s">
        <v>26</v>
      </c>
      <c r="AF53" s="14"/>
      <c r="AG53" s="14"/>
      <c r="AH53" s="14"/>
      <c r="AI53" s="14"/>
      <c r="AJ53" s="14"/>
      <c r="AK53" s="22">
        <f t="shared" si="3"/>
        <v>4.4081660908397297E-2</v>
      </c>
      <c r="AL53" s="18" t="s">
        <v>13</v>
      </c>
      <c r="AM53" s="33">
        <f>1-'CBottles-PackColl'!AM53-'CBottles-Dumping'!C53-'CBottles-OnTheGo'!AM53</f>
        <v>0.64101000000000008</v>
      </c>
      <c r="AN53" s="13" t="s">
        <v>26</v>
      </c>
      <c r="AO53" s="14"/>
      <c r="AP53" s="14"/>
      <c r="AQ53" s="14"/>
      <c r="AR53" s="14"/>
      <c r="AS53" s="14"/>
      <c r="AT53" s="22">
        <f t="shared" si="4"/>
        <v>4.4081660908397297E-2</v>
      </c>
      <c r="AU53" s="19" t="s">
        <v>14</v>
      </c>
      <c r="AV53" s="33">
        <f>1-'CBottles-PackColl'!AV53-'CBottles-Dumping'!C53</f>
        <v>0.99541000000000002</v>
      </c>
      <c r="AW53" s="75" t="s">
        <v>35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54">
        <f t="shared" si="5"/>
        <v>4.4081660908397297E-2</v>
      </c>
      <c r="BD53" s="20" t="s">
        <v>15</v>
      </c>
      <c r="BE53" s="33">
        <f>1-'CBottles-PackColl'!BE53-'CBottles-Dumping'!C53</f>
        <v>0.99541000000000002</v>
      </c>
      <c r="BF53" s="13" t="s">
        <v>26</v>
      </c>
      <c r="BG53" s="14"/>
      <c r="BH53" s="14"/>
      <c r="BI53" s="14"/>
      <c r="BJ53" s="14"/>
      <c r="BK53" s="14"/>
      <c r="BL53" s="22">
        <f t="shared" si="6"/>
        <v>4.4081660908397297E-2</v>
      </c>
      <c r="BM53" s="21" t="s">
        <v>16</v>
      </c>
      <c r="BN53" s="33">
        <v>0.1153</v>
      </c>
      <c r="BO53" s="13" t="s">
        <v>26</v>
      </c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 ht="15">
      <c r="A54" s="11">
        <v>2000</v>
      </c>
      <c r="B54" s="29" t="s">
        <v>17</v>
      </c>
      <c r="C54" s="33"/>
      <c r="D54" s="13"/>
      <c r="E54" s="14"/>
      <c r="F54" s="14"/>
      <c r="G54" s="14"/>
      <c r="H54" s="14"/>
      <c r="I54" s="14"/>
      <c r="J54" s="22">
        <f t="shared" si="0"/>
        <v>4.4081660908397297E-2</v>
      </c>
      <c r="K54" s="12" t="s">
        <v>10</v>
      </c>
      <c r="L54" s="33">
        <f>1-'CBottles-PackColl'!L54-'CBottles-Dumping'!C54</f>
        <v>0.99487000000000003</v>
      </c>
      <c r="M54" s="13" t="s">
        <v>26</v>
      </c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>
        <f>1-'CBottles-PackColl'!U54-'CBottles-Dumping'!C54</f>
        <v>0.75781000000000021</v>
      </c>
      <c r="V54" s="13" t="s">
        <v>26</v>
      </c>
      <c r="W54" s="14"/>
      <c r="X54" s="14"/>
      <c r="Y54" s="14"/>
      <c r="Z54" s="14"/>
      <c r="AA54" s="14"/>
      <c r="AB54" s="22">
        <f t="shared" si="2"/>
        <v>4.4081660908397297E-2</v>
      </c>
      <c r="AC54" s="17" t="s">
        <v>12</v>
      </c>
      <c r="AD54" s="33">
        <f>1-'CBottles-PackColl'!AD54-'CBottles-Dumping'!C54</f>
        <v>0.99487000000000003</v>
      </c>
      <c r="AE54" s="13" t="s">
        <v>26</v>
      </c>
      <c r="AF54" s="14"/>
      <c r="AG54" s="14"/>
      <c r="AH54" s="14"/>
      <c r="AI54" s="14"/>
      <c r="AJ54" s="14"/>
      <c r="AK54" s="22">
        <f t="shared" si="3"/>
        <v>4.4081660908397297E-2</v>
      </c>
      <c r="AL54" s="18" t="s">
        <v>13</v>
      </c>
      <c r="AM54" s="33">
        <f>1-'CBottles-PackColl'!AM54-'CBottles-Dumping'!C54-'CBottles-OnTheGo'!AM54</f>
        <v>0.64047000000000009</v>
      </c>
      <c r="AN54" s="13" t="s">
        <v>26</v>
      </c>
      <c r="AO54" s="14"/>
      <c r="AP54" s="14"/>
      <c r="AQ54" s="14"/>
      <c r="AR54" s="14"/>
      <c r="AS54" s="14"/>
      <c r="AT54" s="22">
        <f t="shared" si="4"/>
        <v>4.4081660908397297E-2</v>
      </c>
      <c r="AU54" s="19" t="s">
        <v>14</v>
      </c>
      <c r="AV54" s="33">
        <f>1-'CBottles-PackColl'!AV54-'CBottles-Dumping'!C54</f>
        <v>0.99487000000000003</v>
      </c>
      <c r="AW54" s="75" t="s">
        <v>35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54">
        <f t="shared" si="5"/>
        <v>4.4081660908397297E-2</v>
      </c>
      <c r="BD54" s="20" t="s">
        <v>15</v>
      </c>
      <c r="BE54" s="33">
        <f>1-'CBottles-PackColl'!BE54-'CBottles-Dumping'!C54</f>
        <v>0.99487000000000003</v>
      </c>
      <c r="BF54" s="13" t="s">
        <v>26</v>
      </c>
      <c r="BG54" s="14"/>
      <c r="BH54" s="14"/>
      <c r="BI54" s="14"/>
      <c r="BJ54" s="14"/>
      <c r="BK54" s="14"/>
      <c r="BL54" s="22">
        <f t="shared" si="6"/>
        <v>4.4081660908397297E-2</v>
      </c>
      <c r="BM54" s="21" t="s">
        <v>16</v>
      </c>
      <c r="BN54" s="33">
        <v>0.1153</v>
      </c>
      <c r="BO54" s="13" t="s">
        <v>26</v>
      </c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 ht="15">
      <c r="A55" s="11">
        <v>2001</v>
      </c>
      <c r="B55" s="29" t="s">
        <v>17</v>
      </c>
      <c r="C55" s="33"/>
      <c r="D55" s="13"/>
      <c r="E55" s="14"/>
      <c r="F55" s="14"/>
      <c r="G55" s="14"/>
      <c r="H55" s="14"/>
      <c r="I55" s="14"/>
      <c r="J55" s="22">
        <f t="shared" si="0"/>
        <v>4.4081660908397297E-2</v>
      </c>
      <c r="K55" s="12" t="s">
        <v>10</v>
      </c>
      <c r="L55" s="33">
        <f>1-'CBottles-PackColl'!L55-'CBottles-Dumping'!C55</f>
        <v>0.99433000000000005</v>
      </c>
      <c r="M55" s="13" t="s">
        <v>26</v>
      </c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>
        <f>1-'CBottles-PackColl'!U55-'CBottles-Dumping'!C55</f>
        <v>0.73093000000000019</v>
      </c>
      <c r="V55" s="13" t="s">
        <v>26</v>
      </c>
      <c r="W55" s="14"/>
      <c r="X55" s="14"/>
      <c r="Y55" s="14"/>
      <c r="Z55" s="14"/>
      <c r="AA55" s="14"/>
      <c r="AB55" s="22">
        <f t="shared" si="2"/>
        <v>4.4081660908397297E-2</v>
      </c>
      <c r="AC55" s="17" t="s">
        <v>12</v>
      </c>
      <c r="AD55" s="33">
        <f>1-'CBottles-PackColl'!AD55-'CBottles-Dumping'!C55</f>
        <v>0.99433000000000005</v>
      </c>
      <c r="AE55" s="13" t="s">
        <v>26</v>
      </c>
      <c r="AF55" s="14"/>
      <c r="AG55" s="14"/>
      <c r="AH55" s="14"/>
      <c r="AI55" s="14"/>
      <c r="AJ55" s="14"/>
      <c r="AK55" s="22">
        <f t="shared" si="3"/>
        <v>4.4081660908397297E-2</v>
      </c>
      <c r="AL55" s="18" t="s">
        <v>13</v>
      </c>
      <c r="AM55" s="33">
        <f>1-'CBottles-PackColl'!AM55-'CBottles-Dumping'!C55-'CBottles-OnTheGo'!AM55</f>
        <v>0.63993000000000011</v>
      </c>
      <c r="AN55" s="13" t="s">
        <v>26</v>
      </c>
      <c r="AO55" s="14"/>
      <c r="AP55" s="14"/>
      <c r="AQ55" s="14"/>
      <c r="AR55" s="14"/>
      <c r="AS55" s="14"/>
      <c r="AT55" s="22">
        <f t="shared" si="4"/>
        <v>4.4081660908397297E-2</v>
      </c>
      <c r="AU55" s="19" t="s">
        <v>14</v>
      </c>
      <c r="AV55" s="33">
        <f>1-'CBottles-PackColl'!AV55-'CBottles-Dumping'!C55</f>
        <v>0.99433000000000005</v>
      </c>
      <c r="AW55" s="75" t="s">
        <v>35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54">
        <f t="shared" si="5"/>
        <v>4.4081660908397297E-2</v>
      </c>
      <c r="BD55" s="20" t="s">
        <v>15</v>
      </c>
      <c r="BE55" s="33">
        <f>1-'CBottles-PackColl'!BE55-'CBottles-Dumping'!C55</f>
        <v>0.99433000000000005</v>
      </c>
      <c r="BF55" s="13" t="s">
        <v>26</v>
      </c>
      <c r="BG55" s="14"/>
      <c r="BH55" s="14"/>
      <c r="BI55" s="14"/>
      <c r="BJ55" s="14"/>
      <c r="BK55" s="14"/>
      <c r="BL55" s="22">
        <f t="shared" si="6"/>
        <v>4.4081660908397297E-2</v>
      </c>
      <c r="BM55" s="21" t="s">
        <v>16</v>
      </c>
      <c r="BN55" s="33">
        <v>0.1153</v>
      </c>
      <c r="BO55" s="13" t="s">
        <v>26</v>
      </c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 ht="15">
      <c r="A56" s="11">
        <v>2002</v>
      </c>
      <c r="B56" s="29" t="s">
        <v>17</v>
      </c>
      <c r="C56" s="33"/>
      <c r="D56" s="13"/>
      <c r="E56" s="14"/>
      <c r="F56" s="14"/>
      <c r="G56" s="14"/>
      <c r="H56" s="14"/>
      <c r="I56" s="14"/>
      <c r="J56" s="22">
        <f t="shared" si="0"/>
        <v>4.4081660908397297E-2</v>
      </c>
      <c r="K56" s="12" t="s">
        <v>10</v>
      </c>
      <c r="L56" s="33">
        <f>1-'CBottles-PackColl'!L56-'CBottles-Dumping'!C56</f>
        <v>0.99379000000000006</v>
      </c>
      <c r="M56" s="13" t="s">
        <v>26</v>
      </c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>
        <f>1-'CBottles-PackColl'!U56-'CBottles-Dumping'!C56</f>
        <v>0.70405000000000018</v>
      </c>
      <c r="V56" s="13" t="s">
        <v>26</v>
      </c>
      <c r="W56" s="14"/>
      <c r="X56" s="14"/>
      <c r="Y56" s="14"/>
      <c r="Z56" s="14"/>
      <c r="AA56" s="14"/>
      <c r="AB56" s="22">
        <f t="shared" si="2"/>
        <v>4.4081660908397297E-2</v>
      </c>
      <c r="AC56" s="17" t="s">
        <v>12</v>
      </c>
      <c r="AD56" s="33">
        <f>1-'CBottles-PackColl'!AD56-'CBottles-Dumping'!C56</f>
        <v>0.99379000000000006</v>
      </c>
      <c r="AE56" s="13" t="s">
        <v>26</v>
      </c>
      <c r="AF56" s="14"/>
      <c r="AG56" s="14"/>
      <c r="AH56" s="14"/>
      <c r="AI56" s="14"/>
      <c r="AJ56" s="14"/>
      <c r="AK56" s="22">
        <f t="shared" si="3"/>
        <v>4.4081660908397297E-2</v>
      </c>
      <c r="AL56" s="18" t="s">
        <v>13</v>
      </c>
      <c r="AM56" s="33">
        <f>1-'CBottles-PackColl'!AM56-'CBottles-Dumping'!C56-'CBottles-OnTheGo'!AM56</f>
        <v>0.63939000000000012</v>
      </c>
      <c r="AN56" s="13" t="s">
        <v>26</v>
      </c>
      <c r="AO56" s="14"/>
      <c r="AP56" s="14"/>
      <c r="AQ56" s="14"/>
      <c r="AR56" s="14"/>
      <c r="AS56" s="14"/>
      <c r="AT56" s="22">
        <f t="shared" si="4"/>
        <v>4.4081660908397297E-2</v>
      </c>
      <c r="AU56" s="19" t="s">
        <v>14</v>
      </c>
      <c r="AV56" s="33">
        <f>1-'CBottles-PackColl'!AV56-'CBottles-Dumping'!C56</f>
        <v>0.99379000000000006</v>
      </c>
      <c r="AW56" s="75" t="s">
        <v>35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54">
        <f t="shared" si="5"/>
        <v>4.4081660908397297E-2</v>
      </c>
      <c r="BD56" s="20" t="s">
        <v>15</v>
      </c>
      <c r="BE56" s="33">
        <f>1-'CBottles-PackColl'!BE56-'CBottles-Dumping'!C56</f>
        <v>0.99379000000000006</v>
      </c>
      <c r="BF56" s="13" t="s">
        <v>26</v>
      </c>
      <c r="BG56" s="14"/>
      <c r="BH56" s="14"/>
      <c r="BI56" s="14"/>
      <c r="BJ56" s="14"/>
      <c r="BK56" s="14"/>
      <c r="BL56" s="22">
        <f t="shared" si="6"/>
        <v>4.4081660908397297E-2</v>
      </c>
      <c r="BM56" s="21" t="s">
        <v>16</v>
      </c>
      <c r="BN56" s="33">
        <v>0.1153</v>
      </c>
      <c r="BO56" s="13" t="s">
        <v>26</v>
      </c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 ht="15">
      <c r="A57" s="11">
        <v>2003</v>
      </c>
      <c r="B57" s="29" t="s">
        <v>17</v>
      </c>
      <c r="C57" s="33"/>
      <c r="D57" s="13"/>
      <c r="E57" s="14"/>
      <c r="F57" s="14"/>
      <c r="G57" s="14"/>
      <c r="H57" s="14"/>
      <c r="I57" s="14"/>
      <c r="J57" s="22">
        <f t="shared" si="0"/>
        <v>4.4081660908397297E-2</v>
      </c>
      <c r="K57" s="12" t="s">
        <v>10</v>
      </c>
      <c r="L57" s="33">
        <f>1-'CBottles-PackColl'!L57-'CBottles-Dumping'!C57</f>
        <v>0.99324999999999997</v>
      </c>
      <c r="M57" s="13" t="s">
        <v>26</v>
      </c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>
        <f>1-'CBottles-PackColl'!U57-'CBottles-Dumping'!C57</f>
        <v>0.67717000000000016</v>
      </c>
      <c r="V57" s="13" t="s">
        <v>26</v>
      </c>
      <c r="W57" s="14"/>
      <c r="X57" s="14"/>
      <c r="Y57" s="14"/>
      <c r="Z57" s="14"/>
      <c r="AA57" s="14"/>
      <c r="AB57" s="22">
        <f t="shared" si="2"/>
        <v>4.4081660908397297E-2</v>
      </c>
      <c r="AC57" s="17" t="s">
        <v>12</v>
      </c>
      <c r="AD57" s="33">
        <f>1-'CBottles-PackColl'!AD57-'CBottles-Dumping'!C57</f>
        <v>0.99324999999999997</v>
      </c>
      <c r="AE57" s="13" t="s">
        <v>26</v>
      </c>
      <c r="AF57" s="14"/>
      <c r="AG57" s="14"/>
      <c r="AH57" s="14"/>
      <c r="AI57" s="14"/>
      <c r="AJ57" s="14"/>
      <c r="AK57" s="22">
        <f t="shared" si="3"/>
        <v>4.4081660908397297E-2</v>
      </c>
      <c r="AL57" s="18" t="s">
        <v>13</v>
      </c>
      <c r="AM57" s="33">
        <f>1-'CBottles-PackColl'!AM57-'CBottles-Dumping'!C57-'CBottles-OnTheGo'!AM57</f>
        <v>0.63884999999999992</v>
      </c>
      <c r="AN57" s="13" t="s">
        <v>26</v>
      </c>
      <c r="AO57" s="14"/>
      <c r="AP57" s="14"/>
      <c r="AQ57" s="14"/>
      <c r="AR57" s="14"/>
      <c r="AS57" s="14"/>
      <c r="AT57" s="22">
        <f t="shared" si="4"/>
        <v>4.4081660908397297E-2</v>
      </c>
      <c r="AU57" s="19" t="s">
        <v>14</v>
      </c>
      <c r="AV57" s="33">
        <f>1-'CBottles-PackColl'!AV57-'CBottles-Dumping'!C57</f>
        <v>0.99324999999999997</v>
      </c>
      <c r="AW57" s="75" t="s">
        <v>35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54">
        <f t="shared" si="5"/>
        <v>4.4081660908397297E-2</v>
      </c>
      <c r="BD57" s="20" t="s">
        <v>15</v>
      </c>
      <c r="BE57" s="33">
        <f>1-'CBottles-PackColl'!BE57-'CBottles-Dumping'!C57</f>
        <v>0.99324999999999997</v>
      </c>
      <c r="BF57" s="13" t="s">
        <v>26</v>
      </c>
      <c r="BG57" s="14"/>
      <c r="BH57" s="14"/>
      <c r="BI57" s="14"/>
      <c r="BJ57" s="14"/>
      <c r="BK57" s="14"/>
      <c r="BL57" s="22">
        <f t="shared" si="6"/>
        <v>4.4081660908397297E-2</v>
      </c>
      <c r="BM57" s="21" t="s">
        <v>16</v>
      </c>
      <c r="BN57" s="33">
        <v>0.1153</v>
      </c>
      <c r="BO57" s="13" t="s">
        <v>26</v>
      </c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 ht="15">
      <c r="A58" s="11">
        <v>2004</v>
      </c>
      <c r="B58" s="29" t="s">
        <v>17</v>
      </c>
      <c r="C58" s="33"/>
      <c r="D58" s="13"/>
      <c r="E58" s="14"/>
      <c r="F58" s="14"/>
      <c r="G58" s="14"/>
      <c r="H58" s="14"/>
      <c r="I58" s="14"/>
      <c r="J58" s="22">
        <f t="shared" si="0"/>
        <v>4.4081660908397297E-2</v>
      </c>
      <c r="K58" s="12" t="s">
        <v>10</v>
      </c>
      <c r="L58" s="33">
        <f>1-'CBottles-PackColl'!L58-'CBottles-Dumping'!C58</f>
        <v>0.99270999999999998</v>
      </c>
      <c r="M58" s="13" t="s">
        <v>26</v>
      </c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>
        <f>1-'CBottles-PackColl'!U58-'CBottles-Dumping'!C58</f>
        <v>0.65029000000000015</v>
      </c>
      <c r="V58" s="13" t="s">
        <v>26</v>
      </c>
      <c r="W58" s="14"/>
      <c r="X58" s="14"/>
      <c r="Y58" s="14"/>
      <c r="Z58" s="14"/>
      <c r="AA58" s="14"/>
      <c r="AB58" s="22">
        <f t="shared" si="2"/>
        <v>4.4081660908397297E-2</v>
      </c>
      <c r="AC58" s="17" t="s">
        <v>12</v>
      </c>
      <c r="AD58" s="33">
        <f>1-'CBottles-PackColl'!AD58-'CBottles-Dumping'!C58</f>
        <v>0.99270999999999998</v>
      </c>
      <c r="AE58" s="13" t="s">
        <v>26</v>
      </c>
      <c r="AF58" s="14"/>
      <c r="AG58" s="14"/>
      <c r="AH58" s="14"/>
      <c r="AI58" s="14"/>
      <c r="AJ58" s="14"/>
      <c r="AK58" s="22">
        <f t="shared" si="3"/>
        <v>4.4081660908397297E-2</v>
      </c>
      <c r="AL58" s="18" t="s">
        <v>13</v>
      </c>
      <c r="AM58" s="33">
        <f>1-'CBottles-PackColl'!AM58-'CBottles-Dumping'!C58-'CBottles-OnTheGo'!AM58</f>
        <v>0.63830999999999993</v>
      </c>
      <c r="AN58" s="13" t="s">
        <v>26</v>
      </c>
      <c r="AO58" s="14"/>
      <c r="AP58" s="14"/>
      <c r="AQ58" s="14"/>
      <c r="AR58" s="14"/>
      <c r="AS58" s="14"/>
      <c r="AT58" s="22">
        <f t="shared" si="4"/>
        <v>4.4081660908397297E-2</v>
      </c>
      <c r="AU58" s="19" t="s">
        <v>14</v>
      </c>
      <c r="AV58" s="33">
        <f>1-'CBottles-PackColl'!AV58-'CBottles-Dumping'!C58</f>
        <v>0.99270999999999998</v>
      </c>
      <c r="AW58" s="75" t="s">
        <v>35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54">
        <f t="shared" si="5"/>
        <v>4.4081660908397297E-2</v>
      </c>
      <c r="BD58" s="20" t="s">
        <v>15</v>
      </c>
      <c r="BE58" s="33">
        <f>1-'CBottles-PackColl'!BE58-'CBottles-Dumping'!C58</f>
        <v>0.99270999999999998</v>
      </c>
      <c r="BF58" s="13" t="s">
        <v>26</v>
      </c>
      <c r="BG58" s="14"/>
      <c r="BH58" s="14"/>
      <c r="BI58" s="14"/>
      <c r="BJ58" s="14"/>
      <c r="BK58" s="14"/>
      <c r="BL58" s="22">
        <f t="shared" si="6"/>
        <v>4.4081660908397297E-2</v>
      </c>
      <c r="BM58" s="21" t="s">
        <v>16</v>
      </c>
      <c r="BN58" s="33">
        <v>0.1153</v>
      </c>
      <c r="BO58" s="13" t="s">
        <v>26</v>
      </c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 ht="15">
      <c r="A59" s="11">
        <v>2005</v>
      </c>
      <c r="B59" s="29" t="s">
        <v>17</v>
      </c>
      <c r="C59" s="33"/>
      <c r="D59" s="13"/>
      <c r="E59" s="14"/>
      <c r="F59" s="14"/>
      <c r="G59" s="14"/>
      <c r="H59" s="14"/>
      <c r="I59" s="14"/>
      <c r="J59" s="22">
        <f t="shared" si="0"/>
        <v>4.4081660908397297E-2</v>
      </c>
      <c r="K59" s="12" t="s">
        <v>10</v>
      </c>
      <c r="L59" s="33">
        <f>1-'CBottles-PackColl'!L59-'CBottles-Dumping'!C59</f>
        <v>0.99217</v>
      </c>
      <c r="M59" s="13" t="s">
        <v>26</v>
      </c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>
        <f>1-'CBottles-PackColl'!U59-'CBottles-Dumping'!C59</f>
        <v>0.62341000000000013</v>
      </c>
      <c r="V59" s="13" t="s">
        <v>26</v>
      </c>
      <c r="W59" s="14"/>
      <c r="X59" s="14"/>
      <c r="Y59" s="14"/>
      <c r="Z59" s="14"/>
      <c r="AA59" s="14"/>
      <c r="AB59" s="22">
        <f t="shared" si="2"/>
        <v>4.4081660908397297E-2</v>
      </c>
      <c r="AC59" s="17" t="s">
        <v>12</v>
      </c>
      <c r="AD59" s="33">
        <f>1-'CBottles-PackColl'!AD59-'CBottles-Dumping'!C59</f>
        <v>0.99217</v>
      </c>
      <c r="AE59" s="13" t="s">
        <v>26</v>
      </c>
      <c r="AF59" s="14"/>
      <c r="AG59" s="14"/>
      <c r="AH59" s="14"/>
      <c r="AI59" s="14"/>
      <c r="AJ59" s="14"/>
      <c r="AK59" s="22">
        <f t="shared" si="3"/>
        <v>4.4081660908397297E-2</v>
      </c>
      <c r="AL59" s="18" t="s">
        <v>13</v>
      </c>
      <c r="AM59" s="33">
        <f>1-'CBottles-PackColl'!AM59-'CBottles-Dumping'!C59-'CBottles-OnTheGo'!AM59</f>
        <v>0.63776999999999995</v>
      </c>
      <c r="AN59" s="13" t="s">
        <v>26</v>
      </c>
      <c r="AO59" s="14"/>
      <c r="AP59" s="14"/>
      <c r="AQ59" s="14"/>
      <c r="AR59" s="14"/>
      <c r="AS59" s="14"/>
      <c r="AT59" s="22">
        <f t="shared" si="4"/>
        <v>4.4081660908397297E-2</v>
      </c>
      <c r="AU59" s="19" t="s">
        <v>14</v>
      </c>
      <c r="AV59" s="33">
        <f>1-'CBottles-PackColl'!AV59-'CBottles-Dumping'!C59</f>
        <v>0.99217</v>
      </c>
      <c r="AW59" s="75" t="s">
        <v>35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54">
        <f t="shared" si="5"/>
        <v>4.4081660908397297E-2</v>
      </c>
      <c r="BD59" s="20" t="s">
        <v>15</v>
      </c>
      <c r="BE59" s="33">
        <f>1-'CBottles-PackColl'!BE59-'CBottles-Dumping'!C59</f>
        <v>0.99217</v>
      </c>
      <c r="BF59" s="13" t="s">
        <v>26</v>
      </c>
      <c r="BG59" s="14"/>
      <c r="BH59" s="14"/>
      <c r="BI59" s="14"/>
      <c r="BJ59" s="14"/>
      <c r="BK59" s="14"/>
      <c r="BL59" s="22">
        <f t="shared" si="6"/>
        <v>4.4081660908397297E-2</v>
      </c>
      <c r="BM59" s="21" t="s">
        <v>16</v>
      </c>
      <c r="BN59" s="33">
        <v>0.1153</v>
      </c>
      <c r="BO59" s="13" t="s">
        <v>26</v>
      </c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 ht="15">
      <c r="A60" s="11">
        <v>2006</v>
      </c>
      <c r="B60" s="29" t="s">
        <v>17</v>
      </c>
      <c r="C60" s="33"/>
      <c r="D60" s="13"/>
      <c r="E60" s="14"/>
      <c r="F60" s="14"/>
      <c r="G60" s="14"/>
      <c r="H60" s="14"/>
      <c r="I60" s="14"/>
      <c r="J60" s="22">
        <f t="shared" si="0"/>
        <v>4.4081660908397297E-2</v>
      </c>
      <c r="K60" s="12" t="s">
        <v>10</v>
      </c>
      <c r="L60" s="33">
        <f>1-'CBottles-PackColl'!L60-'CBottles-Dumping'!C60</f>
        <v>0.99163000000000001</v>
      </c>
      <c r="M60" s="13" t="s">
        <v>26</v>
      </c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>
        <f>1-'CBottles-PackColl'!U60-'CBottles-Dumping'!C60</f>
        <v>0.59653000000000012</v>
      </c>
      <c r="V60" s="13" t="s">
        <v>26</v>
      </c>
      <c r="W60" s="14"/>
      <c r="X60" s="14"/>
      <c r="Y60" s="14"/>
      <c r="Z60" s="14"/>
      <c r="AA60" s="14"/>
      <c r="AB60" s="22">
        <f t="shared" si="2"/>
        <v>4.4081660908397297E-2</v>
      </c>
      <c r="AC60" s="17" t="s">
        <v>12</v>
      </c>
      <c r="AD60" s="33">
        <f>1-'CBottles-PackColl'!AD60-'CBottles-Dumping'!C60</f>
        <v>0.99163000000000001</v>
      </c>
      <c r="AE60" s="13" t="s">
        <v>26</v>
      </c>
      <c r="AF60" s="14"/>
      <c r="AG60" s="14"/>
      <c r="AH60" s="14"/>
      <c r="AI60" s="14"/>
      <c r="AJ60" s="14"/>
      <c r="AK60" s="22">
        <f t="shared" si="3"/>
        <v>4.4081660908397297E-2</v>
      </c>
      <c r="AL60" s="18" t="s">
        <v>13</v>
      </c>
      <c r="AM60" s="33">
        <f>1-'CBottles-PackColl'!AM60-'CBottles-Dumping'!C60-'CBottles-OnTheGo'!AM60</f>
        <v>0.63722999999999996</v>
      </c>
      <c r="AN60" s="13" t="s">
        <v>26</v>
      </c>
      <c r="AO60" s="14"/>
      <c r="AP60" s="14"/>
      <c r="AQ60" s="14"/>
      <c r="AR60" s="14"/>
      <c r="AS60" s="14"/>
      <c r="AT60" s="22">
        <f t="shared" si="4"/>
        <v>4.4081660908397297E-2</v>
      </c>
      <c r="AU60" s="19" t="s">
        <v>14</v>
      </c>
      <c r="AV60" s="33">
        <f>1-'CBottles-PackColl'!AV60-'CBottles-Dumping'!C60</f>
        <v>0.99163000000000001</v>
      </c>
      <c r="AW60" s="75" t="s">
        <v>35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54">
        <f t="shared" si="5"/>
        <v>4.4081660908397297E-2</v>
      </c>
      <c r="BD60" s="20" t="s">
        <v>15</v>
      </c>
      <c r="BE60" s="33">
        <f>1-'CBottles-PackColl'!BE60-'CBottles-Dumping'!C60</f>
        <v>0.99163000000000001</v>
      </c>
      <c r="BF60" s="13" t="s">
        <v>26</v>
      </c>
      <c r="BG60" s="14"/>
      <c r="BH60" s="14"/>
      <c r="BI60" s="14"/>
      <c r="BJ60" s="14"/>
      <c r="BK60" s="14"/>
      <c r="BL60" s="22">
        <f t="shared" si="6"/>
        <v>4.4081660908397297E-2</v>
      </c>
      <c r="BM60" s="21" t="s">
        <v>16</v>
      </c>
      <c r="BN60" s="33">
        <v>0.1153</v>
      </c>
      <c r="BO60" s="13" t="s">
        <v>26</v>
      </c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 ht="15">
      <c r="A61" s="11">
        <v>2007</v>
      </c>
      <c r="B61" s="29" t="s">
        <v>17</v>
      </c>
      <c r="C61" s="33"/>
      <c r="D61" s="13"/>
      <c r="E61" s="14"/>
      <c r="F61" s="14"/>
      <c r="G61" s="14"/>
      <c r="H61" s="14"/>
      <c r="I61" s="14"/>
      <c r="J61" s="22">
        <f t="shared" si="0"/>
        <v>4.4081660908397297E-2</v>
      </c>
      <c r="K61" s="12" t="s">
        <v>10</v>
      </c>
      <c r="L61" s="33">
        <f>1-'CBottles-PackColl'!L61-'CBottles-Dumping'!C61</f>
        <v>0.99109000000000003</v>
      </c>
      <c r="M61" s="13" t="s">
        <v>26</v>
      </c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>
        <f>1-'CBottles-PackColl'!U61-'CBottles-Dumping'!C61</f>
        <v>0.5696500000000001</v>
      </c>
      <c r="V61" s="13" t="s">
        <v>26</v>
      </c>
      <c r="W61" s="14"/>
      <c r="X61" s="14"/>
      <c r="Y61" s="14"/>
      <c r="Z61" s="14"/>
      <c r="AA61" s="14"/>
      <c r="AB61" s="22">
        <f t="shared" si="2"/>
        <v>4.4081660908397297E-2</v>
      </c>
      <c r="AC61" s="17" t="s">
        <v>12</v>
      </c>
      <c r="AD61" s="33">
        <f>1-'CBottles-PackColl'!AD61-'CBottles-Dumping'!C61</f>
        <v>0.99109000000000003</v>
      </c>
      <c r="AE61" s="13" t="s">
        <v>26</v>
      </c>
      <c r="AF61" s="14"/>
      <c r="AG61" s="14"/>
      <c r="AH61" s="14"/>
      <c r="AI61" s="14"/>
      <c r="AJ61" s="14"/>
      <c r="AK61" s="22">
        <f t="shared" si="3"/>
        <v>4.4081660908397297E-2</v>
      </c>
      <c r="AL61" s="18" t="s">
        <v>13</v>
      </c>
      <c r="AM61" s="33">
        <f>1-'CBottles-PackColl'!AM61-'CBottles-Dumping'!C61-'CBottles-OnTheGo'!AM61</f>
        <v>0.63668999999999998</v>
      </c>
      <c r="AN61" s="13" t="s">
        <v>26</v>
      </c>
      <c r="AO61" s="14"/>
      <c r="AP61" s="14"/>
      <c r="AQ61" s="14"/>
      <c r="AR61" s="14"/>
      <c r="AS61" s="14"/>
      <c r="AT61" s="22">
        <f t="shared" si="4"/>
        <v>4.4081660908397297E-2</v>
      </c>
      <c r="AU61" s="19" t="s">
        <v>14</v>
      </c>
      <c r="AV61" s="33">
        <f>1-'CBottles-PackColl'!AV61-'CBottles-Dumping'!C61</f>
        <v>0.99109000000000003</v>
      </c>
      <c r="AW61" s="75" t="s">
        <v>35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54">
        <f t="shared" si="5"/>
        <v>4.4081660908397297E-2</v>
      </c>
      <c r="BD61" s="20" t="s">
        <v>15</v>
      </c>
      <c r="BE61" s="33">
        <f>1-'CBottles-PackColl'!BE61-'CBottles-Dumping'!C61</f>
        <v>0.99109000000000003</v>
      </c>
      <c r="BF61" s="13" t="s">
        <v>26</v>
      </c>
      <c r="BG61" s="14"/>
      <c r="BH61" s="14"/>
      <c r="BI61" s="14"/>
      <c r="BJ61" s="14"/>
      <c r="BK61" s="14"/>
      <c r="BL61" s="22">
        <f t="shared" si="6"/>
        <v>4.4081660908397297E-2</v>
      </c>
      <c r="BM61" s="21" t="s">
        <v>16</v>
      </c>
      <c r="BN61" s="33">
        <v>0.1153</v>
      </c>
      <c r="BO61" s="13" t="s">
        <v>26</v>
      </c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 ht="15">
      <c r="A62" s="11">
        <v>2008</v>
      </c>
      <c r="B62" s="29" t="s">
        <v>17</v>
      </c>
      <c r="C62" s="33"/>
      <c r="D62" s="13"/>
      <c r="E62" s="14"/>
      <c r="F62" s="14"/>
      <c r="G62" s="14"/>
      <c r="H62" s="14"/>
      <c r="I62" s="14"/>
      <c r="J62" s="22">
        <f t="shared" si="0"/>
        <v>4.4081660908397297E-2</v>
      </c>
      <c r="K62" s="12" t="s">
        <v>10</v>
      </c>
      <c r="L62" s="33">
        <f>1-'CBottles-PackColl'!L62-'CBottles-Dumping'!C62</f>
        <v>0.99055000000000004</v>
      </c>
      <c r="M62" s="13" t="s">
        <v>26</v>
      </c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>
        <f>1-'CBottles-PackColl'!U62-'CBottles-Dumping'!C62</f>
        <v>0.54277000000000009</v>
      </c>
      <c r="V62" s="13" t="s">
        <v>26</v>
      </c>
      <c r="W62" s="14"/>
      <c r="X62" s="14"/>
      <c r="Y62" s="14"/>
      <c r="Z62" s="14"/>
      <c r="AA62" s="14"/>
      <c r="AB62" s="22">
        <f t="shared" si="2"/>
        <v>4.4081660908397297E-2</v>
      </c>
      <c r="AC62" s="17" t="s">
        <v>12</v>
      </c>
      <c r="AD62" s="33">
        <f>1-'CBottles-PackColl'!AD62-'CBottles-Dumping'!C62</f>
        <v>0.99055000000000004</v>
      </c>
      <c r="AE62" s="13" t="s">
        <v>26</v>
      </c>
      <c r="AF62" s="14"/>
      <c r="AG62" s="14"/>
      <c r="AH62" s="14"/>
      <c r="AI62" s="14"/>
      <c r="AJ62" s="14"/>
      <c r="AK62" s="22">
        <f t="shared" si="3"/>
        <v>4.4081660908397297E-2</v>
      </c>
      <c r="AL62" s="18" t="s">
        <v>13</v>
      </c>
      <c r="AM62" s="33">
        <f>1-'CBottles-PackColl'!AM62-'CBottles-Dumping'!C62-'CBottles-OnTheGo'!AM62</f>
        <v>0.63614999999999999</v>
      </c>
      <c r="AN62" s="13" t="s">
        <v>26</v>
      </c>
      <c r="AO62" s="14"/>
      <c r="AP62" s="14"/>
      <c r="AQ62" s="14"/>
      <c r="AR62" s="14"/>
      <c r="AS62" s="14"/>
      <c r="AT62" s="22">
        <f t="shared" si="4"/>
        <v>4.4081660908397297E-2</v>
      </c>
      <c r="AU62" s="19" t="s">
        <v>14</v>
      </c>
      <c r="AV62" s="33">
        <f>1-'CBottles-PackColl'!AV62-'CBottles-Dumping'!C62</f>
        <v>0.99055000000000004</v>
      </c>
      <c r="AW62" s="75" t="s">
        <v>35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54">
        <f t="shared" si="5"/>
        <v>4.4081660908397297E-2</v>
      </c>
      <c r="BD62" s="20" t="s">
        <v>15</v>
      </c>
      <c r="BE62" s="33">
        <f>1-'CBottles-PackColl'!BE62-'CBottles-Dumping'!C62</f>
        <v>0.99055000000000004</v>
      </c>
      <c r="BF62" s="13" t="s">
        <v>26</v>
      </c>
      <c r="BG62" s="14"/>
      <c r="BH62" s="14"/>
      <c r="BI62" s="14"/>
      <c r="BJ62" s="14"/>
      <c r="BK62" s="14"/>
      <c r="BL62" s="22">
        <f t="shared" si="6"/>
        <v>4.4081660908397297E-2</v>
      </c>
      <c r="BM62" s="21" t="s">
        <v>16</v>
      </c>
      <c r="BN62" s="33">
        <v>0.1153</v>
      </c>
      <c r="BO62" s="13" t="s">
        <v>26</v>
      </c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 ht="15">
      <c r="A63" s="11">
        <v>2009</v>
      </c>
      <c r="B63" s="29" t="s">
        <v>17</v>
      </c>
      <c r="C63" s="33"/>
      <c r="D63" s="13"/>
      <c r="E63" s="14"/>
      <c r="F63" s="14"/>
      <c r="G63" s="14"/>
      <c r="H63" s="14"/>
      <c r="I63" s="14"/>
      <c r="J63" s="22">
        <f t="shared" si="0"/>
        <v>4.4081660908397297E-2</v>
      </c>
      <c r="K63" s="12" t="s">
        <v>10</v>
      </c>
      <c r="L63" s="33">
        <f>1-'CBottles-PackColl'!L63-'CBottles-Dumping'!C63</f>
        <v>0.99001000000000006</v>
      </c>
      <c r="M63" s="13" t="s">
        <v>26</v>
      </c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>
        <f>1-'CBottles-PackColl'!U63-'CBottles-Dumping'!C63</f>
        <v>0.51589000000000007</v>
      </c>
      <c r="V63" s="13" t="s">
        <v>26</v>
      </c>
      <c r="W63" s="14"/>
      <c r="X63" s="14"/>
      <c r="Y63" s="14"/>
      <c r="Z63" s="14"/>
      <c r="AA63" s="14"/>
      <c r="AB63" s="22">
        <f t="shared" si="2"/>
        <v>4.4081660908397297E-2</v>
      </c>
      <c r="AC63" s="17" t="s">
        <v>12</v>
      </c>
      <c r="AD63" s="33">
        <f>1-'CBottles-PackColl'!AD63-'CBottles-Dumping'!C63</f>
        <v>0.99001000000000006</v>
      </c>
      <c r="AE63" s="13" t="s">
        <v>26</v>
      </c>
      <c r="AF63" s="14"/>
      <c r="AG63" s="14"/>
      <c r="AH63" s="14"/>
      <c r="AI63" s="14"/>
      <c r="AJ63" s="14"/>
      <c r="AK63" s="22">
        <f t="shared" si="3"/>
        <v>4.4081660908397297E-2</v>
      </c>
      <c r="AL63" s="18" t="s">
        <v>13</v>
      </c>
      <c r="AM63" s="33">
        <f>1-'CBottles-PackColl'!AM63-'CBottles-Dumping'!C63-'CBottles-OnTheGo'!AM63</f>
        <v>0.63561000000000001</v>
      </c>
      <c r="AN63" s="13" t="s">
        <v>26</v>
      </c>
      <c r="AO63" s="14"/>
      <c r="AP63" s="14"/>
      <c r="AQ63" s="14"/>
      <c r="AR63" s="14"/>
      <c r="AS63" s="14"/>
      <c r="AT63" s="22">
        <f t="shared" si="4"/>
        <v>4.4081660908397297E-2</v>
      </c>
      <c r="AU63" s="19" t="s">
        <v>14</v>
      </c>
      <c r="AV63" s="33">
        <f>1-'CBottles-PackColl'!AV63-'CBottles-Dumping'!C63</f>
        <v>0.99001000000000006</v>
      </c>
      <c r="AW63" s="75" t="s">
        <v>35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54">
        <f t="shared" si="5"/>
        <v>4.4081660908397297E-2</v>
      </c>
      <c r="BD63" s="20" t="s">
        <v>15</v>
      </c>
      <c r="BE63" s="33">
        <f>1-'CBottles-PackColl'!BE63-'CBottles-Dumping'!C63</f>
        <v>0.99001000000000006</v>
      </c>
      <c r="BF63" s="13" t="s">
        <v>26</v>
      </c>
      <c r="BG63" s="14"/>
      <c r="BH63" s="14"/>
      <c r="BI63" s="14"/>
      <c r="BJ63" s="14"/>
      <c r="BK63" s="14"/>
      <c r="BL63" s="22">
        <f t="shared" si="6"/>
        <v>4.4081660908397297E-2</v>
      </c>
      <c r="BM63" s="21" t="s">
        <v>16</v>
      </c>
      <c r="BN63" s="33">
        <v>0.1153</v>
      </c>
      <c r="BO63" s="13" t="s">
        <v>26</v>
      </c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 ht="15">
      <c r="A64" s="11">
        <v>2010</v>
      </c>
      <c r="B64" s="29" t="s">
        <v>17</v>
      </c>
      <c r="C64" s="33"/>
      <c r="D64" s="13"/>
      <c r="E64" s="14"/>
      <c r="F64" s="14"/>
      <c r="G64" s="14"/>
      <c r="H64" s="14"/>
      <c r="I64" s="14"/>
      <c r="J64" s="22">
        <f t="shared" si="0"/>
        <v>4.4081660908397297E-2</v>
      </c>
      <c r="K64" s="12" t="s">
        <v>10</v>
      </c>
      <c r="L64" s="33">
        <f>1-'CBottles-PackColl'!L64-'CBottles-Dumping'!C64</f>
        <v>0.98946999999999996</v>
      </c>
      <c r="M64" s="13" t="s">
        <v>26</v>
      </c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>
        <f>1-'CBottles-PackColl'!U64-'CBottles-Dumping'!C64</f>
        <v>0.48901000000000006</v>
      </c>
      <c r="V64" s="13" t="s">
        <v>26</v>
      </c>
      <c r="W64" s="14"/>
      <c r="X64" s="14"/>
      <c r="Y64" s="14"/>
      <c r="Z64" s="14"/>
      <c r="AA64" s="14"/>
      <c r="AB64" s="22">
        <f t="shared" si="2"/>
        <v>4.4081660908397297E-2</v>
      </c>
      <c r="AC64" s="17" t="s">
        <v>12</v>
      </c>
      <c r="AD64" s="33">
        <f>1-'CBottles-PackColl'!AD64-'CBottles-Dumping'!C64</f>
        <v>0.98946999999999996</v>
      </c>
      <c r="AE64" s="13" t="s">
        <v>26</v>
      </c>
      <c r="AF64" s="14"/>
      <c r="AG64" s="14"/>
      <c r="AH64" s="14"/>
      <c r="AI64" s="14"/>
      <c r="AJ64" s="14"/>
      <c r="AK64" s="22">
        <f t="shared" si="3"/>
        <v>4.4081660908397297E-2</v>
      </c>
      <c r="AL64" s="18" t="s">
        <v>13</v>
      </c>
      <c r="AM64" s="33">
        <f>1-'CBottles-PackColl'!AM64-'CBottles-Dumping'!C64-'CBottles-OnTheGo'!AM64</f>
        <v>0.63507000000000002</v>
      </c>
      <c r="AN64" s="13" t="s">
        <v>26</v>
      </c>
      <c r="AO64" s="14"/>
      <c r="AP64" s="14"/>
      <c r="AQ64" s="14"/>
      <c r="AR64" s="14"/>
      <c r="AS64" s="14"/>
      <c r="AT64" s="22">
        <f t="shared" si="4"/>
        <v>4.4081660908397297E-2</v>
      </c>
      <c r="AU64" s="19" t="s">
        <v>14</v>
      </c>
      <c r="AV64" s="33">
        <f>1-'CBottles-PackColl'!AV64-'CBottles-Dumping'!C64</f>
        <v>0.98946999999999996</v>
      </c>
      <c r="AW64" s="75" t="s">
        <v>35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54">
        <f t="shared" si="5"/>
        <v>4.4081660908397297E-2</v>
      </c>
      <c r="BD64" s="20" t="s">
        <v>15</v>
      </c>
      <c r="BE64" s="33">
        <f>1-'CBottles-PackColl'!BE64-'CBottles-Dumping'!C64</f>
        <v>0.98946999999999996</v>
      </c>
      <c r="BF64" s="13" t="s">
        <v>26</v>
      </c>
      <c r="BG64" s="14"/>
      <c r="BH64" s="14"/>
      <c r="BI64" s="14"/>
      <c r="BJ64" s="14"/>
      <c r="BK64" s="14"/>
      <c r="BL64" s="22">
        <f t="shared" si="6"/>
        <v>4.4081660908397297E-2</v>
      </c>
      <c r="BM64" s="21" t="s">
        <v>16</v>
      </c>
      <c r="BN64" s="33">
        <v>0.1153</v>
      </c>
      <c r="BO64" s="13" t="s">
        <v>26</v>
      </c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 ht="15">
      <c r="A65" s="11">
        <v>2011</v>
      </c>
      <c r="B65" s="29" t="s">
        <v>17</v>
      </c>
      <c r="C65" s="33"/>
      <c r="D65" s="13"/>
      <c r="E65" s="14"/>
      <c r="F65" s="14"/>
      <c r="G65" s="14"/>
      <c r="H65" s="14"/>
      <c r="I65" s="14"/>
      <c r="J65" s="22">
        <f t="shared" si="0"/>
        <v>4.4081660908397297E-2</v>
      </c>
      <c r="K65" s="12" t="s">
        <v>10</v>
      </c>
      <c r="L65" s="33">
        <f>1-'CBottles-PackColl'!L65-'CBottles-Dumping'!C65</f>
        <v>0.98892999999999998</v>
      </c>
      <c r="M65" s="13" t="s">
        <v>26</v>
      </c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>
        <f>1-'CBottles-PackColl'!U65-'CBottles-Dumping'!C65</f>
        <v>0.46213000000000004</v>
      </c>
      <c r="V65" s="13" t="s">
        <v>26</v>
      </c>
      <c r="W65" s="14"/>
      <c r="X65" s="14"/>
      <c r="Y65" s="14"/>
      <c r="Z65" s="14"/>
      <c r="AA65" s="14"/>
      <c r="AB65" s="22">
        <f t="shared" si="2"/>
        <v>4.4081660908397297E-2</v>
      </c>
      <c r="AC65" s="17" t="s">
        <v>12</v>
      </c>
      <c r="AD65" s="33">
        <f>1-'CBottles-PackColl'!AD65-'CBottles-Dumping'!C65</f>
        <v>0.98892999999999998</v>
      </c>
      <c r="AE65" s="13" t="s">
        <v>26</v>
      </c>
      <c r="AF65" s="14"/>
      <c r="AG65" s="14"/>
      <c r="AH65" s="14"/>
      <c r="AI65" s="14"/>
      <c r="AJ65" s="14"/>
      <c r="AK65" s="22">
        <f t="shared" si="3"/>
        <v>4.4081660908397297E-2</v>
      </c>
      <c r="AL65" s="18" t="s">
        <v>13</v>
      </c>
      <c r="AM65" s="33">
        <f>1-'CBottles-PackColl'!AM65-'CBottles-Dumping'!C65-'CBottles-OnTheGo'!AM65</f>
        <v>0.63453000000000004</v>
      </c>
      <c r="AN65" s="13" t="s">
        <v>26</v>
      </c>
      <c r="AO65" s="14"/>
      <c r="AP65" s="14"/>
      <c r="AQ65" s="14"/>
      <c r="AR65" s="14"/>
      <c r="AS65" s="14"/>
      <c r="AT65" s="22">
        <f t="shared" si="4"/>
        <v>4.4081660908397297E-2</v>
      </c>
      <c r="AU65" s="19" t="s">
        <v>14</v>
      </c>
      <c r="AV65" s="33">
        <f>1-'CBottles-PackColl'!AV65-'CBottles-Dumping'!C65</f>
        <v>0.98892999999999998</v>
      </c>
      <c r="AW65" s="75" t="s">
        <v>35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54">
        <f t="shared" si="5"/>
        <v>4.4081660908397297E-2</v>
      </c>
      <c r="BD65" s="20" t="s">
        <v>15</v>
      </c>
      <c r="BE65" s="33">
        <f>1-'CBottles-PackColl'!BE65-'CBottles-Dumping'!C65</f>
        <v>0.98892999999999998</v>
      </c>
      <c r="BF65" s="13" t="s">
        <v>26</v>
      </c>
      <c r="BG65" s="14"/>
      <c r="BH65" s="14"/>
      <c r="BI65" s="14"/>
      <c r="BJ65" s="14"/>
      <c r="BK65" s="14"/>
      <c r="BL65" s="22">
        <f t="shared" si="6"/>
        <v>4.4081660908397297E-2</v>
      </c>
      <c r="BM65" s="21" t="s">
        <v>16</v>
      </c>
      <c r="BN65" s="33">
        <v>0.1153</v>
      </c>
      <c r="BO65" s="13" t="s">
        <v>26</v>
      </c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 ht="15">
      <c r="A66" s="11">
        <v>2012</v>
      </c>
      <c r="B66" s="29" t="s">
        <v>17</v>
      </c>
      <c r="C66" s="33"/>
      <c r="D66" s="13"/>
      <c r="E66" s="14"/>
      <c r="F66" s="14"/>
      <c r="G66" s="14"/>
      <c r="H66" s="14"/>
      <c r="I66" s="14"/>
      <c r="J66" s="22">
        <f t="shared" si="0"/>
        <v>4.4081660908397297E-2</v>
      </c>
      <c r="K66" s="12" t="s">
        <v>10</v>
      </c>
      <c r="L66" s="33">
        <f>1-'CBottles-PackColl'!L66-'CBottles-Dumping'!C66</f>
        <v>0.98892999999999998</v>
      </c>
      <c r="M66" s="13" t="s">
        <v>26</v>
      </c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>
        <f>1-'CBottles-PackColl'!U66-'CBottles-Dumping'!C66</f>
        <v>0.46213000000000004</v>
      </c>
      <c r="V66" s="13" t="s">
        <v>26</v>
      </c>
      <c r="W66" s="14"/>
      <c r="X66" s="14"/>
      <c r="Y66" s="14"/>
      <c r="Z66" s="14"/>
      <c r="AA66" s="14"/>
      <c r="AB66" s="22">
        <f t="shared" si="2"/>
        <v>4.4081660908397297E-2</v>
      </c>
      <c r="AC66" s="17" t="s">
        <v>12</v>
      </c>
      <c r="AD66" s="33">
        <f>1-'CBottles-PackColl'!AD66-'CBottles-Dumping'!C66</f>
        <v>0.98892999999999998</v>
      </c>
      <c r="AE66" s="13" t="s">
        <v>26</v>
      </c>
      <c r="AF66" s="14"/>
      <c r="AG66" s="14"/>
      <c r="AH66" s="14"/>
      <c r="AI66" s="14"/>
      <c r="AJ66" s="14"/>
      <c r="AK66" s="22">
        <f t="shared" si="3"/>
        <v>4.4081660908397297E-2</v>
      </c>
      <c r="AL66" s="18" t="s">
        <v>13</v>
      </c>
      <c r="AM66" s="33">
        <f>1-'CBottles-PackColl'!AM66-'CBottles-Dumping'!C66-'CBottles-OnTheGo'!AM66</f>
        <v>0.63453000000000004</v>
      </c>
      <c r="AN66" s="13" t="s">
        <v>26</v>
      </c>
      <c r="AO66" s="14"/>
      <c r="AP66" s="14"/>
      <c r="AQ66" s="14"/>
      <c r="AR66" s="14"/>
      <c r="AS66" s="14"/>
      <c r="AT66" s="22">
        <f t="shared" si="4"/>
        <v>4.4081660908397297E-2</v>
      </c>
      <c r="AU66" s="19" t="s">
        <v>14</v>
      </c>
      <c r="AV66" s="33">
        <f>1-'CBottles-PackColl'!AV66-'CBottles-Dumping'!C66</f>
        <v>0.98892999999999998</v>
      </c>
      <c r="AW66" s="75" t="s">
        <v>35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54">
        <f t="shared" si="5"/>
        <v>4.4081660908397297E-2</v>
      </c>
      <c r="BD66" s="20" t="s">
        <v>15</v>
      </c>
      <c r="BE66" s="33">
        <f>1-'CBottles-PackColl'!BE66-'CBottles-Dumping'!C66</f>
        <v>0.98892999999999998</v>
      </c>
      <c r="BF66" s="13" t="s">
        <v>26</v>
      </c>
      <c r="BG66" s="14"/>
      <c r="BH66" s="14"/>
      <c r="BI66" s="14"/>
      <c r="BJ66" s="14"/>
      <c r="BK66" s="14"/>
      <c r="BL66" s="22">
        <f t="shared" si="6"/>
        <v>4.4081660908397297E-2</v>
      </c>
      <c r="BM66" s="21" t="s">
        <v>16</v>
      </c>
      <c r="BN66" s="33">
        <v>0.1153</v>
      </c>
      <c r="BO66" s="13" t="s">
        <v>26</v>
      </c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 ht="15">
      <c r="A67" s="11">
        <v>2013</v>
      </c>
      <c r="B67" s="29" t="s">
        <v>17</v>
      </c>
      <c r="C67" s="33"/>
      <c r="D67" s="13"/>
      <c r="E67" s="14"/>
      <c r="F67" s="14"/>
      <c r="G67" s="14"/>
      <c r="H67" s="14"/>
      <c r="I67" s="14"/>
      <c r="J67" s="22">
        <f t="shared" si="0"/>
        <v>4.4081660908397297E-2</v>
      </c>
      <c r="K67" s="12" t="s">
        <v>10</v>
      </c>
      <c r="L67" s="33">
        <f>1-'CBottles-PackColl'!L67-'CBottles-Dumping'!C67</f>
        <v>0.98892999999999998</v>
      </c>
      <c r="M67" s="13" t="s">
        <v>26</v>
      </c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>
        <f>1-'CBottles-PackColl'!U67-'CBottles-Dumping'!C67</f>
        <v>0.46213000000000004</v>
      </c>
      <c r="V67" s="13" t="s">
        <v>26</v>
      </c>
      <c r="W67" s="14"/>
      <c r="X67" s="14"/>
      <c r="Y67" s="14"/>
      <c r="Z67" s="14"/>
      <c r="AA67" s="14"/>
      <c r="AB67" s="22">
        <f t="shared" si="2"/>
        <v>4.4081660908397297E-2</v>
      </c>
      <c r="AC67" s="17" t="s">
        <v>12</v>
      </c>
      <c r="AD67" s="33">
        <f>1-'CBottles-PackColl'!AD67-'CBottles-Dumping'!C67</f>
        <v>0.98892999999999998</v>
      </c>
      <c r="AE67" s="13" t="s">
        <v>26</v>
      </c>
      <c r="AF67" s="14"/>
      <c r="AG67" s="14"/>
      <c r="AH67" s="14"/>
      <c r="AI67" s="14"/>
      <c r="AJ67" s="14"/>
      <c r="AK67" s="22">
        <f t="shared" si="3"/>
        <v>4.4081660908397297E-2</v>
      </c>
      <c r="AL67" s="18" t="s">
        <v>13</v>
      </c>
      <c r="AM67" s="33">
        <f>1-'CBottles-PackColl'!AM67-'CBottles-Dumping'!C67-'CBottles-OnTheGo'!AM67</f>
        <v>0.63453000000000004</v>
      </c>
      <c r="AN67" s="13" t="s">
        <v>26</v>
      </c>
      <c r="AO67" s="14"/>
      <c r="AP67" s="14"/>
      <c r="AQ67" s="14"/>
      <c r="AR67" s="14"/>
      <c r="AS67" s="14"/>
      <c r="AT67" s="22">
        <f t="shared" si="4"/>
        <v>4.4081660908397297E-2</v>
      </c>
      <c r="AU67" s="19" t="s">
        <v>14</v>
      </c>
      <c r="AV67" s="33">
        <f>1-'CBottles-PackColl'!AV67-'CBottles-Dumping'!C67</f>
        <v>0.98892999999999998</v>
      </c>
      <c r="AW67" s="75" t="s">
        <v>35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54">
        <f t="shared" si="5"/>
        <v>4.4081660908397297E-2</v>
      </c>
      <c r="BD67" s="20" t="s">
        <v>15</v>
      </c>
      <c r="BE67" s="33">
        <f>1-'CBottles-PackColl'!BE67-'CBottles-Dumping'!C67</f>
        <v>0.98892999999999998</v>
      </c>
      <c r="BF67" s="13" t="s">
        <v>26</v>
      </c>
      <c r="BG67" s="14"/>
      <c r="BH67" s="14"/>
      <c r="BI67" s="14"/>
      <c r="BJ67" s="14"/>
      <c r="BK67" s="14"/>
      <c r="BL67" s="22">
        <f t="shared" si="6"/>
        <v>4.4081660908397297E-2</v>
      </c>
      <c r="BM67" s="21" t="s">
        <v>16</v>
      </c>
      <c r="BN67" s="33">
        <v>0.1153</v>
      </c>
      <c r="BO67" s="13" t="s">
        <v>26</v>
      </c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 ht="15">
      <c r="A68" s="11">
        <v>2014</v>
      </c>
      <c r="B68" s="29" t="s">
        <v>17</v>
      </c>
      <c r="C68" s="33"/>
      <c r="D68" s="13"/>
      <c r="E68" s="14"/>
      <c r="F68" s="14"/>
      <c r="G68" s="14"/>
      <c r="H68" s="14"/>
      <c r="I68" s="14"/>
      <c r="J68" s="22">
        <f t="shared" ref="J68:J73" si="8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>
        <f>1-'CBottles-PackColl'!L68-'CBottles-Dumping'!C68</f>
        <v>0.98892999999999998</v>
      </c>
      <c r="M68" s="13" t="s">
        <v>26</v>
      </c>
      <c r="N68" s="14"/>
      <c r="O68" s="14"/>
      <c r="P68" s="14"/>
      <c r="Q68" s="14"/>
      <c r="R68" s="14"/>
      <c r="S68" s="22">
        <f t="shared" ref="S68:S73" si="9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>
        <f>1-'CBottles-PackColl'!U68-'CBottles-Dumping'!C68</f>
        <v>0.46213000000000004</v>
      </c>
      <c r="V68" s="13" t="s">
        <v>26</v>
      </c>
      <c r="W68" s="14"/>
      <c r="X68" s="14"/>
      <c r="Y68" s="14"/>
      <c r="Z68" s="14"/>
      <c r="AA68" s="14"/>
      <c r="AB68" s="22">
        <f t="shared" ref="AB68:AB73" si="10">SQRT((1.5*EXP(1.105*AA68))^2+(1.5*EXP(1.105*(W68-1)))^2+(1.5*EXP(1.105*(X68-1)))^2+(1.5*EXP(1.105*(Y68-1)))^2+(1.5*EXP(1.105*(Z68-1)))^2)/100*2.45</f>
        <v>4.4081660908397297E-2</v>
      </c>
      <c r="AC68" s="17" t="s">
        <v>12</v>
      </c>
      <c r="AD68" s="33">
        <f>1-'CBottles-PackColl'!AD68-'CBottles-Dumping'!C68</f>
        <v>0.98892999999999998</v>
      </c>
      <c r="AE68" s="13" t="s">
        <v>26</v>
      </c>
      <c r="AF68" s="14"/>
      <c r="AG68" s="14"/>
      <c r="AH68" s="14"/>
      <c r="AI68" s="14"/>
      <c r="AJ68" s="14"/>
      <c r="AK68" s="22">
        <f t="shared" ref="AK68:AK73" si="11">SQRT((1.5*EXP(1.105*AJ68))^2+(1.5*EXP(1.105*(AF68-1)))^2+(1.5*EXP(1.105*(AG68-1)))^2+(1.5*EXP(1.105*(AH68-1)))^2+(1.5*EXP(1.105*(AI68-1)))^2)/100*2.45</f>
        <v>4.4081660908397297E-2</v>
      </c>
      <c r="AL68" s="18" t="s">
        <v>13</v>
      </c>
      <c r="AM68" s="33">
        <f>1-'CBottles-PackColl'!AM68-'CBottles-Dumping'!C68-'CBottles-OnTheGo'!AM68</f>
        <v>0.63453000000000004</v>
      </c>
      <c r="AN68" s="13" t="s">
        <v>26</v>
      </c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>
        <f>1-'CBottles-PackColl'!AV68-'CBottles-Dumping'!C68</f>
        <v>0.98892999999999998</v>
      </c>
      <c r="AW68" s="75" t="s">
        <v>35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54">
        <f t="shared" ref="BC68:BC73" si="13">SQRT((1.5*EXP(1.105*BB68))^2+(1.5*EXP(1.105*(AX68-1)))^2+(1.5*EXP(1.105*(AY68-1)))^2+(1.5*EXP(1.105*(AZ68-1)))^2+(1.5*EXP(1.105*(BA68-1)))^2)/100*2.45</f>
        <v>4.4081660908397297E-2</v>
      </c>
      <c r="BD68" s="20" t="s">
        <v>15</v>
      </c>
      <c r="BE68" s="33">
        <f>1-'CBottles-PackColl'!BE68-'CBottles-Dumping'!C68</f>
        <v>0.98892999999999998</v>
      </c>
      <c r="BF68" s="13" t="s">
        <v>26</v>
      </c>
      <c r="BG68" s="14"/>
      <c r="BH68" s="14"/>
      <c r="BI68" s="14"/>
      <c r="BJ68" s="14"/>
      <c r="BK68" s="14"/>
      <c r="BL68" s="22">
        <f t="shared" ref="BL68:BL73" si="14">SQRT((1.5*EXP(1.105*BK68))^2+(1.5*EXP(1.105*(BG68-1)))^2+(1.5*EXP(1.105*(BH68-1)))^2+(1.5*EXP(1.105*(BI68-1)))^2+(1.5*EXP(1.105*(BJ68-1)))^2)/100*2.45</f>
        <v>4.4081660908397297E-2</v>
      </c>
      <c r="BM68" s="21" t="s">
        <v>16</v>
      </c>
      <c r="BN68" s="33">
        <v>0.1153</v>
      </c>
      <c r="BO68" s="13" t="s">
        <v>26</v>
      </c>
      <c r="BP68" s="14"/>
      <c r="BQ68" s="14"/>
      <c r="BR68" s="14"/>
      <c r="BS68" s="14"/>
      <c r="BT68" s="14"/>
      <c r="BU68" s="22">
        <f t="shared" ref="BU68:BU73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1">
        <v>2015</v>
      </c>
      <c r="B69" s="29" t="s">
        <v>17</v>
      </c>
      <c r="C69" s="33"/>
      <c r="D69" s="13"/>
      <c r="E69" s="14"/>
      <c r="F69" s="14"/>
      <c r="G69" s="14"/>
      <c r="H69" s="14"/>
      <c r="I69" s="14"/>
      <c r="J69" s="22">
        <f t="shared" si="8"/>
        <v>4.4081660908397297E-2</v>
      </c>
      <c r="K69" s="12" t="s">
        <v>10</v>
      </c>
      <c r="L69" s="33">
        <f>1-'CBottles-PackColl'!L69-'CBottles-Dumping'!C69</f>
        <v>0.98892999999999998</v>
      </c>
      <c r="M69" s="13" t="s">
        <v>26</v>
      </c>
      <c r="N69" s="14"/>
      <c r="O69" s="14"/>
      <c r="P69" s="14"/>
      <c r="Q69" s="14"/>
      <c r="R69" s="14"/>
      <c r="S69" s="22">
        <f t="shared" si="9"/>
        <v>4.4081660908397297E-2</v>
      </c>
      <c r="T69" s="16" t="s">
        <v>11</v>
      </c>
      <c r="U69" s="33">
        <f>1-'CBottles-PackColl'!U69-'CBottles-Dumping'!C69</f>
        <v>0.46213000000000004</v>
      </c>
      <c r="V69" s="13" t="s">
        <v>26</v>
      </c>
      <c r="W69" s="14"/>
      <c r="X69" s="14"/>
      <c r="Y69" s="14"/>
      <c r="Z69" s="14"/>
      <c r="AA69" s="14"/>
      <c r="AB69" s="22">
        <f t="shared" si="10"/>
        <v>4.4081660908397297E-2</v>
      </c>
      <c r="AC69" s="17" t="s">
        <v>12</v>
      </c>
      <c r="AD69" s="33">
        <f>1-'CBottles-PackColl'!AD69-'CBottles-Dumping'!C69</f>
        <v>0.98892999999999998</v>
      </c>
      <c r="AE69" s="13" t="s">
        <v>26</v>
      </c>
      <c r="AF69" s="14"/>
      <c r="AG69" s="14"/>
      <c r="AH69" s="14"/>
      <c r="AI69" s="14"/>
      <c r="AJ69" s="14"/>
      <c r="AK69" s="22">
        <f t="shared" si="11"/>
        <v>4.4081660908397297E-2</v>
      </c>
      <c r="AL69" s="18" t="s">
        <v>13</v>
      </c>
      <c r="AM69" s="33">
        <f>1-'CBottles-PackColl'!AM69-'CBottles-Dumping'!C69-'CBottles-OnTheGo'!AM69</f>
        <v>0.63453000000000004</v>
      </c>
      <c r="AN69" s="13" t="s">
        <v>26</v>
      </c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>
        <f>1-'CBottles-PackColl'!AV69-'CBottles-Dumping'!C69</f>
        <v>0.98892999999999998</v>
      </c>
      <c r="AW69" s="75" t="s">
        <v>35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54">
        <f t="shared" si="13"/>
        <v>4.4081660908397297E-2</v>
      </c>
      <c r="BD69" s="20" t="s">
        <v>15</v>
      </c>
      <c r="BE69" s="33">
        <f>1-'CBottles-PackColl'!BE69-'CBottles-Dumping'!C69</f>
        <v>0.98892999999999998</v>
      </c>
      <c r="BF69" s="13" t="s">
        <v>26</v>
      </c>
      <c r="BG69" s="14"/>
      <c r="BH69" s="14"/>
      <c r="BI69" s="14"/>
      <c r="BJ69" s="14"/>
      <c r="BK69" s="14"/>
      <c r="BL69" s="22">
        <f t="shared" si="14"/>
        <v>4.4081660908397297E-2</v>
      </c>
      <c r="BM69" s="21" t="s">
        <v>16</v>
      </c>
      <c r="BN69" s="33">
        <v>0.1153</v>
      </c>
      <c r="BO69" s="13" t="s">
        <v>26</v>
      </c>
      <c r="BP69" s="14"/>
      <c r="BQ69" s="14"/>
      <c r="BR69" s="14"/>
      <c r="BS69" s="14"/>
      <c r="BT69" s="14"/>
      <c r="BU69" s="22">
        <f t="shared" si="15"/>
        <v>4.4081660908397297E-2</v>
      </c>
    </row>
    <row r="70" spans="1:73" ht="15">
      <c r="A70" s="11">
        <v>2016</v>
      </c>
      <c r="B70" s="29" t="s">
        <v>17</v>
      </c>
      <c r="C70" s="33"/>
      <c r="D70" s="13"/>
      <c r="E70" s="14"/>
      <c r="F70" s="14"/>
      <c r="G70" s="14"/>
      <c r="H70" s="14"/>
      <c r="I70" s="14"/>
      <c r="J70" s="22">
        <f t="shared" si="8"/>
        <v>4.4081660908397297E-2</v>
      </c>
      <c r="K70" s="12" t="s">
        <v>10</v>
      </c>
      <c r="L70" s="33">
        <f>1-'CBottles-PackColl'!L70-'CBottles-Dumping'!C70</f>
        <v>0.98892999999999998</v>
      </c>
      <c r="M70" s="13" t="s">
        <v>26</v>
      </c>
      <c r="N70" s="14"/>
      <c r="O70" s="14"/>
      <c r="P70" s="14"/>
      <c r="Q70" s="14"/>
      <c r="R70" s="14"/>
      <c r="S70" s="22">
        <f t="shared" si="9"/>
        <v>4.4081660908397297E-2</v>
      </c>
      <c r="T70" s="16" t="s">
        <v>11</v>
      </c>
      <c r="U70" s="33">
        <f>1-'CBottles-PackColl'!U70-'CBottles-Dumping'!C70</f>
        <v>0.46213000000000004</v>
      </c>
      <c r="V70" s="13" t="s">
        <v>26</v>
      </c>
      <c r="W70" s="14"/>
      <c r="X70" s="14"/>
      <c r="Y70" s="14"/>
      <c r="Z70" s="14"/>
      <c r="AA70" s="14"/>
      <c r="AB70" s="22">
        <f t="shared" si="10"/>
        <v>4.4081660908397297E-2</v>
      </c>
      <c r="AC70" s="17" t="s">
        <v>12</v>
      </c>
      <c r="AD70" s="33">
        <f>1-'CBottles-PackColl'!AD70-'CBottles-Dumping'!C70</f>
        <v>0.98892999999999998</v>
      </c>
      <c r="AE70" s="13" t="s">
        <v>26</v>
      </c>
      <c r="AF70" s="14"/>
      <c r="AG70" s="14"/>
      <c r="AH70" s="14"/>
      <c r="AI70" s="14"/>
      <c r="AJ70" s="14"/>
      <c r="AK70" s="22">
        <f t="shared" si="11"/>
        <v>4.4081660908397297E-2</v>
      </c>
      <c r="AL70" s="18" t="s">
        <v>13</v>
      </c>
      <c r="AM70" s="33">
        <f>1-'CBottles-PackColl'!AM70-'CBottles-Dumping'!C70-'CBottles-OnTheGo'!AM70</f>
        <v>0.63453000000000004</v>
      </c>
      <c r="AN70" s="13" t="s">
        <v>26</v>
      </c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>
        <f>1-'CBottles-PackColl'!AV70-'CBottles-Dumping'!C70</f>
        <v>0.98892999999999998</v>
      </c>
      <c r="AW70" s="75" t="s">
        <v>35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54">
        <f t="shared" si="13"/>
        <v>4.4081660908397297E-2</v>
      </c>
      <c r="BD70" s="20" t="s">
        <v>15</v>
      </c>
      <c r="BE70" s="33">
        <f>1-'CBottles-PackColl'!BE70-'CBottles-Dumping'!C70</f>
        <v>0.98892999999999998</v>
      </c>
      <c r="BF70" s="13" t="s">
        <v>26</v>
      </c>
      <c r="BG70" s="14"/>
      <c r="BH70" s="14"/>
      <c r="BI70" s="14"/>
      <c r="BJ70" s="14"/>
      <c r="BK70" s="14"/>
      <c r="BL70" s="22">
        <f t="shared" si="14"/>
        <v>4.4081660908397297E-2</v>
      </c>
      <c r="BM70" s="21" t="s">
        <v>16</v>
      </c>
      <c r="BN70" s="33">
        <v>0.1153</v>
      </c>
      <c r="BO70" s="13" t="s">
        <v>26</v>
      </c>
      <c r="BP70" s="14"/>
      <c r="BQ70" s="14"/>
      <c r="BR70" s="14"/>
      <c r="BS70" s="14"/>
      <c r="BT70" s="14"/>
      <c r="BU70" s="22">
        <f t="shared" si="15"/>
        <v>4.4081660908397297E-2</v>
      </c>
    </row>
    <row r="71" spans="1:73" ht="15">
      <c r="A71" s="11">
        <v>2017</v>
      </c>
      <c r="B71" s="29" t="s">
        <v>17</v>
      </c>
      <c r="C71" s="33"/>
      <c r="D71" s="13"/>
      <c r="E71" s="14"/>
      <c r="F71" s="14"/>
      <c r="G71" s="14"/>
      <c r="H71" s="14"/>
      <c r="I71" s="14"/>
      <c r="J71" s="22">
        <f t="shared" ref="J71:J72" si="16">SQRT((1.5*EXP(1.105*I71))^2+(1.5*EXP(1.105*(E71-1)))^2+(1.5*EXP(1.105*(F71-1)))^2+(1.5*EXP(1.105*(G71-1)))^2+(1.5*EXP(1.105*(H71-1)))^2)/100*2.45</f>
        <v>4.4081660908397297E-2</v>
      </c>
      <c r="K71" s="12" t="s">
        <v>10</v>
      </c>
      <c r="L71" s="33">
        <f>1-'CBottles-PackColl'!L71-'CBottles-Dumping'!C71</f>
        <v>0.98892999999999998</v>
      </c>
      <c r="M71" s="13" t="s">
        <v>26</v>
      </c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>
        <f>1-'CBottles-PackColl'!U71-'CBottles-Dumping'!C71</f>
        <v>0.46213000000000004</v>
      </c>
      <c r="V71" s="13" t="s">
        <v>26</v>
      </c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>
        <f>1-'CBottles-PackColl'!AD71-'CBottles-Dumping'!C71</f>
        <v>0.98892999999999998</v>
      </c>
      <c r="AE71" s="13" t="s">
        <v>26</v>
      </c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>
        <f>1-'CBottles-PackColl'!AM71-'CBottles-Dumping'!C71-'CBottles-OnTheGo'!AM71</f>
        <v>0.63453000000000004</v>
      </c>
      <c r="AN71" s="13" t="s">
        <v>26</v>
      </c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>
        <f>1-'CBottles-PackColl'!AV71-'CBottles-Dumping'!C71</f>
        <v>0.98892999999999998</v>
      </c>
      <c r="AW71" s="75" t="s">
        <v>35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54">
        <f t="shared" si="13"/>
        <v>4.4081660908397297E-2</v>
      </c>
      <c r="BD71" s="20" t="s">
        <v>15</v>
      </c>
      <c r="BE71" s="33">
        <f>1-'CBottles-PackColl'!BE71-'CBottles-Dumping'!C71</f>
        <v>0.98892999999999998</v>
      </c>
      <c r="BF71" s="13" t="s">
        <v>26</v>
      </c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>
        <v>0.1153</v>
      </c>
      <c r="BO71" s="13" t="s">
        <v>26</v>
      </c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 ht="15">
      <c r="A72" s="11">
        <v>2018</v>
      </c>
      <c r="B72" s="29" t="s">
        <v>17</v>
      </c>
      <c r="C72" s="33"/>
      <c r="D72" s="13"/>
      <c r="E72" s="14"/>
      <c r="F72" s="14"/>
      <c r="G72" s="14"/>
      <c r="H72" s="14"/>
      <c r="I72" s="14"/>
      <c r="J72" s="22">
        <f t="shared" si="16"/>
        <v>4.4081660908397297E-2</v>
      </c>
      <c r="K72" s="12" t="s">
        <v>10</v>
      </c>
      <c r="L72" s="33">
        <f>1-'CBottles-PackColl'!L72-'CBottles-Dumping'!C72</f>
        <v>0.98892999999999998</v>
      </c>
      <c r="M72" s="13" t="s">
        <v>26</v>
      </c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>
        <f>1-'CBottles-PackColl'!U72-'CBottles-Dumping'!C72</f>
        <v>0.46213000000000004</v>
      </c>
      <c r="V72" s="13" t="s">
        <v>26</v>
      </c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>
        <f>1-'CBottles-PackColl'!AD72-'CBottles-Dumping'!C72</f>
        <v>0.98892999999999998</v>
      </c>
      <c r="AE72" s="13" t="s">
        <v>26</v>
      </c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>
        <f>1-'CBottles-PackColl'!AM72-'CBottles-Dumping'!C72-'CBottles-OnTheGo'!AM72</f>
        <v>0.63453000000000004</v>
      </c>
      <c r="AN72" s="13" t="s">
        <v>26</v>
      </c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>
        <f>1-'CBottles-PackColl'!AV72-'CBottles-Dumping'!C72</f>
        <v>0.98892999999999998</v>
      </c>
      <c r="AW72" s="75" t="s">
        <v>35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54">
        <f t="shared" si="13"/>
        <v>4.4081660908397297E-2</v>
      </c>
      <c r="BD72" s="20" t="s">
        <v>15</v>
      </c>
      <c r="BE72" s="33">
        <f>1-'CBottles-PackColl'!BE72-'CBottles-Dumping'!C72</f>
        <v>0.98892999999999998</v>
      </c>
      <c r="BF72" s="13" t="s">
        <v>26</v>
      </c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>
        <v>0.1153</v>
      </c>
      <c r="BO72" s="13" t="s">
        <v>26</v>
      </c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 ht="15">
      <c r="A73" s="11">
        <v>2019</v>
      </c>
      <c r="B73" s="29" t="s">
        <v>17</v>
      </c>
      <c r="C73" s="33"/>
      <c r="D73" s="13"/>
      <c r="E73" s="14"/>
      <c r="F73" s="14"/>
      <c r="G73" s="14"/>
      <c r="H73" s="14"/>
      <c r="I73" s="14"/>
      <c r="J73" s="22">
        <f t="shared" si="8"/>
        <v>4.4081660908397297E-2</v>
      </c>
      <c r="K73" s="12" t="s">
        <v>10</v>
      </c>
      <c r="L73" s="33">
        <f>1-'CBottles-PackColl'!L73-'CBottles-Dumping'!C73</f>
        <v>0.98892999999999998</v>
      </c>
      <c r="M73" s="13" t="s">
        <v>26</v>
      </c>
      <c r="N73" s="14"/>
      <c r="O73" s="14"/>
      <c r="P73" s="14"/>
      <c r="Q73" s="14"/>
      <c r="R73" s="14"/>
      <c r="S73" s="22">
        <f t="shared" si="9"/>
        <v>4.4081660908397297E-2</v>
      </c>
      <c r="T73" s="16" t="s">
        <v>11</v>
      </c>
      <c r="U73" s="33">
        <f>1-'CBottles-PackColl'!U73-'CBottles-Dumping'!C73</f>
        <v>0.46213000000000004</v>
      </c>
      <c r="V73" s="13" t="s">
        <v>26</v>
      </c>
      <c r="W73" s="14"/>
      <c r="X73" s="14"/>
      <c r="Y73" s="14"/>
      <c r="Z73" s="14"/>
      <c r="AA73" s="14"/>
      <c r="AB73" s="22">
        <f t="shared" si="10"/>
        <v>4.4081660908397297E-2</v>
      </c>
      <c r="AC73" s="17" t="s">
        <v>12</v>
      </c>
      <c r="AD73" s="33">
        <f>1-'CBottles-PackColl'!AD73-'CBottles-Dumping'!C73</f>
        <v>0.98892999999999998</v>
      </c>
      <c r="AE73" s="13" t="s">
        <v>26</v>
      </c>
      <c r="AF73" s="14"/>
      <c r="AG73" s="14"/>
      <c r="AH73" s="14"/>
      <c r="AI73" s="14"/>
      <c r="AJ73" s="14"/>
      <c r="AK73" s="22">
        <f t="shared" si="11"/>
        <v>4.4081660908397297E-2</v>
      </c>
      <c r="AL73" s="18" t="s">
        <v>13</v>
      </c>
      <c r="AM73" s="33">
        <f>1-'CBottles-PackColl'!AM73-'CBottles-Dumping'!C73-'CBottles-OnTheGo'!AM73</f>
        <v>0.63453000000000004</v>
      </c>
      <c r="AN73" s="13" t="s">
        <v>26</v>
      </c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>
        <f>1-'CBottles-PackColl'!AV73-'CBottles-Dumping'!C73</f>
        <v>0.98892999999999998</v>
      </c>
      <c r="AW73" s="75" t="s">
        <v>35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54">
        <f t="shared" si="13"/>
        <v>4.4081660908397297E-2</v>
      </c>
      <c r="BD73" s="20" t="s">
        <v>15</v>
      </c>
      <c r="BE73" s="33">
        <f>1-'CBottles-PackColl'!BE73-'CBottles-Dumping'!C73</f>
        <v>0.98892999999999998</v>
      </c>
      <c r="BF73" s="13" t="s">
        <v>26</v>
      </c>
      <c r="BG73" s="14"/>
      <c r="BH73" s="14"/>
      <c r="BI73" s="14"/>
      <c r="BJ73" s="14"/>
      <c r="BK73" s="14"/>
      <c r="BL73" s="22">
        <f t="shared" si="14"/>
        <v>4.4081660908397297E-2</v>
      </c>
      <c r="BM73" s="21" t="s">
        <v>16</v>
      </c>
      <c r="BN73" s="33">
        <v>0.1153</v>
      </c>
      <c r="BO73" s="13" t="s">
        <v>26</v>
      </c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 ht="15">
      <c r="A74" s="11">
        <v>2020</v>
      </c>
      <c r="B74" s="29" t="s">
        <v>17</v>
      </c>
      <c r="C74" s="33"/>
      <c r="D74" s="13"/>
      <c r="E74" s="14"/>
      <c r="F74" s="14"/>
      <c r="G74" s="14"/>
      <c r="H74" s="14"/>
      <c r="I74" s="14"/>
      <c r="J74" s="22">
        <f t="shared" ref="J74" si="23">SQRT((1.5*EXP(1.105*I74))^2+(1.5*EXP(1.105*(E74-1)))^2+(1.5*EXP(1.105*(F74-1)))^2+(1.5*EXP(1.105*(G74-1)))^2+(1.5*EXP(1.105*(H74-1)))^2)/100*2.45</f>
        <v>4.4081660908397297E-2</v>
      </c>
      <c r="K74" s="12" t="s">
        <v>10</v>
      </c>
      <c r="L74" s="33">
        <f>1-'CBottles-PackColl'!L74-'CBottles-Dumping'!C74</f>
        <v>0.98892999999999998</v>
      </c>
      <c r="M74" s="13" t="s">
        <v>26</v>
      </c>
      <c r="N74" s="14"/>
      <c r="O74" s="14"/>
      <c r="P74" s="14"/>
      <c r="Q74" s="14"/>
      <c r="R74" s="14"/>
      <c r="S74" s="22">
        <f t="shared" ref="S74" si="24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>
        <f>1-'CBottles-PackColl'!U74-'CBottles-Dumping'!C74</f>
        <v>0.46213000000000004</v>
      </c>
      <c r="V74" s="13" t="s">
        <v>26</v>
      </c>
      <c r="W74" s="14"/>
      <c r="X74" s="14"/>
      <c r="Y74" s="14"/>
      <c r="Z74" s="14"/>
      <c r="AA74" s="14"/>
      <c r="AB74" s="22">
        <f t="shared" ref="AB74" si="25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>
        <f>1-'CBottles-PackColl'!AD74-'CBottles-Dumping'!C74</f>
        <v>0.98892999999999998</v>
      </c>
      <c r="AE74" s="13" t="s">
        <v>26</v>
      </c>
      <c r="AF74" s="14"/>
      <c r="AG74" s="14"/>
      <c r="AH74" s="14"/>
      <c r="AI74" s="14"/>
      <c r="AJ74" s="14"/>
      <c r="AK74" s="22">
        <f t="shared" ref="AK74" si="26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>
        <f>1-'CBottles-PackColl'!AM74-'CBottles-Dumping'!C74-'CBottles-OnTheGo'!AM74</f>
        <v>0.63453000000000004</v>
      </c>
      <c r="AN74" s="13" t="s">
        <v>26</v>
      </c>
      <c r="AO74" s="14"/>
      <c r="AP74" s="14"/>
      <c r="AQ74" s="14"/>
      <c r="AR74" s="14"/>
      <c r="AS74" s="14"/>
      <c r="AT74" s="22">
        <f t="shared" ref="AT74" si="27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>
        <f>1-'CBottles-PackColl'!AV74-'CBottles-Dumping'!C74</f>
        <v>0.98892999999999998</v>
      </c>
      <c r="AW74" s="75" t="s">
        <v>35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54">
        <f t="shared" ref="BC74" si="28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>
        <f>1-'CBottles-PackColl'!BE74-'CBottles-Dumping'!C74</f>
        <v>0.98892999999999998</v>
      </c>
      <c r="BF74" s="13" t="s">
        <v>26</v>
      </c>
      <c r="BG74" s="14"/>
      <c r="BH74" s="14"/>
      <c r="BI74" s="14"/>
      <c r="BJ74" s="14"/>
      <c r="BK74" s="14"/>
      <c r="BL74" s="22">
        <f t="shared" ref="BL74" si="29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>
        <v>0.1153</v>
      </c>
      <c r="BO74" s="13" t="s">
        <v>26</v>
      </c>
      <c r="BP74" s="14"/>
      <c r="BQ74" s="14"/>
      <c r="BR74" s="14"/>
      <c r="BS74" s="14"/>
      <c r="BT74" s="14"/>
      <c r="BU74" s="22">
        <f t="shared" ref="BU74" si="30">SQRT((1.5*EXP(1.105*BT74))^2+(1.5*EXP(1.105*(BP74-1)))^2+(1.5*EXP(1.105*(BQ74-1)))^2+(1.5*EXP(1.105*(BR74-1)))^2+(1.5*EXP(1.105*(BS74-1)))^2)/100*2.45</f>
        <v>4.4081660908397297E-2</v>
      </c>
    </row>
    <row r="75" spans="1:73" s="10" customFormat="1" ht="15">
      <c r="A75" s="11">
        <v>2021</v>
      </c>
      <c r="B75" s="87" t="s">
        <v>17</v>
      </c>
      <c r="C75" s="33"/>
      <c r="D75" s="13"/>
      <c r="E75" s="14"/>
      <c r="F75" s="14"/>
      <c r="G75" s="14"/>
      <c r="H75" s="14"/>
      <c r="I75" s="14"/>
      <c r="J75" s="22">
        <v>4.4081660908397297E-2</v>
      </c>
      <c r="K75" s="88" t="s">
        <v>10</v>
      </c>
      <c r="L75" s="33">
        <v>0.98892999999999998</v>
      </c>
      <c r="M75" s="13" t="s">
        <v>26</v>
      </c>
      <c r="N75" s="14"/>
      <c r="O75" s="14"/>
      <c r="P75" s="14"/>
      <c r="Q75" s="14"/>
      <c r="R75" s="14"/>
      <c r="S75" s="22">
        <v>4.4081660908397297E-2</v>
      </c>
      <c r="T75" s="89" t="s">
        <v>11</v>
      </c>
      <c r="U75" s="33">
        <v>0.46213000000000004</v>
      </c>
      <c r="V75" s="13" t="s">
        <v>26</v>
      </c>
      <c r="W75" s="14"/>
      <c r="X75" s="14"/>
      <c r="Y75" s="14"/>
      <c r="Z75" s="14"/>
      <c r="AA75" s="14"/>
      <c r="AB75" s="22">
        <v>4.4081660908397297E-2</v>
      </c>
      <c r="AC75" s="90" t="s">
        <v>12</v>
      </c>
      <c r="AD75" s="33">
        <v>0.98892999999999998</v>
      </c>
      <c r="AE75" s="13" t="s">
        <v>26</v>
      </c>
      <c r="AF75" s="14"/>
      <c r="AG75" s="14"/>
      <c r="AH75" s="14"/>
      <c r="AI75" s="14"/>
      <c r="AJ75" s="14"/>
      <c r="AK75" s="22">
        <v>4.4081660908397297E-2</v>
      </c>
      <c r="AL75" s="91" t="s">
        <v>13</v>
      </c>
      <c r="AM75" s="33">
        <v>0.63453000000000004</v>
      </c>
      <c r="AN75" s="13" t="s">
        <v>26</v>
      </c>
      <c r="AO75" s="14"/>
      <c r="AP75" s="14"/>
      <c r="AQ75" s="14"/>
      <c r="AR75" s="14"/>
      <c r="AS75" s="14"/>
      <c r="AT75" s="22">
        <v>4.4081660908397297E-2</v>
      </c>
      <c r="AU75" s="92" t="s">
        <v>14</v>
      </c>
      <c r="AV75" s="33">
        <v>0.98892999999999998</v>
      </c>
      <c r="AW75" s="75" t="s">
        <v>35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54">
        <v>4.4081660908397297E-2</v>
      </c>
      <c r="BD75" s="93" t="s">
        <v>15</v>
      </c>
      <c r="BE75" s="33">
        <v>0.98892999999999998</v>
      </c>
      <c r="BF75" s="13" t="s">
        <v>26</v>
      </c>
      <c r="BG75" s="14"/>
      <c r="BH75" s="14"/>
      <c r="BI75" s="14"/>
      <c r="BJ75" s="14"/>
      <c r="BK75" s="14"/>
      <c r="BL75" s="22">
        <v>4.4081660908397297E-2</v>
      </c>
      <c r="BM75" s="94" t="s">
        <v>16</v>
      </c>
      <c r="BN75" s="33">
        <v>0.1153</v>
      </c>
      <c r="BO75" s="13" t="s">
        <v>26</v>
      </c>
      <c r="BP75" s="14"/>
      <c r="BQ75" s="14"/>
      <c r="BR75" s="14"/>
      <c r="BS75" s="14"/>
      <c r="BT75" s="14"/>
      <c r="BU75" s="22">
        <v>4.4081660908397297E-2</v>
      </c>
    </row>
    <row r="76" spans="1:73" s="10" customFormat="1" ht="15">
      <c r="A76" s="11">
        <v>2022</v>
      </c>
      <c r="B76" s="87" t="s">
        <v>17</v>
      </c>
      <c r="C76" s="33"/>
      <c r="D76" s="13"/>
      <c r="E76" s="14"/>
      <c r="F76" s="14"/>
      <c r="G76" s="14"/>
      <c r="H76" s="14"/>
      <c r="I76" s="14"/>
      <c r="J76" s="22">
        <v>4.4081660908397297E-2</v>
      </c>
      <c r="K76" s="88" t="s">
        <v>10</v>
      </c>
      <c r="L76" s="33">
        <v>0.98892999999999998</v>
      </c>
      <c r="M76" s="13" t="s">
        <v>26</v>
      </c>
      <c r="N76" s="14"/>
      <c r="O76" s="14"/>
      <c r="P76" s="14"/>
      <c r="Q76" s="14"/>
      <c r="R76" s="14"/>
      <c r="S76" s="22">
        <v>4.4081660908397297E-2</v>
      </c>
      <c r="T76" s="89" t="s">
        <v>11</v>
      </c>
      <c r="U76" s="33">
        <v>0.46213000000000004</v>
      </c>
      <c r="V76" s="13" t="s">
        <v>26</v>
      </c>
      <c r="W76" s="14"/>
      <c r="X76" s="14"/>
      <c r="Y76" s="14"/>
      <c r="Z76" s="14"/>
      <c r="AA76" s="14"/>
      <c r="AB76" s="22">
        <v>4.4081660908397297E-2</v>
      </c>
      <c r="AC76" s="90" t="s">
        <v>12</v>
      </c>
      <c r="AD76" s="33">
        <v>0.98892999999999998</v>
      </c>
      <c r="AE76" s="13" t="s">
        <v>26</v>
      </c>
      <c r="AF76" s="14"/>
      <c r="AG76" s="14"/>
      <c r="AH76" s="14"/>
      <c r="AI76" s="14"/>
      <c r="AJ76" s="14"/>
      <c r="AK76" s="22">
        <v>4.4081660908397297E-2</v>
      </c>
      <c r="AL76" s="91" t="s">
        <v>13</v>
      </c>
      <c r="AM76" s="33">
        <v>0.63453000000000004</v>
      </c>
      <c r="AN76" s="13" t="s">
        <v>26</v>
      </c>
      <c r="AO76" s="14"/>
      <c r="AP76" s="14"/>
      <c r="AQ76" s="14"/>
      <c r="AR76" s="14"/>
      <c r="AS76" s="14"/>
      <c r="AT76" s="22">
        <v>4.4081660908397297E-2</v>
      </c>
      <c r="AU76" s="92" t="s">
        <v>14</v>
      </c>
      <c r="AV76" s="33">
        <v>0.98892999999999998</v>
      </c>
      <c r="AW76" s="75" t="s">
        <v>35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54">
        <v>4.4081660908397297E-2</v>
      </c>
      <c r="BD76" s="93" t="s">
        <v>15</v>
      </c>
      <c r="BE76" s="33">
        <v>0.98892999999999998</v>
      </c>
      <c r="BF76" s="13" t="s">
        <v>26</v>
      </c>
      <c r="BG76" s="14"/>
      <c r="BH76" s="14"/>
      <c r="BI76" s="14"/>
      <c r="BJ76" s="14"/>
      <c r="BK76" s="14"/>
      <c r="BL76" s="22">
        <v>4.4081660908397297E-2</v>
      </c>
      <c r="BM76" s="94" t="s">
        <v>16</v>
      </c>
      <c r="BN76" s="33">
        <v>0.1153</v>
      </c>
      <c r="BO76" s="13" t="s">
        <v>26</v>
      </c>
      <c r="BP76" s="14"/>
      <c r="BQ76" s="14"/>
      <c r="BR76" s="14"/>
      <c r="BS76" s="14"/>
      <c r="BT76" s="14"/>
      <c r="BU76" s="22">
        <v>4.4081660908397297E-2</v>
      </c>
    </row>
    <row r="77" spans="1:73" s="10" customFormat="1" ht="12.95" customHeight="1">
      <c r="A77" s="23"/>
      <c r="B77" s="24"/>
      <c r="C77" s="28"/>
      <c r="D77" s="25"/>
      <c r="E77" s="26"/>
      <c r="F77" s="26"/>
      <c r="G77" s="26"/>
      <c r="H77" s="26"/>
      <c r="I77" s="26"/>
      <c r="J77" s="27"/>
      <c r="K77" s="24"/>
      <c r="L77" s="28"/>
      <c r="M77" s="25"/>
      <c r="N77" s="26"/>
      <c r="O77" s="26"/>
      <c r="P77" s="26"/>
      <c r="Q77" s="26"/>
      <c r="R77" s="26"/>
      <c r="S77" s="27"/>
      <c r="T77" s="24"/>
      <c r="U77" s="28"/>
      <c r="V77" s="25"/>
      <c r="W77" s="26"/>
      <c r="X77" s="26"/>
      <c r="Y77" s="26"/>
      <c r="Z77" s="26"/>
      <c r="AA77" s="26"/>
      <c r="AB77" s="27"/>
      <c r="AC77" s="24"/>
      <c r="AD77" s="28"/>
      <c r="AE77" s="25"/>
      <c r="AF77" s="26"/>
      <c r="AG77" s="26"/>
      <c r="AH77" s="26"/>
      <c r="AI77" s="26"/>
      <c r="AJ77" s="26"/>
      <c r="AK77" s="27"/>
      <c r="AL77" s="24"/>
      <c r="AM77" s="28"/>
      <c r="AN77" s="25"/>
      <c r="AO77" s="26"/>
      <c r="AP77" s="26"/>
      <c r="AQ77" s="26"/>
      <c r="AR77" s="26"/>
      <c r="AS77" s="26"/>
      <c r="AT77" s="27"/>
      <c r="AU77" s="24"/>
      <c r="AV77" s="28"/>
      <c r="AW77" s="25"/>
      <c r="AX77" s="26"/>
      <c r="AY77" s="26"/>
      <c r="AZ77" s="26"/>
      <c r="BA77" s="26"/>
      <c r="BB77" s="26"/>
      <c r="BC77" s="27"/>
      <c r="BD77" s="24"/>
      <c r="BE77" s="28"/>
      <c r="BF77" s="25"/>
      <c r="BG77" s="26"/>
      <c r="BH77" s="26"/>
      <c r="BI77" s="26"/>
      <c r="BJ77" s="26"/>
      <c r="BK77" s="26"/>
      <c r="BL77" s="27"/>
      <c r="BM77" s="24"/>
      <c r="BN77" s="28"/>
      <c r="BO77" s="25"/>
      <c r="BP77" s="26"/>
      <c r="BQ77" s="26"/>
      <c r="BR77" s="26"/>
      <c r="BS77" s="26"/>
      <c r="BT77" s="26"/>
      <c r="BU77" s="27"/>
    </row>
    <row r="78" spans="1:73" s="10" customFormat="1" ht="12.95" customHeight="1">
      <c r="A78" s="23"/>
      <c r="B78" s="24"/>
      <c r="C78" s="28"/>
      <c r="D78" s="25"/>
      <c r="E78" s="26"/>
      <c r="F78" s="26"/>
      <c r="G78" s="26"/>
      <c r="H78" s="26"/>
      <c r="I78" s="26"/>
      <c r="J78" s="27"/>
      <c r="K78" s="24"/>
      <c r="L78" s="28"/>
      <c r="M78" s="25"/>
      <c r="N78" s="26"/>
      <c r="O78" s="26"/>
      <c r="P78" s="26"/>
      <c r="Q78" s="26"/>
      <c r="R78" s="26"/>
      <c r="S78" s="27"/>
      <c r="T78" s="24"/>
      <c r="U78" s="28"/>
      <c r="V78" s="25"/>
      <c r="W78" s="26"/>
      <c r="X78" s="26"/>
      <c r="Y78" s="26"/>
      <c r="Z78" s="26"/>
      <c r="AA78" s="26"/>
      <c r="AB78" s="27"/>
      <c r="AC78" s="24"/>
      <c r="AD78" s="28"/>
      <c r="AE78" s="25"/>
      <c r="AF78" s="26"/>
      <c r="AG78" s="26"/>
      <c r="AH78" s="26"/>
      <c r="AI78" s="26"/>
      <c r="AJ78" s="26"/>
      <c r="AK78" s="27"/>
      <c r="AL78" s="24"/>
      <c r="AM78" s="28"/>
      <c r="AN78" s="25"/>
      <c r="AO78" s="26"/>
      <c r="AP78" s="26"/>
      <c r="AQ78" s="26"/>
      <c r="AR78" s="26"/>
      <c r="AS78" s="26"/>
      <c r="AT78" s="27"/>
      <c r="AU78" s="24"/>
      <c r="AV78" s="28"/>
      <c r="AW78" s="25"/>
      <c r="AX78" s="26"/>
      <c r="AY78" s="26"/>
      <c r="AZ78" s="26"/>
      <c r="BA78" s="26"/>
      <c r="BB78" s="26"/>
      <c r="BC78" s="27"/>
      <c r="BD78" s="24"/>
      <c r="BE78" s="28"/>
      <c r="BF78" s="25"/>
      <c r="BG78" s="26"/>
      <c r="BH78" s="26"/>
      <c r="BI78" s="26"/>
      <c r="BJ78" s="26"/>
      <c r="BK78" s="26"/>
      <c r="BL78" s="27"/>
      <c r="BM78" s="24"/>
      <c r="BN78" s="28"/>
      <c r="BO78" s="25"/>
      <c r="BP78" s="26"/>
      <c r="BQ78" s="26"/>
      <c r="BR78" s="26"/>
      <c r="BS78" s="26"/>
      <c r="BT78" s="26"/>
      <c r="BU78" s="27"/>
    </row>
  </sheetData>
  <conditionalFormatting sqref="E4:E70 E73">
    <cfRule type="dataBar" priority="2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{92583BFF-CC7D-401B-9865-D8B7CB03736A}</x14:id>
        </ext>
      </extLst>
    </cfRule>
  </conditionalFormatting>
  <conditionalFormatting sqref="E4:I70 E73:I73">
    <cfRule type="dataBar" priority="2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{528727B8-CEBD-459D-9EBE-1CC1943E8D3A}</x14:id>
        </ext>
      </extLst>
    </cfRule>
  </conditionalFormatting>
  <conditionalFormatting sqref="F4:I70 F73:I73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{C15C9FF7-8C49-423F-A8D2-44F70C201D09}</x14:id>
        </ext>
      </extLst>
    </cfRule>
  </conditionalFormatting>
  <conditionalFormatting sqref="J4:J70 J73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{2E19E99B-FAEA-49AC-983F-96B6FEEB2485}</x14:id>
        </ext>
      </extLst>
    </cfRule>
  </conditionalFormatting>
  <conditionalFormatting sqref="N4:N70 N73">
    <cfRule type="dataBar" priority="2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2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W4:W70 W73">
    <cfRule type="dataBar" priority="1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{5A73CD8F-ADC9-43F6-8D5C-797A360C21E1}</x14:id>
        </ext>
      </extLst>
    </cfRule>
  </conditionalFormatting>
  <conditionalFormatting sqref="W4:AA70 W73:AA73">
    <cfRule type="dataBar" priority="1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{F63C4F36-04BE-4871-A28A-408B3C40B9AF}</x14:id>
        </ext>
      </extLst>
    </cfRule>
  </conditionalFormatting>
  <conditionalFormatting sqref="X4:AA70 X73:AA73">
    <cfRule type="dataBar" priority="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{291949D3-9B15-4D8E-B049-38C657389A5E}</x14:id>
        </ext>
      </extLst>
    </cfRule>
  </conditionalFormatting>
  <conditionalFormatting sqref="AF4:AF70 AF73">
    <cfRule type="dataBar" priority="1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{D706466E-EE18-4C42-AC48-9DC51A385B8D}</x14:id>
        </ext>
      </extLst>
    </cfRule>
  </conditionalFormatting>
  <conditionalFormatting sqref="AF4:AJ70 AF73:AJ73">
    <cfRule type="dataBar" priority="1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{73307C6E-AD22-4A7A-9EA4-6A5353F33D84}</x14:id>
        </ext>
      </extLst>
    </cfRule>
  </conditionalFormatting>
  <conditionalFormatting sqref="AG4:AJ70 AG73:AJ73">
    <cfRule type="dataBar" priority="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{6106A8B4-BCCD-4324-A8DF-D16341066E5C}</x14:id>
        </ext>
      </extLst>
    </cfRule>
  </conditionalFormatting>
  <conditionalFormatting sqref="AO4:AO70 AO73">
    <cfRule type="dataBar" priority="1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{83CF7368-0144-49C4-99C8-134A1F37E750}</x14:id>
        </ext>
      </extLst>
    </cfRule>
  </conditionalFormatting>
  <conditionalFormatting sqref="AO4:AS70 AO73:AS73">
    <cfRule type="dataBar" priority="1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{5BD6D675-1293-4AEE-B150-A268FE0B3DC8}</x14:id>
        </ext>
      </extLst>
    </cfRule>
  </conditionalFormatting>
  <conditionalFormatting sqref="AP4:AS70 AP73:AS73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{D63000FD-6F59-4FE7-A64C-77E2CE127DB6}</x14:id>
        </ext>
      </extLst>
    </cfRule>
  </conditionalFormatting>
  <conditionalFormatting sqref="BG4:BG70 BG73">
    <cfRule type="dataBar" priority="1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{350276D2-ED78-4BEA-B18C-37C317CD7C58}</x14:id>
        </ext>
      </extLst>
    </cfRule>
  </conditionalFormatting>
  <conditionalFormatting sqref="BG4:BK70 BG73:BK73">
    <cfRule type="dataBar" priority="1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{E38A8184-6B79-49ED-BA41-89CBE27E474C}</x14:id>
        </ext>
      </extLst>
    </cfRule>
  </conditionalFormatting>
  <conditionalFormatting sqref="BH4:BK70 BH73:BK73">
    <cfRule type="dataBar" priority="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{4EE76E1D-380B-4B72-9E14-DF286E15C78C}</x14:id>
        </ext>
      </extLst>
    </cfRule>
  </conditionalFormatting>
  <conditionalFormatting sqref="BP4:BP70 BP73">
    <cfRule type="dataBar" priority="1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{71F11D8A-7A7F-4557-8974-02265299A3EB}</x14:id>
        </ext>
      </extLst>
    </cfRule>
  </conditionalFormatting>
  <conditionalFormatting sqref="BP4:BT70 BP73:BT73">
    <cfRule type="dataBar" priority="1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{D184A8DB-EB24-430E-931A-0AF995C323A7}</x14:id>
        </ext>
      </extLst>
    </cfRule>
  </conditionalFormatting>
  <conditionalFormatting sqref="BQ4:BT70 BQ73:BT73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{AED550EC-ACB8-410D-A049-16D3DF2B5780}</x14:id>
        </ext>
      </extLst>
    </cfRule>
  </conditionalFormatting>
  <conditionalFormatting sqref="S4:S70 S73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{FBC983AF-CC49-4ACB-98E4-46E914F44CC1}</x14:id>
        </ext>
      </extLst>
    </cfRule>
  </conditionalFormatting>
  <conditionalFormatting sqref="AB4:AB70 AB73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{2D7D965E-BBAB-4327-91D7-7517D2FF274A}</x14:id>
        </ext>
      </extLst>
    </cfRule>
  </conditionalFormatting>
  <conditionalFormatting sqref="AK4:AK70 AK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{48954FA0-3E19-4815-B617-26BB41965997}</x14:id>
        </ext>
      </extLst>
    </cfRule>
  </conditionalFormatting>
  <conditionalFormatting sqref="AT4:AT70 AT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{189620DB-AF49-4889-A070-01C268180772}</x14:id>
        </ext>
      </extLst>
    </cfRule>
  </conditionalFormatting>
  <conditionalFormatting sqref="BL4:BL70 BL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{1022FD9A-E408-485D-AFB0-647CAE413BF9}</x14:id>
        </ext>
      </extLst>
    </cfRule>
  </conditionalFormatting>
  <conditionalFormatting sqref="BU4:BU70 BU73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{D70E84BA-8AD9-4B5E-AC5C-62B0DED9B17C}</x14:id>
        </ext>
      </extLst>
    </cfRule>
  </conditionalFormatting>
  <conditionalFormatting sqref="E71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{5450F8BF-BA21-40F9-9A2F-AAC8C747C4D2}</x14:id>
        </ext>
      </extLst>
    </cfRule>
  </conditionalFormatting>
  <conditionalFormatting sqref="E71:I71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{BF95782B-E864-4F0A-8B14-494DFD951003}</x14:id>
        </ext>
      </extLst>
    </cfRule>
  </conditionalFormatting>
  <conditionalFormatting sqref="F71:I71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{AA48A02D-6424-40A8-A651-B4EC2D0FBE47}</x14:id>
        </ext>
      </extLst>
    </cfRule>
  </conditionalFormatting>
  <conditionalFormatting sqref="J71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{BB0EC187-4431-4E93-874F-81AD852F4256}</x14:id>
        </ext>
      </extLst>
    </cfRule>
  </conditionalFormatting>
  <conditionalFormatting sqref="N71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{130C643B-DDA4-43F0-8ED1-AF6048E26074}</x14:id>
        </ext>
      </extLst>
    </cfRule>
  </conditionalFormatting>
  <conditionalFormatting sqref="N71:R71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{6A361777-B7F2-4A2B-8D6F-2DB0176D9328}</x14:id>
        </ext>
      </extLst>
    </cfRule>
  </conditionalFormatting>
  <conditionalFormatting sqref="O71:R7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{4D59638F-649A-427B-815C-843453655DDC}</x14:id>
        </ext>
      </extLst>
    </cfRule>
  </conditionalFormatting>
  <conditionalFormatting sqref="W71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{36F9FB4C-C9FA-4F06-BF16-12DB1018D1C3}</x14:id>
        </ext>
      </extLst>
    </cfRule>
  </conditionalFormatting>
  <conditionalFormatting sqref="W71:AA71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{893D5ECE-0F04-49CD-BB30-5FD7ABB95FE3}</x14:id>
        </ext>
      </extLst>
    </cfRule>
  </conditionalFormatting>
  <conditionalFormatting sqref="X71:AA71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{F6C7E043-C0AB-43EB-9E64-2CA7BA9B1D45}</x14:id>
        </ext>
      </extLst>
    </cfRule>
  </conditionalFormatting>
  <conditionalFormatting sqref="AF71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{C97614F8-44DB-4780-A23A-1E75564837C6}</x14:id>
        </ext>
      </extLst>
    </cfRule>
  </conditionalFormatting>
  <conditionalFormatting sqref="AF71:AJ71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{7C727A3A-4BE9-4712-AB77-F9852434D45E}</x14:id>
        </ext>
      </extLst>
    </cfRule>
  </conditionalFormatting>
  <conditionalFormatting sqref="AG71:AJ71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{0B2BD6EA-1DA4-434A-8768-7D5CC1B555AE}</x14:id>
        </ext>
      </extLst>
    </cfRule>
  </conditionalFormatting>
  <conditionalFormatting sqref="AO71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{75425A98-DD8C-469B-842B-3B0BDC2C82A8}</x14:id>
        </ext>
      </extLst>
    </cfRule>
  </conditionalFormatting>
  <conditionalFormatting sqref="AO71:AS71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{FF73FCD7-5E3B-40D2-84A7-266102275272}</x14:id>
        </ext>
      </extLst>
    </cfRule>
  </conditionalFormatting>
  <conditionalFormatting sqref="AP71:AS71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{3CC04D7B-C61C-4680-BCCB-7073A7C84397}</x14:id>
        </ext>
      </extLst>
    </cfRule>
  </conditionalFormatting>
  <conditionalFormatting sqref="BG71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{914D29DB-5FFD-4C24-9040-2418DC1F87D1}</x14:id>
        </ext>
      </extLst>
    </cfRule>
  </conditionalFormatting>
  <conditionalFormatting sqref="BG71:BK71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{6989D319-47D1-4949-AD40-D74BD5E2E7D8}</x14:id>
        </ext>
      </extLst>
    </cfRule>
  </conditionalFormatting>
  <conditionalFormatting sqref="BH71:BK71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{D3B1B088-0CCF-4BBD-9835-F5B0B9E4B1D9}</x14:id>
        </ext>
      </extLst>
    </cfRule>
  </conditionalFormatting>
  <conditionalFormatting sqref="BP71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{F877980D-3954-46FE-9591-14007E51B87F}</x14:id>
        </ext>
      </extLst>
    </cfRule>
  </conditionalFormatting>
  <conditionalFormatting sqref="BP71:BT71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{A65EEF91-46E6-44CB-AA28-8786F4DDF21A}</x14:id>
        </ext>
      </extLst>
    </cfRule>
  </conditionalFormatting>
  <conditionalFormatting sqref="BQ71:BT71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{4FC3CBD5-5980-4FB9-9A04-C995512FE1E6}</x14:id>
        </ext>
      </extLst>
    </cfRule>
  </conditionalFormatting>
  <conditionalFormatting sqref="S71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{1DC9EF5B-9DB9-41E9-B22B-44A670D4F98B}</x14:id>
        </ext>
      </extLst>
    </cfRule>
  </conditionalFormatting>
  <conditionalFormatting sqref="AB71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{7E2B02BD-E961-4446-8B58-FA8743B0F6DF}</x14:id>
        </ext>
      </extLst>
    </cfRule>
  </conditionalFormatting>
  <conditionalFormatting sqref="AK71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{FDE46A53-22C6-4C96-9C4E-D5F31544B507}</x14:id>
        </ext>
      </extLst>
    </cfRule>
  </conditionalFormatting>
  <conditionalFormatting sqref="AT71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{8C3CD609-BC19-4CFE-BED7-34CD4148D209}</x14:id>
        </ext>
      </extLst>
    </cfRule>
  </conditionalFormatting>
  <conditionalFormatting sqref="BL7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{2B45094E-60CA-400C-A849-693CFDDFC4C3}</x14:id>
        </ext>
      </extLst>
    </cfRule>
  </conditionalFormatting>
  <conditionalFormatting sqref="BU71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{9CC85F18-F03E-4FDD-9186-50264850BA1D}</x14:id>
        </ext>
      </extLst>
    </cfRule>
  </conditionalFormatting>
  <conditionalFormatting sqref="E72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{AA12E29F-8A3F-4F83-A76C-3E5245F9EDA7}</x14:id>
        </ext>
      </extLst>
    </cfRule>
  </conditionalFormatting>
  <conditionalFormatting sqref="E72:I72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{1C1A37EE-FB4C-4D49-8472-4B4DCD5676BB}</x14:id>
        </ext>
      </extLst>
    </cfRule>
  </conditionalFormatting>
  <conditionalFormatting sqref="F72:I72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{EB98E577-A881-4E51-BE9D-4FCAD89932DA}</x14:id>
        </ext>
      </extLst>
    </cfRule>
  </conditionalFormatting>
  <conditionalFormatting sqref="J72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{104CFCD1-8B2C-439C-8059-844A822370EE}</x14:id>
        </ext>
      </extLst>
    </cfRule>
  </conditionalFormatting>
  <conditionalFormatting sqref="N72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{33C97E08-291C-41D8-98B0-2C6ED3600D27}</x14:id>
        </ext>
      </extLst>
    </cfRule>
  </conditionalFormatting>
  <conditionalFormatting sqref="N72:R72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{6CF35AA1-394A-43BD-81B6-9B167EB9089E}</x14:id>
        </ext>
      </extLst>
    </cfRule>
  </conditionalFormatting>
  <conditionalFormatting sqref="O72:R72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{DC1CAC61-35B0-4166-A2B5-0C7EDF5FA9D3}</x14:id>
        </ext>
      </extLst>
    </cfRule>
  </conditionalFormatting>
  <conditionalFormatting sqref="W72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{C13B3008-25A9-4DF0-8751-68DDABE092F1}</x14:id>
        </ext>
      </extLst>
    </cfRule>
  </conditionalFormatting>
  <conditionalFormatting sqref="W72:AA72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{C370A389-9F66-45B7-B68A-48ECE9F08B50}</x14:id>
        </ext>
      </extLst>
    </cfRule>
  </conditionalFormatting>
  <conditionalFormatting sqref="X72:AA72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{D182ABC1-E2B9-4D67-91B5-79CCF9856DFA}</x14:id>
        </ext>
      </extLst>
    </cfRule>
  </conditionalFormatting>
  <conditionalFormatting sqref="AF72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{7CF40501-F92F-4201-94A9-7101155325EE}</x14:id>
        </ext>
      </extLst>
    </cfRule>
  </conditionalFormatting>
  <conditionalFormatting sqref="AF72:AJ72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{1E8C251F-A76A-4021-AB2B-F9650701C732}</x14:id>
        </ext>
      </extLst>
    </cfRule>
  </conditionalFormatting>
  <conditionalFormatting sqref="AG72:AJ72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{D241C0C1-E254-4FAA-957B-3BB000D4D3E3}</x14:id>
        </ext>
      </extLst>
    </cfRule>
  </conditionalFormatting>
  <conditionalFormatting sqref="AO72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{84153F70-8FD9-4083-8C06-359E6DB9173B}</x14:id>
        </ext>
      </extLst>
    </cfRule>
  </conditionalFormatting>
  <conditionalFormatting sqref="AO72:AS72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{37A971D3-488F-4227-96EE-D32FB12D8EE3}</x14:id>
        </ext>
      </extLst>
    </cfRule>
  </conditionalFormatting>
  <conditionalFormatting sqref="AP72:AS72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{98F584AB-6043-4265-AA69-6C7C75F3E98D}</x14:id>
        </ext>
      </extLst>
    </cfRule>
  </conditionalFormatting>
  <conditionalFormatting sqref="BG72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{625853BC-5CB0-44AE-B371-1C62DB04CA4F}</x14:id>
        </ext>
      </extLst>
    </cfRule>
  </conditionalFormatting>
  <conditionalFormatting sqref="BG72:BK72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{25340301-2C9C-4FC8-BB19-C8557846A5EB}</x14:id>
        </ext>
      </extLst>
    </cfRule>
  </conditionalFormatting>
  <conditionalFormatting sqref="BH72:BK72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{A99932D5-5CD3-4515-99B0-0E5FD91C5A34}</x14:id>
        </ext>
      </extLst>
    </cfRule>
  </conditionalFormatting>
  <conditionalFormatting sqref="BP72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{AB2D3E4C-D1CA-4161-BDD8-F5126968AF7D}</x14:id>
        </ext>
      </extLst>
    </cfRule>
  </conditionalFormatting>
  <conditionalFormatting sqref="BP72:BT72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{1C5A2C42-4C5F-49F0-BA30-04A0B8625838}</x14:id>
        </ext>
      </extLst>
    </cfRule>
  </conditionalFormatting>
  <conditionalFormatting sqref="BQ72:BT72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{38E069B4-52CA-4A58-B033-7A594853667B}</x14:id>
        </ext>
      </extLst>
    </cfRule>
  </conditionalFormatting>
  <conditionalFormatting sqref="S72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{3F490208-144D-402C-A4A8-4651D06C4EE6}</x14:id>
        </ext>
      </extLst>
    </cfRule>
  </conditionalFormatting>
  <conditionalFormatting sqref="AB72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{4B4C516E-198B-4AE5-BBEA-E8FA1B6E856E}</x14:id>
        </ext>
      </extLst>
    </cfRule>
  </conditionalFormatting>
  <conditionalFormatting sqref="AK72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{05DB633A-A94D-4094-BDBB-279FA1E7ADEA}</x14:id>
        </ext>
      </extLst>
    </cfRule>
  </conditionalFormatting>
  <conditionalFormatting sqref="AT72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{946BD585-40D4-48DA-9A73-F8A016E8AD60}</x14:id>
        </ext>
      </extLst>
    </cfRule>
  </conditionalFormatting>
  <conditionalFormatting sqref="BL72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{1B430BF2-B0BA-4524-B201-73161BC6277E}</x14:id>
        </ext>
      </extLst>
    </cfRule>
  </conditionalFormatting>
  <conditionalFormatting sqref="BU72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{725A8FCF-697C-4FE5-8A72-7ECBD19C117C}</x14:id>
        </ext>
      </extLst>
    </cfRule>
  </conditionalFormatting>
  <conditionalFormatting sqref="BC4:BC70 BC73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{981421C3-B1F2-421C-8298-22F2E180E07B}</x14:id>
        </ext>
      </extLst>
    </cfRule>
  </conditionalFormatting>
  <conditionalFormatting sqref="AX4:AX70 AX73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{9DB3FD9E-D565-491B-86A1-235F568BD059}</x14:id>
        </ext>
      </extLst>
    </cfRule>
  </conditionalFormatting>
  <conditionalFormatting sqref="AX4:BB70 AX73:BB73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{ED37B054-083D-417A-9CEA-3D6C50C8177D}</x14:id>
        </ext>
      </extLst>
    </cfRule>
  </conditionalFormatting>
  <conditionalFormatting sqref="AY4:BB70 AY73:BB73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{6D0DBF3E-9398-4C44-A3CC-B8D0F135B64A}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{3A28E8F3-4A76-4958-9F16-6CCC815A9614}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{639950C0-DAB4-4471-9A1C-4DAC5AD1AD61}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{30CBFF18-3457-431E-A791-3EA0CE711B4B}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{EF6A8992-A304-423D-8326-872E956855AE}</x14:id>
        </ext>
      </extLst>
    </cfRule>
  </conditionalFormatting>
  <conditionalFormatting sqref="BC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{1E977378-A097-4087-A840-0FBFF6EBD5FC}</x14:id>
        </ext>
      </extLst>
    </cfRule>
  </conditionalFormatting>
  <conditionalFormatting sqref="AX72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{E35D4B04-0083-4C02-AA2B-BEFA8DF4B557}</x14:id>
        </ext>
      </extLst>
    </cfRule>
  </conditionalFormatting>
  <conditionalFormatting sqref="AX72:BB72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{74F93186-2B27-4A74-A825-3B0402FE819D}</x14:id>
        </ext>
      </extLst>
    </cfRule>
  </conditionalFormatting>
  <conditionalFormatting sqref="AY72:BB72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{9C00B41A-A810-472B-8F2E-C079CCF5053C}</x14:id>
        </ext>
      </extLst>
    </cfRule>
  </conditionalFormatting>
  <conditionalFormatting sqref="E74:E76">
    <cfRule type="dataBar" priority="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{4964BB30-46C7-403C-BDDC-B1951CC466D0}</x14:id>
        </ext>
      </extLst>
    </cfRule>
  </conditionalFormatting>
  <conditionalFormatting sqref="E74:I76">
    <cfRule type="dataBar" priority="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{0BD8E1F6-DFF8-4FEC-B36C-872B09E8757A}</x14:id>
        </ext>
      </extLst>
    </cfRule>
  </conditionalFormatting>
  <conditionalFormatting sqref="F74:I76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{B43E9166-269F-4C80-81F3-30CFD9330AA4}</x14:id>
        </ext>
      </extLst>
    </cfRule>
  </conditionalFormatting>
  <conditionalFormatting sqref="J74:J76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{5A4B7616-48E7-4105-B66A-568082359CA2}</x14:id>
        </ext>
      </extLst>
    </cfRule>
  </conditionalFormatting>
  <conditionalFormatting sqref="N74:N76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{EF34B3AE-9F88-4457-9567-88E3C29F8095}</x14:id>
        </ext>
      </extLst>
    </cfRule>
  </conditionalFormatting>
  <conditionalFormatting sqref="N74:R76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{63F2164B-CC60-4FF2-B445-E0433260A333}</x14:id>
        </ext>
      </extLst>
    </cfRule>
  </conditionalFormatting>
  <conditionalFormatting sqref="O74:R76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{32F58E41-009F-4971-801E-32DE0DF82E85}</x14:id>
        </ext>
      </extLst>
    </cfRule>
  </conditionalFormatting>
  <conditionalFormatting sqref="W74:W76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{F73516F0-4E2D-4245-9FC1-944D0BAF1B33}</x14:id>
        </ext>
      </extLst>
    </cfRule>
  </conditionalFormatting>
  <conditionalFormatting sqref="W74:AA76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{C558301C-D080-4A1B-8513-7D6629849A83}</x14:id>
        </ext>
      </extLst>
    </cfRule>
  </conditionalFormatting>
  <conditionalFormatting sqref="X74:AA76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{5FBF5F57-78D6-4517-A06D-5546290AC993}</x14:id>
        </ext>
      </extLst>
    </cfRule>
  </conditionalFormatting>
  <conditionalFormatting sqref="AF74:AF76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{F793F81D-F1A3-4CDF-8104-D6E9A06ED542}</x14:id>
        </ext>
      </extLst>
    </cfRule>
  </conditionalFormatting>
  <conditionalFormatting sqref="AF74:AJ76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{D082E816-3167-4B43-8281-EA12ED07C29A}</x14:id>
        </ext>
      </extLst>
    </cfRule>
  </conditionalFormatting>
  <conditionalFormatting sqref="AG74:AJ76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{3787D7E8-82A9-4247-B676-2337B005841B}</x14:id>
        </ext>
      </extLst>
    </cfRule>
  </conditionalFormatting>
  <conditionalFormatting sqref="AO74:AO76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{922B343E-5037-484C-A599-5389B4D50F73}</x14:id>
        </ext>
      </extLst>
    </cfRule>
  </conditionalFormatting>
  <conditionalFormatting sqref="AO74:AS76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{8A925346-21AB-4773-80A7-EFCE15C3DFD5}</x14:id>
        </ext>
      </extLst>
    </cfRule>
  </conditionalFormatting>
  <conditionalFormatting sqref="AP74:AS7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{3AC81F91-8122-447D-A6D0-1B26433010FB}</x14:id>
        </ext>
      </extLst>
    </cfRule>
  </conditionalFormatting>
  <conditionalFormatting sqref="BG74:BG76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{9438658A-5A03-4FE3-A272-E83926ECA12F}</x14:id>
        </ext>
      </extLst>
    </cfRule>
  </conditionalFormatting>
  <conditionalFormatting sqref="BG74:BK76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{D517261B-633F-463B-8030-9C5B9A8CEB8B}</x14:id>
        </ext>
      </extLst>
    </cfRule>
  </conditionalFormatting>
  <conditionalFormatting sqref="BH74:BK7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{C6F5EE0A-FF72-46AB-A62F-FE4DD24B268D}</x14:id>
        </ext>
      </extLst>
    </cfRule>
  </conditionalFormatting>
  <conditionalFormatting sqref="BP74:BP76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{D797E951-791E-42B7-8EE4-AEE0855B0614}</x14:id>
        </ext>
      </extLst>
    </cfRule>
  </conditionalFormatting>
  <conditionalFormatting sqref="BP74:BT76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{C670CDBF-3B13-4356-A446-6885B9182CB9}</x14:id>
        </ext>
      </extLst>
    </cfRule>
  </conditionalFormatting>
  <conditionalFormatting sqref="BQ74:BT7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{01E3FD6C-220D-4085-898D-7F7C73A88197}</x14:id>
        </ext>
      </extLst>
    </cfRule>
  </conditionalFormatting>
  <conditionalFormatting sqref="S74:S76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{5E848C83-907E-4974-8215-8AF21DCE136F}</x14:id>
        </ext>
      </extLst>
    </cfRule>
  </conditionalFormatting>
  <conditionalFormatting sqref="AB74:AB7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{0B2CC9B1-CFF2-4C90-83E1-D66028E02703}</x14:id>
        </ext>
      </extLst>
    </cfRule>
  </conditionalFormatting>
  <conditionalFormatting sqref="AK74:AK76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{8B6FECE6-F4C7-476D-858D-851255D8A477}</x14:id>
        </ext>
      </extLst>
    </cfRule>
  </conditionalFormatting>
  <conditionalFormatting sqref="AT74:AT7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{2409ECAE-6DCD-4213-B1FD-ED62CFDC5754}</x14:id>
        </ext>
      </extLst>
    </cfRule>
  </conditionalFormatting>
  <conditionalFormatting sqref="BL74:BL7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{E48C2F41-A950-4867-9D16-434F19E5C53A}</x14:id>
        </ext>
      </extLst>
    </cfRule>
  </conditionalFormatting>
  <conditionalFormatting sqref="BU74:BU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{2B7122F7-7C7B-478B-B81C-2B5971F39E10}</x14:id>
        </ext>
      </extLst>
    </cfRule>
  </conditionalFormatting>
  <conditionalFormatting sqref="BC74:BC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{C0B81787-83EF-4CD8-9FA3-9775BADBD80A}</x14:id>
        </ext>
      </extLst>
    </cfRule>
  </conditionalFormatting>
  <conditionalFormatting sqref="AX74:AX76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{9804E005-3BA8-4BFC-A23B-34324C6200A1}</x14:id>
        </ext>
      </extLst>
    </cfRule>
  </conditionalFormatting>
  <conditionalFormatting sqref="AX74:BB76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{37052FEA-E97B-46A2-860B-20EF9D59831E}</x14:id>
        </ext>
      </extLst>
    </cfRule>
  </conditionalFormatting>
  <conditionalFormatting sqref="AY74:BB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{9CCC61F2-C0EF-4F25-B831-B2234F18BEAF}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583BFF-CC7D-401B-9865-D8B7CB0373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528727B8-CEBD-459D-9EBE-1CC1943E8D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C15C9FF7-8C49-423F-A8D2-44F70C201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2E19E99B-FAEA-49AC-983F-96B6FEEB2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5A73CD8F-ADC9-43F6-8D5C-797A360C21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63C4F36-04BE-4871-A28A-408B3C40B9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291949D3-9B15-4D8E-B049-38C657389A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D706466E-EE18-4C42-AC48-9DC51A385B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3307C6E-AD22-4A7A-9EA4-6A5353F33D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6106A8B4-BCCD-4324-A8DF-D16341066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83CF7368-0144-49C4-99C8-134A1F37E7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5BD6D675-1293-4AEE-B150-A268FE0B3D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D63000FD-6F59-4FE7-A64C-77E2CE127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50276D2-ED78-4BEA-B18C-37C317CD7C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38A8184-6B79-49ED-BA41-89CBE27E47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4EE76E1D-380B-4B72-9E14-DF286E15C7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1F11D8A-7A7F-4557-8974-02265299A3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184A8DB-EB24-430E-931A-0AF995C323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AED550EC-ACB8-410D-A049-16D3DF2B5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FBC983AF-CC49-4ACB-98E4-46E914F44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2D7D965E-BBAB-4327-91D7-7517D2FF2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48954FA0-3E19-4815-B617-26BB41965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89620DB-AF49-4889-A070-01C268180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022FD9A-E408-485D-AFB0-647CAE413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D70E84BA-8AD9-4B5E-AC5C-62B0DED9B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5450F8BF-BA21-40F9-9A2F-AAC8C747C4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BF95782B-E864-4F0A-8B14-494DFD9510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A48A02D-6424-40A8-A651-B4EC2D0FB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BB0EC187-4431-4E93-874F-81AD852F42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30C643B-DDA4-43F0-8ED1-AF6048E260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A361777-B7F2-4A2B-8D6F-2DB0176D93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D59638F-649A-427B-815C-843453655D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6F9FB4C-C9FA-4F06-BF16-12DB1018D1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893D5ECE-0F04-49CD-BB30-5FD7ABB95F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F6C7E043-C0AB-43EB-9E64-2CA7BA9B1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97614F8-44DB-4780-A23A-1E75564837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7C727A3A-4BE9-4712-AB77-F9852434D4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B2BD6EA-1DA4-434A-8768-7D5CC1B55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5425A98-DD8C-469B-842B-3B0BDC2C82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FF73FCD7-5E3B-40D2-84A7-2661022752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CC04D7B-C61C-4680-BCCB-7073A7C84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14D29DB-5FFD-4C24-9040-2418DC1F87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989D319-47D1-4949-AD40-D74BD5E2E7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3B1B088-0CCF-4BBD-9835-F5B0B9E4B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877980D-3954-46FE-9591-14007E51B8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A65EEF91-46E6-44CB-AA28-8786F4DDF2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FC3CBD5-5980-4FB9-9A04-C995512FE1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DC9EF5B-9DB9-41E9-B22B-44A670D4F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7E2B02BD-E961-4446-8B58-FA8743B0F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FDE46A53-22C6-4C96-9C4E-D5F31544B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C3CD609-BC19-4CFE-BED7-34CD4148D2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B45094E-60CA-400C-A849-693CFDDFC4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CC85F18-F03E-4FDD-9186-50264850B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A12E29F-8A3F-4F83-A76C-3E5245F9ED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1C1A37EE-FB4C-4D49-8472-4B4DCD5676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EB98E577-A881-4E51-BE9D-4FCAD8993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104CFCD1-8B2C-439C-8059-844A822370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33C97E08-291C-41D8-98B0-2C6ED3600D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CF35AA1-394A-43BD-81B6-9B167EB908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C1CAC61-35B0-4166-A2B5-0C7EDF5FA9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13B3008-25A9-4DF0-8751-68DDABE09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C370A389-9F66-45B7-B68A-48ECE9F08B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182ABC1-E2B9-4D67-91B5-79CCF9856D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CF40501-F92F-4201-94A9-7101155325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1E8C251F-A76A-4021-AB2B-F9650701C7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241C0C1-E254-4FAA-957B-3BB000D4D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4153F70-8FD9-4083-8C06-359E6DB917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7A971D3-488F-4227-96EE-D32FB12D8E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8F584AB-6043-4265-AA69-6C7C75F3E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25853BC-5CB0-44AE-B371-1C62DB04CA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5340301-2C9C-4FC8-BB19-C8557846A5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99932D5-5CD3-4515-99B0-0E5FD91C5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B2D3E4C-D1CA-4161-BDD8-F5126968AF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C5A2C42-4C5F-49F0-BA30-04A0B86258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8E069B4-52CA-4A58-B033-7A59485366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F490208-144D-402C-A4A8-4651D06C4E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4B4C516E-198B-4AE5-BBEA-E8FA1B6E8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05DB633A-A94D-4094-BDBB-279FA1E7A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46BD585-40D4-48DA-9A73-F8A016E8AD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B430BF2-B0BA-4524-B201-73161BC62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725A8FCF-697C-4FE5-8A72-7ECBD19C1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981421C3-B1F2-421C-8298-22F2E180E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9DB3FD9E-D565-491B-86A1-235F568BD0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ED37B054-083D-417A-9CEA-3D6C50C817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6D0DBF3E-9398-4C44-A3CC-B8D0F135B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3A28E8F3-4A76-4958-9F16-6CCC815A96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39950C0-DAB4-4471-9A1C-4DAC5AD1AD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0CBFF18-3457-431E-A791-3EA0CE711B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F6A8992-A304-423D-8326-872E95685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1E977378-A097-4087-A840-0FBFF6EBD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35D4B04-0083-4C02-AA2B-BEFA8DF4B5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4F93186-2B27-4A74-A825-3B0402FE81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C00B41A-A810-472B-8F2E-C079CCF50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964BB30-46C7-403C-BDDC-B1951CC466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0BD8E1F6-DFF8-4FEC-B36C-872B09E875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43E9166-269F-4C80-81F3-30CFD9330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5A4B7616-48E7-4105-B66A-568082359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EF34B3AE-9F88-4457-9567-88E3C29F80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63F2164B-CC60-4FF2-B445-E0433260A3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32F58E41-009F-4971-801E-32DE0DF82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73516F0-4E2D-4245-9FC1-944D0BAF1B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C558301C-D080-4A1B-8513-7D6629849A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5FBF5F57-78D6-4517-A06D-5546290AC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F793F81D-F1A3-4CDF-8104-D6E9A06ED5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082E816-3167-4B43-8281-EA12ED07C2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3787D7E8-82A9-4247-B676-2337B0058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22B343E-5037-484C-A599-5389B4D50F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8A925346-21AB-4773-80A7-EFCE15C3DF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3AC81F91-8122-447D-A6D0-1B2643301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9438658A-5A03-4FE3-A272-E83926ECA1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D517261B-633F-463B-8030-9C5B9A8CEB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6F5EE0A-FF72-46AB-A62F-FE4DD24B26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D797E951-791E-42B7-8EE4-AEE0855B06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670CDBF-3B13-4356-A446-6885B9182C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01E3FD6C-220D-4085-898D-7F7C73A88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5E848C83-907E-4974-8215-8AF21DCE13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0B2CC9B1-CFF2-4C90-83E1-D66028E02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8B6FECE6-F4C7-476D-858D-851255D8A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2409ECAE-6DCD-4213-B1FD-ED62CFDC5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E48C2F41-A950-4867-9D16-434F19E5C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2B7122F7-7C7B-478B-B81C-2B5971F39E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C0B81787-83EF-4CD8-9FA3-9775BADBD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9804E005-3BA8-4BFC-A23B-34324C6200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7052FEA-E97B-46A2-860B-20EF9D5983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9CCC61F2-C0EF-4F25-B831-B2234F18BE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BN20" sqref="BN20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'CBottles-MSW'!C4+'CBottles-PackColl'!C4</f>
        <v>0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'CBottles-MSW'!L4+'CBottles-PackColl'!L4</f>
        <v>0.99973000000000001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'CBottles-MSW'!U4+'CBottles-PackColl'!U4</f>
        <v>0.99973000000000001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'CBottles-MSW'!AD4+'CBottles-PackColl'!AD4</f>
        <v>0.99973000000000001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'CBottles-MSW'!AM4+'CBottles-PackColl'!AM4</f>
        <v>0.64532999999999996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'CBottles-MSW'!AV4+'CBottles-PackColl'!AV4</f>
        <v>0.99973000000000001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'CBottles-MSW'!BE4+'CBottles-PackColl'!BE4</f>
        <v>0.99973000000000001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'CBottles-MSW'!BN4+'CBottles-PackColl'!BN4</f>
        <v>0.64532999999999996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'CBottles-MSW'!C5+'CBottles-PackColl'!C5</f>
        <v>0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'CBottles-MSW'!L5+'CBottles-PackColl'!L5</f>
        <v>0.99973000000000001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'CBottles-MSW'!U5+'CBottles-PackColl'!U5</f>
        <v>0.99973000000000001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'CBottles-MSW'!AD5+'CBottles-PackColl'!AD5</f>
        <v>0.99973000000000001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'CBottles-MSW'!AM5+'CBottles-PackColl'!AM5</f>
        <v>0.64532999999999996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'CBottles-MSW'!AV5+'CBottles-PackColl'!AV5</f>
        <v>0.99973000000000001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'CBottles-MSW'!BE5+'CBottles-PackColl'!BE5</f>
        <v>0.99973000000000001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'CBottles-MSW'!BN5+'CBottles-PackColl'!BN5</f>
        <v>0.64532999999999996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'CBottles-MSW'!C6+'CBottles-PackColl'!C6</f>
        <v>0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'CBottles-MSW'!L6+'CBottles-PackColl'!L6</f>
        <v>0.99973000000000001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'CBottles-MSW'!U6+'CBottles-PackColl'!U6</f>
        <v>0.99973000000000001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'CBottles-MSW'!AD6+'CBottles-PackColl'!AD6</f>
        <v>0.99973000000000001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'CBottles-MSW'!AM6+'CBottles-PackColl'!AM6</f>
        <v>0.64532999999999996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'CBottles-MSW'!AV6+'CBottles-PackColl'!AV6</f>
        <v>0.99973000000000001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'CBottles-MSW'!BE6+'CBottles-PackColl'!BE6</f>
        <v>0.99973000000000001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'CBottles-MSW'!BN6+'CBottles-PackColl'!BN6</f>
        <v>0.64532999999999996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'CBottles-MSW'!C7+'CBottles-PackColl'!C7</f>
        <v>0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'CBottles-MSW'!L7+'CBottles-PackColl'!L7</f>
        <v>0.99973000000000001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'CBottles-MSW'!U7+'CBottles-PackColl'!U7</f>
        <v>0.99973000000000001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'CBottles-MSW'!AD7+'CBottles-PackColl'!AD7</f>
        <v>0.99973000000000001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'CBottles-MSW'!AM7+'CBottles-PackColl'!AM7</f>
        <v>0.64532999999999996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'CBottles-MSW'!AV7+'CBottles-PackColl'!AV7</f>
        <v>0.99973000000000001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'CBottles-MSW'!BE7+'CBottles-PackColl'!BE7</f>
        <v>0.99973000000000001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'CBottles-MSW'!BN7+'CBottles-PackColl'!BN7</f>
        <v>0.64532999999999996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'CBottles-MSW'!C8+'CBottles-PackColl'!C8</f>
        <v>0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'CBottles-MSW'!L8+'CBottles-PackColl'!L8</f>
        <v>0.99973000000000001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'CBottles-MSW'!U8+'CBottles-PackColl'!U8</f>
        <v>0.99973000000000001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'CBottles-MSW'!AD8+'CBottles-PackColl'!AD8</f>
        <v>0.99973000000000001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'CBottles-MSW'!AM8+'CBottles-PackColl'!AM8</f>
        <v>0.64532999999999996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'CBottles-MSW'!AV8+'CBottles-PackColl'!AV8</f>
        <v>0.99973000000000001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'CBottles-MSW'!BE8+'CBottles-PackColl'!BE8</f>
        <v>0.99973000000000001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'CBottles-MSW'!BN8+'CBottles-PackColl'!BN8</f>
        <v>0.64532999999999996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'CBottles-MSW'!C9+'CBottles-PackColl'!C9</f>
        <v>0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'CBottles-MSW'!L9+'CBottles-PackColl'!L9</f>
        <v>0.99973000000000001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'CBottles-MSW'!U9+'CBottles-PackColl'!U9</f>
        <v>0.99973000000000001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'CBottles-MSW'!AD9+'CBottles-PackColl'!AD9</f>
        <v>0.99973000000000001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'CBottles-MSW'!AM9+'CBottles-PackColl'!AM9</f>
        <v>0.64532999999999996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'CBottles-MSW'!AV9+'CBottles-PackColl'!AV9</f>
        <v>0.99973000000000001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'CBottles-MSW'!BE9+'CBottles-PackColl'!BE9</f>
        <v>0.99973000000000001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'CBottles-MSW'!BN9+'CBottles-PackColl'!BN9</f>
        <v>0.64532999999999996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'CBottles-MSW'!C10+'CBottles-PackColl'!C10</f>
        <v>0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'CBottles-MSW'!L10+'CBottles-PackColl'!L10</f>
        <v>0.99973000000000001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'CBottles-MSW'!U10+'CBottles-PackColl'!U10</f>
        <v>0.99973000000000001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'CBottles-MSW'!AD10+'CBottles-PackColl'!AD10</f>
        <v>0.99973000000000001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'CBottles-MSW'!AM10+'CBottles-PackColl'!AM10</f>
        <v>0.64532999999999996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'CBottles-MSW'!AV10+'CBottles-PackColl'!AV10</f>
        <v>0.99973000000000001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'CBottles-MSW'!BE10+'CBottles-PackColl'!BE10</f>
        <v>0.99973000000000001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'CBottles-MSW'!BN10+'CBottles-PackColl'!BN10</f>
        <v>0.64532999999999996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'CBottles-MSW'!C11+'CBottles-PackColl'!C11</f>
        <v>0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'CBottles-MSW'!L11+'CBottles-PackColl'!L11</f>
        <v>0.99973000000000001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'CBottles-MSW'!U11+'CBottles-PackColl'!U11</f>
        <v>0.99973000000000001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'CBottles-MSW'!AD11+'CBottles-PackColl'!AD11</f>
        <v>0.99973000000000001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'CBottles-MSW'!AM11+'CBottles-PackColl'!AM11</f>
        <v>0.64532999999999996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'CBottles-MSW'!AV11+'CBottles-PackColl'!AV11</f>
        <v>0.99973000000000001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'CBottles-MSW'!BE11+'CBottles-PackColl'!BE11</f>
        <v>0.99973000000000001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'CBottles-MSW'!BN11+'CBottles-PackColl'!BN11</f>
        <v>0.64532999999999996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'CBottles-MSW'!C12+'CBottles-PackColl'!C12</f>
        <v>0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'CBottles-MSW'!L12+'CBottles-PackColl'!L12</f>
        <v>0.99973000000000001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'CBottles-MSW'!U12+'CBottles-PackColl'!U12</f>
        <v>0.99973000000000001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'CBottles-MSW'!AD12+'CBottles-PackColl'!AD12</f>
        <v>0.99973000000000001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'CBottles-MSW'!AM12+'CBottles-PackColl'!AM12</f>
        <v>0.64532999999999996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'CBottles-MSW'!AV12+'CBottles-PackColl'!AV12</f>
        <v>0.99973000000000001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'CBottles-MSW'!BE12+'CBottles-PackColl'!BE12</f>
        <v>0.99973000000000001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'CBottles-MSW'!BN12+'CBottles-PackColl'!BN12</f>
        <v>0.64532999999999996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'CBottles-MSW'!C13+'CBottles-PackColl'!C13</f>
        <v>0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'CBottles-MSW'!L13+'CBottles-PackColl'!L13</f>
        <v>0.99973000000000001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'CBottles-MSW'!U13+'CBottles-PackColl'!U13</f>
        <v>0.99973000000000001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'CBottles-MSW'!AD13+'CBottles-PackColl'!AD13</f>
        <v>0.99973000000000001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'CBottles-MSW'!AM13+'CBottles-PackColl'!AM13</f>
        <v>0.64532999999999996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'CBottles-MSW'!AV13+'CBottles-PackColl'!AV13</f>
        <v>0.99973000000000001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'CBottles-MSW'!BE13+'CBottles-PackColl'!BE13</f>
        <v>0.99973000000000001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'CBottles-MSW'!BN13+'CBottles-PackColl'!BN13</f>
        <v>0.64532999999999996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'CBottles-MSW'!C14+'CBottles-PackColl'!C14</f>
        <v>0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'CBottles-MSW'!L14+'CBottles-PackColl'!L14</f>
        <v>0.99973000000000001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'CBottles-MSW'!U14+'CBottles-PackColl'!U14</f>
        <v>0.99973000000000001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'CBottles-MSW'!AD14+'CBottles-PackColl'!AD14</f>
        <v>0.99973000000000001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'CBottles-MSW'!AM14+'CBottles-PackColl'!AM14</f>
        <v>0.64532999999999996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'CBottles-MSW'!AV14+'CBottles-PackColl'!AV14</f>
        <v>0.99973000000000001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'CBottles-MSW'!BE14+'CBottles-PackColl'!BE14</f>
        <v>0.99973000000000001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'CBottles-MSW'!BN14+'CBottles-PackColl'!BN14</f>
        <v>0.64532999999999996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'CBottles-MSW'!C15+'CBottles-PackColl'!C15</f>
        <v>0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'CBottles-MSW'!L15+'CBottles-PackColl'!L15</f>
        <v>0.99973000000000001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'CBottles-MSW'!U15+'CBottles-PackColl'!U15</f>
        <v>0.99973000000000001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'CBottles-MSW'!AD15+'CBottles-PackColl'!AD15</f>
        <v>0.99973000000000001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'CBottles-MSW'!AM15+'CBottles-PackColl'!AM15</f>
        <v>0.64532999999999996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'CBottles-MSW'!AV15+'CBottles-PackColl'!AV15</f>
        <v>0.99973000000000001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'CBottles-MSW'!BE15+'CBottles-PackColl'!BE15</f>
        <v>0.99973000000000001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'CBottles-MSW'!BN15+'CBottles-PackColl'!BN15</f>
        <v>0.64532999999999996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'CBottles-MSW'!C16+'CBottles-PackColl'!C16</f>
        <v>0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'CBottles-MSW'!L16+'CBottles-PackColl'!L16</f>
        <v>0.99973000000000001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'CBottles-MSW'!U16+'CBottles-PackColl'!U16</f>
        <v>0.99973000000000001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'CBottles-MSW'!AD16+'CBottles-PackColl'!AD16</f>
        <v>0.99973000000000001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'CBottles-MSW'!AM16+'CBottles-PackColl'!AM16</f>
        <v>0.64532999999999996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'CBottles-MSW'!AV16+'CBottles-PackColl'!AV16</f>
        <v>0.99973000000000001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'CBottles-MSW'!BE16+'CBottles-PackColl'!BE16</f>
        <v>0.99973000000000001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'CBottles-MSW'!BN16+'CBottles-PackColl'!BN16</f>
        <v>0.64532999999999996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'CBottles-MSW'!C17+'CBottles-PackColl'!C17</f>
        <v>0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'CBottles-MSW'!L17+'CBottles-PackColl'!L17</f>
        <v>0.99973000000000001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'CBottles-MSW'!U17+'CBottles-PackColl'!U17</f>
        <v>0.99973000000000001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'CBottles-MSW'!AD17+'CBottles-PackColl'!AD17</f>
        <v>0.99973000000000001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'CBottles-MSW'!AM17+'CBottles-PackColl'!AM17</f>
        <v>0.64532999999999996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'CBottles-MSW'!AV17+'CBottles-PackColl'!AV17</f>
        <v>0.99973000000000001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'CBottles-MSW'!BE17+'CBottles-PackColl'!BE17</f>
        <v>0.99973000000000001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'CBottles-MSW'!BN17+'CBottles-PackColl'!BN17</f>
        <v>0.64532999999999996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'CBottles-MSW'!C18+'CBottles-PackColl'!C18</f>
        <v>0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'CBottles-MSW'!L18+'CBottles-PackColl'!L18</f>
        <v>0.99973000000000001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'CBottles-MSW'!U18+'CBottles-PackColl'!U18</f>
        <v>0.99973000000000001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'CBottles-MSW'!AD18+'CBottles-PackColl'!AD18</f>
        <v>0.99973000000000001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'CBottles-MSW'!AM18+'CBottles-PackColl'!AM18</f>
        <v>0.64532999999999996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'CBottles-MSW'!AV18+'CBottles-PackColl'!AV18</f>
        <v>0.99973000000000001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'CBottles-MSW'!BE18+'CBottles-PackColl'!BE18</f>
        <v>0.99973000000000001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'CBottles-MSW'!BN18+'CBottles-PackColl'!BN18</f>
        <v>0.64532999999999996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'CBottles-MSW'!C19+'CBottles-PackColl'!C19</f>
        <v>0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'CBottles-MSW'!L19+'CBottles-PackColl'!L19</f>
        <v>0.99973000000000001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'CBottles-MSW'!U19+'CBottles-PackColl'!U19</f>
        <v>0.99973000000000001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'CBottles-MSW'!AD19+'CBottles-PackColl'!AD19</f>
        <v>0.99973000000000001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'CBottles-MSW'!AM19+'CBottles-PackColl'!AM19</f>
        <v>0.64532999999999996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'CBottles-MSW'!AV19+'CBottles-PackColl'!AV19</f>
        <v>0.99973000000000001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'CBottles-MSW'!BE19+'CBottles-PackColl'!BE19</f>
        <v>0.99973000000000001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'CBottles-MSW'!BN19+'CBottles-PackColl'!BN19</f>
        <v>0.64532999999999996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'CBottles-MSW'!C20+'CBottles-PackColl'!C20</f>
        <v>0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'CBottles-MSW'!L20+'CBottles-PackColl'!L20</f>
        <v>0.99973000000000001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'CBottles-MSW'!U20+'CBottles-PackColl'!U20</f>
        <v>0.99973000000000001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'CBottles-MSW'!AD20+'CBottles-PackColl'!AD20</f>
        <v>0.99973000000000001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'CBottles-MSW'!AM20+'CBottles-PackColl'!AM20</f>
        <v>0.64532999999999996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'CBottles-MSW'!AV20+'CBottles-PackColl'!AV20</f>
        <v>0.99973000000000001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'CBottles-MSW'!BE20+'CBottles-PackColl'!BE20</f>
        <v>0.99973000000000001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'CBottles-MSW'!BN20+'CBottles-PackColl'!BN20</f>
        <v>0.64532999999999996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'CBottles-MSW'!C21+'CBottles-PackColl'!C21</f>
        <v>0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'CBottles-MSW'!L21+'CBottles-PackColl'!L21</f>
        <v>0.99973000000000001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'CBottles-MSW'!U21+'CBottles-PackColl'!U21</f>
        <v>0.99973000000000001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'CBottles-MSW'!AD21+'CBottles-PackColl'!AD21</f>
        <v>0.99973000000000001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'CBottles-MSW'!AM21+'CBottles-PackColl'!AM21</f>
        <v>0.64532999999999996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'CBottles-MSW'!AV21+'CBottles-PackColl'!AV21</f>
        <v>0.99973000000000001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'CBottles-MSW'!BE21+'CBottles-PackColl'!BE21</f>
        <v>0.99973000000000001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'CBottles-MSW'!BN21+'CBottles-PackColl'!BN21</f>
        <v>0.64532999999999996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'CBottles-MSW'!C22+'CBottles-PackColl'!C22</f>
        <v>0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'CBottles-MSW'!L22+'CBottles-PackColl'!L22</f>
        <v>0.99973000000000001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'CBottles-MSW'!U22+'CBottles-PackColl'!U22</f>
        <v>0.99973000000000001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'CBottles-MSW'!AD22+'CBottles-PackColl'!AD22</f>
        <v>0.99973000000000001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'CBottles-MSW'!AM22+'CBottles-PackColl'!AM22</f>
        <v>0.64532999999999996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'CBottles-MSW'!AV22+'CBottles-PackColl'!AV22</f>
        <v>0.99973000000000001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'CBottles-MSW'!BE22+'CBottles-PackColl'!BE22</f>
        <v>0.99973000000000001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'CBottles-MSW'!BN22+'CBottles-PackColl'!BN22</f>
        <v>0.64532999999999996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'CBottles-MSW'!C23+'CBottles-PackColl'!C23</f>
        <v>0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'CBottles-MSW'!L23+'CBottles-PackColl'!L23</f>
        <v>0.99973000000000001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'CBottles-MSW'!U23+'CBottles-PackColl'!U23</f>
        <v>0.99973000000000001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'CBottles-MSW'!AD23+'CBottles-PackColl'!AD23</f>
        <v>0.99973000000000001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'CBottles-MSW'!AM23+'CBottles-PackColl'!AM23</f>
        <v>0.64532999999999996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'CBottles-MSW'!AV23+'CBottles-PackColl'!AV23</f>
        <v>0.99973000000000001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'CBottles-MSW'!BE23+'CBottles-PackColl'!BE23</f>
        <v>0.99973000000000001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'CBottles-MSW'!BN23+'CBottles-PackColl'!BN23</f>
        <v>0.64532999999999996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'CBottles-MSW'!C24+'CBottles-PackColl'!C24</f>
        <v>0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'CBottles-MSW'!L24+'CBottles-PackColl'!L24</f>
        <v>0.99973000000000001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'CBottles-MSW'!U24+'CBottles-PackColl'!U24</f>
        <v>0.99973000000000001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'CBottles-MSW'!AD24+'CBottles-PackColl'!AD24</f>
        <v>0.99973000000000001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'CBottles-MSW'!AM24+'CBottles-PackColl'!AM24</f>
        <v>0.64532999999999996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'CBottles-MSW'!AV24+'CBottles-PackColl'!AV24</f>
        <v>0.99973000000000001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'CBottles-MSW'!BE24+'CBottles-PackColl'!BE24</f>
        <v>0.99973000000000001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'CBottles-MSW'!BN24+'CBottles-PackColl'!BN24</f>
        <v>0.64532999999999996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'CBottles-MSW'!C25+'CBottles-PackColl'!C25</f>
        <v>0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'CBottles-MSW'!L25+'CBottles-PackColl'!L25</f>
        <v>0.99973000000000001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'CBottles-MSW'!U25+'CBottles-PackColl'!U25</f>
        <v>0.99973000000000001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'CBottles-MSW'!AD25+'CBottles-PackColl'!AD25</f>
        <v>0.99973000000000001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'CBottles-MSW'!AM25+'CBottles-PackColl'!AM25</f>
        <v>0.64532999999999996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'CBottles-MSW'!AV25+'CBottles-PackColl'!AV25</f>
        <v>0.99973000000000001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'CBottles-MSW'!BE25+'CBottles-PackColl'!BE25</f>
        <v>0.99973000000000001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'CBottles-MSW'!BN25+'CBottles-PackColl'!BN25</f>
        <v>0.64532999999999996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'CBottles-MSW'!C26+'CBottles-PackColl'!C26</f>
        <v>0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'CBottles-MSW'!L26+'CBottles-PackColl'!L26</f>
        <v>0.99973000000000001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'CBottles-MSW'!U26+'CBottles-PackColl'!U26</f>
        <v>0.99973000000000001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'CBottles-MSW'!AD26+'CBottles-PackColl'!AD26</f>
        <v>0.99973000000000001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'CBottles-MSW'!AM26+'CBottles-PackColl'!AM26</f>
        <v>0.64532999999999996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'CBottles-MSW'!AV26+'CBottles-PackColl'!AV26</f>
        <v>0.99973000000000001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'CBottles-MSW'!BE26+'CBottles-PackColl'!BE26</f>
        <v>0.99973000000000001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'CBottles-MSW'!BN26+'CBottles-PackColl'!BN26</f>
        <v>0.64532999999999996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'CBottles-MSW'!C27+'CBottles-PackColl'!C27</f>
        <v>0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'CBottles-MSW'!L27+'CBottles-PackColl'!L27</f>
        <v>0.99973000000000001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'CBottles-MSW'!U27+'CBottles-PackColl'!U27</f>
        <v>0.99973000000000001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'CBottles-MSW'!AD27+'CBottles-PackColl'!AD27</f>
        <v>0.99973000000000001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'CBottles-MSW'!AM27+'CBottles-PackColl'!AM27</f>
        <v>0.64532999999999996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'CBottles-MSW'!AV27+'CBottles-PackColl'!AV27</f>
        <v>0.99973000000000001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'CBottles-MSW'!BE27+'CBottles-PackColl'!BE27</f>
        <v>0.99973000000000001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'CBottles-MSW'!BN27+'CBottles-PackColl'!BN27</f>
        <v>0.64532999999999996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'CBottles-MSW'!C28+'CBottles-PackColl'!C28</f>
        <v>0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'CBottles-MSW'!L28+'CBottles-PackColl'!L28</f>
        <v>0.99973000000000001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'CBottles-MSW'!U28+'CBottles-PackColl'!U28</f>
        <v>0.99973000000000001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'CBottles-MSW'!AD28+'CBottles-PackColl'!AD28</f>
        <v>0.99973000000000001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'CBottles-MSW'!AM28+'CBottles-PackColl'!AM28</f>
        <v>0.64532999999999996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'CBottles-MSW'!AV28+'CBottles-PackColl'!AV28</f>
        <v>0.99973000000000001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'CBottles-MSW'!BE28+'CBottles-PackColl'!BE28</f>
        <v>0.99973000000000001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'CBottles-MSW'!BN28+'CBottles-PackColl'!BN28</f>
        <v>0.64532999999999996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'CBottles-MSW'!C29+'CBottles-PackColl'!C29</f>
        <v>0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'CBottles-MSW'!L29+'CBottles-PackColl'!L29</f>
        <v>0.99973000000000001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'CBottles-MSW'!U29+'CBottles-PackColl'!U29</f>
        <v>0.99973000000000001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'CBottles-MSW'!AD29+'CBottles-PackColl'!AD29</f>
        <v>0.99973000000000001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'CBottles-MSW'!AM29+'CBottles-PackColl'!AM29</f>
        <v>0.64532999999999996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'CBottles-MSW'!AV29+'CBottles-PackColl'!AV29</f>
        <v>0.99973000000000001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'CBottles-MSW'!BE29+'CBottles-PackColl'!BE29</f>
        <v>0.99973000000000001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'CBottles-MSW'!BN29+'CBottles-PackColl'!BN29</f>
        <v>0.64532999999999996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'CBottles-MSW'!C30+'CBottles-PackColl'!C30</f>
        <v>0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'CBottles-MSW'!L30+'CBottles-PackColl'!L30</f>
        <v>0.99973000000000001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'CBottles-MSW'!U30+'CBottles-PackColl'!U30</f>
        <v>0.99973000000000001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'CBottles-MSW'!AD30+'CBottles-PackColl'!AD30</f>
        <v>0.99973000000000001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'CBottles-MSW'!AM30+'CBottles-PackColl'!AM30</f>
        <v>0.64532999999999996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'CBottles-MSW'!AV30+'CBottles-PackColl'!AV30</f>
        <v>0.99973000000000001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'CBottles-MSW'!BE30+'CBottles-PackColl'!BE30</f>
        <v>0.99973000000000001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'CBottles-MSW'!BN30+'CBottles-PackColl'!BN30</f>
        <v>0.64532999999999996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'CBottles-MSW'!C31+'CBottles-PackColl'!C31</f>
        <v>0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'CBottles-MSW'!L31+'CBottles-PackColl'!L31</f>
        <v>0.99973000000000001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'CBottles-MSW'!U31+'CBottles-PackColl'!U31</f>
        <v>0.99973000000000001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'CBottles-MSW'!AD31+'CBottles-PackColl'!AD31</f>
        <v>0.99973000000000001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'CBottles-MSW'!AM31+'CBottles-PackColl'!AM31</f>
        <v>0.64532999999999996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'CBottles-MSW'!AV31+'CBottles-PackColl'!AV31</f>
        <v>0.99973000000000001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'CBottles-MSW'!BE31+'CBottles-PackColl'!BE31</f>
        <v>0.99973000000000001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'CBottles-MSW'!BN31+'CBottles-PackColl'!BN31</f>
        <v>0.64532999999999996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'CBottles-MSW'!C32+'CBottles-PackColl'!C32</f>
        <v>0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'CBottles-MSW'!L32+'CBottles-PackColl'!L32</f>
        <v>0.99973000000000001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'CBottles-MSW'!U32+'CBottles-PackColl'!U32</f>
        <v>0.99973000000000001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'CBottles-MSW'!AD32+'CBottles-PackColl'!AD32</f>
        <v>0.99973000000000001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'CBottles-MSW'!AM32+'CBottles-PackColl'!AM32</f>
        <v>0.64532999999999996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'CBottles-MSW'!AV32+'CBottles-PackColl'!AV32</f>
        <v>0.99973000000000001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'CBottles-MSW'!BE32+'CBottles-PackColl'!BE32</f>
        <v>0.99973000000000001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'CBottles-MSW'!BN32+'CBottles-PackColl'!BN32</f>
        <v>0.64532999999999996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'CBottles-MSW'!C33+'CBottles-PackColl'!C33</f>
        <v>0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'CBottles-MSW'!L33+'CBottles-PackColl'!L33</f>
        <v>0.99973000000000001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'CBottles-MSW'!U33+'CBottles-PackColl'!U33</f>
        <v>0.99973000000000001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'CBottles-MSW'!AD33+'CBottles-PackColl'!AD33</f>
        <v>0.99973000000000001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'CBottles-MSW'!AM33+'CBottles-PackColl'!AM33</f>
        <v>0.64532999999999996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'CBottles-MSW'!AV33+'CBottles-PackColl'!AV33</f>
        <v>0.99973000000000001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'CBottles-MSW'!BE33+'CBottles-PackColl'!BE33</f>
        <v>0.99973000000000001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'CBottles-MSW'!BN33+'CBottles-PackColl'!BN33</f>
        <v>0.64532999999999996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'CBottles-MSW'!C34+'CBottles-PackColl'!C34</f>
        <v>0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'CBottles-MSW'!L34+'CBottles-PackColl'!L34</f>
        <v>0.99973000000000001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'CBottles-MSW'!U34+'CBottles-PackColl'!U34</f>
        <v>0.99973000000000001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'CBottles-MSW'!AD34+'CBottles-PackColl'!AD34</f>
        <v>0.99973000000000001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'CBottles-MSW'!AM34+'CBottles-PackColl'!AM34</f>
        <v>0.64532999999999996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'CBottles-MSW'!AV34+'CBottles-PackColl'!AV34</f>
        <v>0.99973000000000001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'CBottles-MSW'!BE34+'CBottles-PackColl'!BE34</f>
        <v>0.99973000000000001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'CBottles-MSW'!BN34+'CBottles-PackColl'!BN34</f>
        <v>0.64532999999999996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'CBottles-MSW'!C35+'CBottles-PackColl'!C35</f>
        <v>0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'CBottles-MSW'!L35+'CBottles-PackColl'!L35</f>
        <v>0.99973000000000001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'CBottles-MSW'!U35+'CBottles-PackColl'!U35</f>
        <v>0.99973000000000001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'CBottles-MSW'!AD35+'CBottles-PackColl'!AD35</f>
        <v>0.99973000000000001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'CBottles-MSW'!AM35+'CBottles-PackColl'!AM35</f>
        <v>0.64532999999999996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'CBottles-MSW'!AV35+'CBottles-PackColl'!AV35</f>
        <v>0.99973000000000001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'CBottles-MSW'!BE35+'CBottles-PackColl'!BE35</f>
        <v>0.99973000000000001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'CBottles-MSW'!BN35+'CBottles-PackColl'!BN35</f>
        <v>0.64532999999999996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'CBottles-MSW'!C36+'CBottles-PackColl'!C36</f>
        <v>0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'CBottles-MSW'!L36+'CBottles-PackColl'!L36</f>
        <v>0.99973000000000001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'CBottles-MSW'!U36+'CBottles-PackColl'!U36</f>
        <v>0.99973000000000001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'CBottles-MSW'!AD36+'CBottles-PackColl'!AD36</f>
        <v>0.99973000000000001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'CBottles-MSW'!AM36+'CBottles-PackColl'!AM36</f>
        <v>0.64532999999999996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'CBottles-MSW'!AV36+'CBottles-PackColl'!AV36</f>
        <v>0.99973000000000001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'CBottles-MSW'!BE36+'CBottles-PackColl'!BE36</f>
        <v>0.99973000000000001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'CBottles-MSW'!BN36+'CBottles-PackColl'!BN36</f>
        <v>0.64532999999999996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'CBottles-MSW'!C37+'CBottles-PackColl'!C37</f>
        <v>0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'CBottles-MSW'!L37+'CBottles-PackColl'!L37</f>
        <v>0.99973000000000001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'CBottles-MSW'!U37+'CBottles-PackColl'!U37</f>
        <v>0.99973000000000001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'CBottles-MSW'!AD37+'CBottles-PackColl'!AD37</f>
        <v>0.99973000000000001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'CBottles-MSW'!AM37+'CBottles-PackColl'!AM37</f>
        <v>0.64532999999999996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'CBottles-MSW'!AV37+'CBottles-PackColl'!AV37</f>
        <v>0.99973000000000001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'CBottles-MSW'!BE37+'CBottles-PackColl'!BE37</f>
        <v>0.99973000000000001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'CBottles-MSW'!BN37+'CBottles-PackColl'!BN37</f>
        <v>0.64532999999999996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'CBottles-MSW'!C38+'CBottles-PackColl'!C38</f>
        <v>0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'CBottles-MSW'!L38+'CBottles-PackColl'!L38</f>
        <v>0.99973000000000001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'CBottles-MSW'!U38+'CBottles-PackColl'!U38</f>
        <v>0.99973000000000001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'CBottles-MSW'!AD38+'CBottles-PackColl'!AD38</f>
        <v>0.99973000000000001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'CBottles-MSW'!AM38+'CBottles-PackColl'!AM38</f>
        <v>0.64532999999999996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'CBottles-MSW'!AV38+'CBottles-PackColl'!AV38</f>
        <v>0.99973000000000001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'CBottles-MSW'!BE38+'CBottles-PackColl'!BE38</f>
        <v>0.99973000000000001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'CBottles-MSW'!BN38+'CBottles-PackColl'!BN38</f>
        <v>0.64532999999999996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'CBottles-MSW'!C39+'CBottles-PackColl'!C39</f>
        <v>0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'CBottles-MSW'!L39+'CBottles-PackColl'!L39</f>
        <v>0.99973000000000001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'CBottles-MSW'!U39+'CBottles-PackColl'!U39</f>
        <v>0.99973000000000001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'CBottles-MSW'!AD39+'CBottles-PackColl'!AD39</f>
        <v>0.99973000000000001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'CBottles-MSW'!AM39+'CBottles-PackColl'!AM39</f>
        <v>0.64532999999999996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'CBottles-MSW'!AV39+'CBottles-PackColl'!AV39</f>
        <v>0.99973000000000001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'CBottles-MSW'!BE39+'CBottles-PackColl'!BE39</f>
        <v>0.99973000000000001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'CBottles-MSW'!BN39+'CBottles-PackColl'!BN39</f>
        <v>0.64532999999999996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'CBottles-MSW'!C40+'CBottles-PackColl'!C40</f>
        <v>0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'CBottles-MSW'!L40+'CBottles-PackColl'!L40</f>
        <v>0.99973000000000001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'CBottles-MSW'!U40+'CBottles-PackColl'!U40</f>
        <v>0.99973000000000001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'CBottles-MSW'!AD40+'CBottles-PackColl'!AD40</f>
        <v>0.99973000000000001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'CBottles-MSW'!AM40+'CBottles-PackColl'!AM40</f>
        <v>0.64532999999999996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'CBottles-MSW'!AV40+'CBottles-PackColl'!AV40</f>
        <v>0.99973000000000001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'CBottles-MSW'!BE40+'CBottles-PackColl'!BE40</f>
        <v>0.99973000000000001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'CBottles-MSW'!BN40+'CBottles-PackColl'!BN40</f>
        <v>0.64532999999999996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'CBottles-MSW'!C41+'CBottles-PackColl'!C41</f>
        <v>0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'CBottles-MSW'!L41+'CBottles-PackColl'!L41</f>
        <v>0.99973000000000001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'CBottles-MSW'!U41+'CBottles-PackColl'!U41</f>
        <v>0.99973000000000001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'CBottles-MSW'!AD41+'CBottles-PackColl'!AD41</f>
        <v>0.99973000000000001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'CBottles-MSW'!AM41+'CBottles-PackColl'!AM41</f>
        <v>0.64532999999999996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'CBottles-MSW'!AV41+'CBottles-PackColl'!AV41</f>
        <v>0.99973000000000001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'CBottles-MSW'!BE41+'CBottles-PackColl'!BE41</f>
        <v>0.99973000000000001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'CBottles-MSW'!BN41+'CBottles-PackColl'!BN41</f>
        <v>0.64532999999999996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'CBottles-MSW'!C42+'CBottles-PackColl'!C42</f>
        <v>0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'CBottles-MSW'!L42+'CBottles-PackColl'!L42</f>
        <v>0.99973000000000001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'CBottles-MSW'!U42+'CBottles-PackColl'!U42</f>
        <v>0.99973000000000001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'CBottles-MSW'!AD42+'CBottles-PackColl'!AD42</f>
        <v>0.99973000000000001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'CBottles-MSW'!AM42+'CBottles-PackColl'!AM42</f>
        <v>0.64532999999999996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'CBottles-MSW'!AV42+'CBottles-PackColl'!AV42</f>
        <v>0.99973000000000001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'CBottles-MSW'!BE42+'CBottles-PackColl'!BE42</f>
        <v>0.99973000000000001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'CBottles-MSW'!BN42+'CBottles-PackColl'!BN42</f>
        <v>0.64532999999999996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'CBottles-MSW'!C43+'CBottles-PackColl'!C43</f>
        <v>0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'CBottles-MSW'!L43+'CBottles-PackColl'!L43</f>
        <v>0.99973000000000001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'CBottles-MSW'!U43+'CBottles-PackColl'!U43</f>
        <v>0.99973000000000001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'CBottles-MSW'!AD43+'CBottles-PackColl'!AD43</f>
        <v>0.99973000000000001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'CBottles-MSW'!AM43+'CBottles-PackColl'!AM43</f>
        <v>0.64532999999999996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'CBottles-MSW'!AV43+'CBottles-PackColl'!AV43</f>
        <v>0.99973000000000001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'CBottles-MSW'!BE43+'CBottles-PackColl'!BE43</f>
        <v>0.99973000000000001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'CBottles-MSW'!BN43+'CBottles-PackColl'!BN43</f>
        <v>0.64532999999999996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'CBottles-MSW'!C44+'CBottles-PackColl'!C44</f>
        <v>0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'CBottles-MSW'!L44+'CBottles-PackColl'!L44</f>
        <v>0.99973000000000001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'CBottles-MSW'!U44+'CBottles-PackColl'!U44</f>
        <v>0.99973000000000001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'CBottles-MSW'!AD44+'CBottles-PackColl'!AD44</f>
        <v>0.99973000000000001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'CBottles-MSW'!AM44+'CBottles-PackColl'!AM44</f>
        <v>0.64532999999999996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'CBottles-MSW'!AV44+'CBottles-PackColl'!AV44</f>
        <v>0.99973000000000001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'CBottles-MSW'!BE44+'CBottles-PackColl'!BE44</f>
        <v>0.99973000000000001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'CBottles-MSW'!BN44+'CBottles-PackColl'!BN44</f>
        <v>0.64532999999999996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'CBottles-MSW'!C45+'CBottles-PackColl'!C45</f>
        <v>0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'CBottles-MSW'!L45+'CBottles-PackColl'!L45</f>
        <v>0.99973000000000001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'CBottles-MSW'!U45+'CBottles-PackColl'!U45</f>
        <v>0.99973000000000001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'CBottles-MSW'!AD45+'CBottles-PackColl'!AD45</f>
        <v>0.99973000000000001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'CBottles-MSW'!AM45+'CBottles-PackColl'!AM45</f>
        <v>0.64532999999999996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'CBottles-MSW'!AV45+'CBottles-PackColl'!AV45</f>
        <v>0.99973000000000001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'CBottles-MSW'!BE45+'CBottles-PackColl'!BE45</f>
        <v>0.99973000000000001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'CBottles-MSW'!BN45+'CBottles-PackColl'!BN45</f>
        <v>0.64533000000000007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'CBottles-MSW'!C46+'CBottles-PackColl'!C46</f>
        <v>0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'CBottles-MSW'!L46+'CBottles-PackColl'!L46</f>
        <v>0.99973000000000001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'CBottles-MSW'!U46+'CBottles-PackColl'!U46</f>
        <v>0.99973000000000001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'CBottles-MSW'!AD46+'CBottles-PackColl'!AD46</f>
        <v>0.99973000000000001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'CBottles-MSW'!AM46+'CBottles-PackColl'!AM46</f>
        <v>0.64532999999999996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'CBottles-MSW'!AV46+'CBottles-PackColl'!AV46</f>
        <v>0.99973000000000001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'CBottles-MSW'!BE46+'CBottles-PackColl'!BE46</f>
        <v>0.99973000000000001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'CBottles-MSW'!BN46+'CBottles-PackColl'!BN46</f>
        <v>0.64532999999999996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'CBottles-MSW'!C47+'CBottles-PackColl'!C47</f>
        <v>0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'CBottles-MSW'!L47+'CBottles-PackColl'!L47</f>
        <v>0.99973000000000001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'CBottles-MSW'!U47+'CBottles-PackColl'!U47</f>
        <v>0.99973000000000001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'CBottles-MSW'!AD47+'CBottles-PackColl'!AD47</f>
        <v>0.99973000000000001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'CBottles-MSW'!AM47+'CBottles-PackColl'!AM47</f>
        <v>0.64532999999999996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'CBottles-MSW'!AV47+'CBottles-PackColl'!AV47</f>
        <v>0.99973000000000001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'CBottles-MSW'!BE47+'CBottles-PackColl'!BE47</f>
        <v>0.99973000000000001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'CBottles-MSW'!BN47+'CBottles-PackColl'!BN47</f>
        <v>0.64529999999999998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'CBottles-MSW'!C48+'CBottles-PackColl'!C48</f>
        <v>0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'CBottles-MSW'!L48+'CBottles-PackColl'!L48</f>
        <v>0.99973000000000001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'CBottles-MSW'!U48+'CBottles-PackColl'!U48</f>
        <v>0.99973000000000001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'CBottles-MSW'!AD48+'CBottles-PackColl'!AD48</f>
        <v>0.99973000000000001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'CBottles-MSW'!AM48+'CBottles-PackColl'!AM48</f>
        <v>0.64532999999999996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'CBottles-MSW'!AV48+'CBottles-PackColl'!AV48</f>
        <v>0.99973000000000001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'CBottles-MSW'!BE48+'CBottles-PackColl'!BE48</f>
        <v>0.99973000000000001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'CBottles-MSW'!BN48+'CBottles-PackColl'!BN48</f>
        <v>0.64529999999999998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'CBottles-MSW'!C49+'CBottles-PackColl'!C49</f>
        <v>0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'CBottles-MSW'!L49+'CBottles-PackColl'!L49</f>
        <v>0.99973000000000001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'CBottles-MSW'!U49+'CBottles-PackColl'!U49</f>
        <v>0.99973000000000001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'CBottles-MSW'!AD49+'CBottles-PackColl'!AD49</f>
        <v>0.99973000000000001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'CBottles-MSW'!AM49+'CBottles-PackColl'!AM49</f>
        <v>0.64533000000000007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'CBottles-MSW'!AV49+'CBottles-PackColl'!AV49</f>
        <v>0.99973000000000001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'CBottles-MSW'!BE49+'CBottles-PackColl'!BE49</f>
        <v>0.99973000000000001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'CBottles-MSW'!BN49+'CBottles-PackColl'!BN49</f>
        <v>0.64529999999999998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'CBottles-MSW'!C50+'CBottles-PackColl'!C50</f>
        <v>0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'CBottles-MSW'!L50+'CBottles-PackColl'!L50</f>
        <v>0.99973000000000001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'CBottles-MSW'!U50+'CBottles-PackColl'!U50</f>
        <v>0.99973000000000001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'CBottles-MSW'!AD50+'CBottles-PackColl'!AD50</f>
        <v>0.99973000000000001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'CBottles-MSW'!AM50+'CBottles-PackColl'!AM50</f>
        <v>0.64533000000000007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'CBottles-MSW'!AV50+'CBottles-PackColl'!AV50</f>
        <v>0.99973000000000001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'CBottles-MSW'!BE50+'CBottles-PackColl'!BE50</f>
        <v>0.99973000000000001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'CBottles-MSW'!BN50+'CBottles-PackColl'!BN50</f>
        <v>0.64529999999999998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'CBottles-MSW'!C51+'CBottles-PackColl'!C51</f>
        <v>0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'CBottles-MSW'!L51+'CBottles-PackColl'!L51</f>
        <v>0.99973000000000001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'CBottles-MSW'!U51+'CBottles-PackColl'!U51</f>
        <v>0.99973000000000001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'CBottles-MSW'!AD51+'CBottles-PackColl'!AD51</f>
        <v>0.99973000000000001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'CBottles-MSW'!AM51+'CBottles-PackColl'!AM51</f>
        <v>0.64533000000000007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'CBottles-MSW'!AV51+'CBottles-PackColl'!AV51</f>
        <v>0.99973000000000001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'CBottles-MSW'!BE51+'CBottles-PackColl'!BE51</f>
        <v>0.99973000000000001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'CBottles-MSW'!BN51+'CBottles-PackColl'!BN51</f>
        <v>0.64529999999999998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'CBottles-MSW'!C52+'CBottles-PackColl'!C52</f>
        <v>0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'CBottles-MSW'!L52+'CBottles-PackColl'!L52</f>
        <v>0.99973000000000001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'CBottles-MSW'!U52+'CBottles-PackColl'!U52</f>
        <v>0.99973000000000001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'CBottles-MSW'!AD52+'CBottles-PackColl'!AD52</f>
        <v>0.99973000000000001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'CBottles-MSW'!AM52+'CBottles-PackColl'!AM52</f>
        <v>0.64533000000000007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'CBottles-MSW'!AV52+'CBottles-PackColl'!AV52</f>
        <v>0.99973000000000001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'CBottles-MSW'!BE52+'CBottles-PackColl'!BE52</f>
        <v>0.99973000000000001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'CBottles-MSW'!BN52+'CBottles-PackColl'!BN52</f>
        <v>0.64529999999999998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'CBottles-MSW'!C53+'CBottles-PackColl'!C53</f>
        <v>0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'CBottles-MSW'!L53+'CBottles-PackColl'!L53</f>
        <v>0.99973000000000001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'CBottles-MSW'!U53+'CBottles-PackColl'!U53</f>
        <v>0.99973000000000001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'CBottles-MSW'!AD53+'CBottles-PackColl'!AD53</f>
        <v>0.99973000000000001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'CBottles-MSW'!AM53+'CBottles-PackColl'!AM53</f>
        <v>0.64533000000000007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'CBottles-MSW'!AV53+'CBottles-PackColl'!AV53</f>
        <v>0.99973000000000001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'CBottles-MSW'!BE53+'CBottles-PackColl'!BE53</f>
        <v>0.99973000000000001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'CBottles-MSW'!BN53+'CBottles-PackColl'!BN53</f>
        <v>0.64529999999999998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'CBottles-MSW'!C54+'CBottles-PackColl'!C54</f>
        <v>0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'CBottles-MSW'!L54+'CBottles-PackColl'!L54</f>
        <v>0.99973000000000001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'CBottles-MSW'!U54+'CBottles-PackColl'!U54</f>
        <v>0.99973000000000001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'CBottles-MSW'!AD54+'CBottles-PackColl'!AD54</f>
        <v>0.99973000000000001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'CBottles-MSW'!AM54+'CBottles-PackColl'!AM54</f>
        <v>0.64533000000000007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'CBottles-MSW'!AV54+'CBottles-PackColl'!AV54</f>
        <v>0.99973000000000001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'CBottles-MSW'!BE54+'CBottles-PackColl'!BE54</f>
        <v>0.99973000000000001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'CBottles-MSW'!BN54+'CBottles-PackColl'!BN54</f>
        <v>0.64529999999999998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'CBottles-MSW'!C55+'CBottles-PackColl'!C55</f>
        <v>0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'CBottles-MSW'!L55+'CBottles-PackColl'!L55</f>
        <v>0.99973000000000001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'CBottles-MSW'!U55+'CBottles-PackColl'!U55</f>
        <v>0.99973000000000001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'CBottles-MSW'!AD55+'CBottles-PackColl'!AD55</f>
        <v>0.99973000000000001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'CBottles-MSW'!AM55+'CBottles-PackColl'!AM55</f>
        <v>0.64533000000000007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'CBottles-MSW'!AV55+'CBottles-PackColl'!AV55</f>
        <v>0.99973000000000001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'CBottles-MSW'!BE55+'CBottles-PackColl'!BE55</f>
        <v>0.99973000000000001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'CBottles-MSW'!BN55+'CBottles-PackColl'!BN55</f>
        <v>0.64529999999999998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'CBottles-MSW'!C56+'CBottles-PackColl'!C56</f>
        <v>0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'CBottles-MSW'!L56+'CBottles-PackColl'!L56</f>
        <v>0.99973000000000001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'CBottles-MSW'!U56+'CBottles-PackColl'!U56</f>
        <v>0.99973000000000001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'CBottles-MSW'!AD56+'CBottles-PackColl'!AD56</f>
        <v>0.99973000000000001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'CBottles-MSW'!AM56+'CBottles-PackColl'!AM56</f>
        <v>0.64533000000000007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'CBottles-MSW'!AV56+'CBottles-PackColl'!AV56</f>
        <v>0.99973000000000001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'CBottles-MSW'!BE56+'CBottles-PackColl'!BE56</f>
        <v>0.99973000000000001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'CBottles-MSW'!BN56+'CBottles-PackColl'!BN56</f>
        <v>0.64529999999999998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'CBottles-MSW'!C57+'CBottles-PackColl'!C57</f>
        <v>0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'CBottles-MSW'!L57+'CBottles-PackColl'!L57</f>
        <v>0.99973000000000001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'CBottles-MSW'!U57+'CBottles-PackColl'!U57</f>
        <v>0.99973000000000001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'CBottles-MSW'!AD57+'CBottles-PackColl'!AD57</f>
        <v>0.99973000000000001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'CBottles-MSW'!AM57+'CBottles-PackColl'!AM57</f>
        <v>0.64532999999999996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'CBottles-MSW'!AV57+'CBottles-PackColl'!AV57</f>
        <v>0.99973000000000001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'CBottles-MSW'!BE57+'CBottles-PackColl'!BE57</f>
        <v>0.99973000000000001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'CBottles-MSW'!BN57+'CBottles-PackColl'!BN57</f>
        <v>0.64529999999999998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'CBottles-MSW'!C58+'CBottles-PackColl'!C58</f>
        <v>0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'CBottles-MSW'!L58+'CBottles-PackColl'!L58</f>
        <v>0.99973000000000001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'CBottles-MSW'!U58+'CBottles-PackColl'!U58</f>
        <v>0.99973000000000001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'CBottles-MSW'!AD58+'CBottles-PackColl'!AD58</f>
        <v>0.99973000000000001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'CBottles-MSW'!AM58+'CBottles-PackColl'!AM58</f>
        <v>0.64532999999999996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'CBottles-MSW'!AV58+'CBottles-PackColl'!AV58</f>
        <v>0.99973000000000001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'CBottles-MSW'!BE58+'CBottles-PackColl'!BE58</f>
        <v>0.99973000000000001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'CBottles-MSW'!BN58+'CBottles-PackColl'!BN58</f>
        <v>0.64529999999999998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'CBottles-MSW'!C59+'CBottles-PackColl'!C59</f>
        <v>0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'CBottles-MSW'!L59+'CBottles-PackColl'!L59</f>
        <v>0.99973000000000001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'CBottles-MSW'!U59+'CBottles-PackColl'!U59</f>
        <v>0.99973000000000001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'CBottles-MSW'!AD59+'CBottles-PackColl'!AD59</f>
        <v>0.99973000000000001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'CBottles-MSW'!AM59+'CBottles-PackColl'!AM59</f>
        <v>0.64532999999999996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'CBottles-MSW'!AV59+'CBottles-PackColl'!AV59</f>
        <v>0.99973000000000001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'CBottles-MSW'!BE59+'CBottles-PackColl'!BE59</f>
        <v>0.99973000000000001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'CBottles-MSW'!BN59+'CBottles-PackColl'!BN59</f>
        <v>0.64529999999999998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'CBottles-MSW'!C60+'CBottles-PackColl'!C60</f>
        <v>0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'CBottles-MSW'!L60+'CBottles-PackColl'!L60</f>
        <v>0.99973000000000001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'CBottles-MSW'!U60+'CBottles-PackColl'!U60</f>
        <v>0.99973000000000001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'CBottles-MSW'!AD60+'CBottles-PackColl'!AD60</f>
        <v>0.99973000000000001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'CBottles-MSW'!AM60+'CBottles-PackColl'!AM60</f>
        <v>0.64532999999999996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'CBottles-MSW'!AV60+'CBottles-PackColl'!AV60</f>
        <v>0.99973000000000001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'CBottles-MSW'!BE60+'CBottles-PackColl'!BE60</f>
        <v>0.99973000000000001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'CBottles-MSW'!BN60+'CBottles-PackColl'!BN60</f>
        <v>0.64529999999999998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'CBottles-MSW'!C61+'CBottles-PackColl'!C61</f>
        <v>0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'CBottles-MSW'!L61+'CBottles-PackColl'!L61</f>
        <v>0.99973000000000001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'CBottles-MSW'!U61+'CBottles-PackColl'!U61</f>
        <v>0.99973000000000001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'CBottles-MSW'!AD61+'CBottles-PackColl'!AD61</f>
        <v>0.99973000000000001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'CBottles-MSW'!AM61+'CBottles-PackColl'!AM61</f>
        <v>0.64532999999999996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'CBottles-MSW'!AV61+'CBottles-PackColl'!AV61</f>
        <v>0.99973000000000001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'CBottles-MSW'!BE61+'CBottles-PackColl'!BE61</f>
        <v>0.99973000000000001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'CBottles-MSW'!BN61+'CBottles-PackColl'!BN61</f>
        <v>0.64529999999999998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'CBottles-MSW'!C62+'CBottles-PackColl'!C62</f>
        <v>0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'CBottles-MSW'!L62+'CBottles-PackColl'!L62</f>
        <v>0.99973000000000001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'CBottles-MSW'!U62+'CBottles-PackColl'!U62</f>
        <v>0.99973000000000001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'CBottles-MSW'!AD62+'CBottles-PackColl'!AD62</f>
        <v>0.99973000000000001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'CBottles-MSW'!AM62+'CBottles-PackColl'!AM62</f>
        <v>0.64532999999999996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'CBottles-MSW'!AV62+'CBottles-PackColl'!AV62</f>
        <v>0.99973000000000001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'CBottles-MSW'!BE62+'CBottles-PackColl'!BE62</f>
        <v>0.99973000000000001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'CBottles-MSW'!BN62+'CBottles-PackColl'!BN62</f>
        <v>0.64529999999999998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'CBottles-MSW'!C63+'CBottles-PackColl'!C63</f>
        <v>0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'CBottles-MSW'!L63+'CBottles-PackColl'!L63</f>
        <v>0.99973000000000001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'CBottles-MSW'!U63+'CBottles-PackColl'!U63</f>
        <v>0.99973000000000001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'CBottles-MSW'!AD63+'CBottles-PackColl'!AD63</f>
        <v>0.99973000000000001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'CBottles-MSW'!AM63+'CBottles-PackColl'!AM63</f>
        <v>0.64532999999999996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'CBottles-MSW'!AV63+'CBottles-PackColl'!AV63</f>
        <v>0.99973000000000001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'CBottles-MSW'!BE63+'CBottles-PackColl'!BE63</f>
        <v>0.99973000000000001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'CBottles-MSW'!BN63+'CBottles-PackColl'!BN63</f>
        <v>0.64529999999999998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'CBottles-MSW'!C64+'CBottles-PackColl'!C64</f>
        <v>0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'CBottles-MSW'!L64+'CBottles-PackColl'!L64</f>
        <v>0.99973000000000001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'CBottles-MSW'!U64+'CBottles-PackColl'!U64</f>
        <v>0.99973000000000001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'CBottles-MSW'!AD64+'CBottles-PackColl'!AD64</f>
        <v>0.99973000000000001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'CBottles-MSW'!AM64+'CBottles-PackColl'!AM64</f>
        <v>0.64533000000000007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'CBottles-MSW'!AV64+'CBottles-PackColl'!AV64</f>
        <v>0.99973000000000001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'CBottles-MSW'!BE64+'CBottles-PackColl'!BE64</f>
        <v>0.99973000000000001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'CBottles-MSW'!BN64+'CBottles-PackColl'!BN64</f>
        <v>0.64529999999999998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'CBottles-MSW'!C65+'CBottles-PackColl'!C65</f>
        <v>0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'CBottles-MSW'!L65+'CBottles-PackColl'!L65</f>
        <v>0.99973000000000001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'CBottles-MSW'!U65+'CBottles-PackColl'!U65</f>
        <v>0.99973000000000001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'CBottles-MSW'!AD65+'CBottles-PackColl'!AD65</f>
        <v>0.99973000000000001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'CBottles-MSW'!AM65+'CBottles-PackColl'!AM65</f>
        <v>0.64533000000000007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'CBottles-MSW'!AV65+'CBottles-PackColl'!AV65</f>
        <v>0.99973000000000001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'CBottles-MSW'!BE65+'CBottles-PackColl'!BE65</f>
        <v>0.99973000000000001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'CBottles-MSW'!BN65+'CBottles-PackColl'!BN65</f>
        <v>0.64529999999999998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'CBottles-MSW'!C66+'CBottles-PackColl'!C66</f>
        <v>0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'CBottles-MSW'!L66+'CBottles-PackColl'!L66</f>
        <v>0.99973000000000001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'CBottles-MSW'!U66+'CBottles-PackColl'!U66</f>
        <v>0.99973000000000001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'CBottles-MSW'!AD66+'CBottles-PackColl'!AD66</f>
        <v>0.99973000000000001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'CBottles-MSW'!AM66+'CBottles-PackColl'!AM66</f>
        <v>0.64533000000000007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'CBottles-MSW'!AV66+'CBottles-PackColl'!AV66</f>
        <v>0.99973000000000001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'CBottles-MSW'!BE66+'CBottles-PackColl'!BE66</f>
        <v>0.99973000000000001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'CBottles-MSW'!BN66+'CBottles-PackColl'!BN66</f>
        <v>0.64529999999999998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'CBottles-MSW'!C67+'CBottles-PackColl'!C67</f>
        <v>0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'CBottles-MSW'!L67+'CBottles-PackColl'!L67</f>
        <v>0.99973000000000001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'CBottles-MSW'!U67+'CBottles-PackColl'!U67</f>
        <v>0.99973000000000001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'CBottles-MSW'!AD67+'CBottles-PackColl'!AD67</f>
        <v>0.99973000000000001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'CBottles-MSW'!AM67+'CBottles-PackColl'!AM67</f>
        <v>0.64533000000000007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'CBottles-MSW'!AV67+'CBottles-PackColl'!AV67</f>
        <v>0.99973000000000001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'CBottles-MSW'!BE67+'CBottles-PackColl'!BE67</f>
        <v>0.99973000000000001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'CBottles-MSW'!BN67+'CBottles-PackColl'!BN67</f>
        <v>0.64529999999999998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'CBottles-MSW'!C68+'CBottles-PackColl'!C68</f>
        <v>0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'CBottles-MSW'!L68+'CBottles-PackColl'!L68</f>
        <v>0.99973000000000001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'CBottles-MSW'!U68+'CBottles-PackColl'!U68</f>
        <v>0.99973000000000001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'CBottles-MSW'!AD68+'CBottles-PackColl'!AD68</f>
        <v>0.99973000000000001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'CBottles-MSW'!AM68+'CBottles-PackColl'!AM68</f>
        <v>0.64533000000000007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'CBottles-MSW'!AV68+'CBottles-PackColl'!AV68</f>
        <v>0.99973000000000001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'CBottles-MSW'!BE68+'CBottles-PackColl'!BE68</f>
        <v>0.99973000000000001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'CBottles-MSW'!BN68+'CBottles-PackColl'!BN68</f>
        <v>0.64529999999999998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'CBottles-MSW'!C69+'CBottles-PackColl'!C69</f>
        <v>0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'CBottles-MSW'!L69+'CBottles-PackColl'!L69</f>
        <v>0.99973000000000001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'CBottles-MSW'!U69+'CBottles-PackColl'!U69</f>
        <v>0.99973000000000001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'CBottles-MSW'!AD69+'CBottles-PackColl'!AD69</f>
        <v>0.99973000000000001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'CBottles-MSW'!AM69+'CBottles-PackColl'!AM69</f>
        <v>0.64533000000000007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'CBottles-MSW'!AV69+'CBottles-PackColl'!AV69</f>
        <v>0.99973000000000001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'CBottles-MSW'!BE69+'CBottles-PackColl'!BE69</f>
        <v>0.99973000000000001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'CBottles-MSW'!BN69+'CBottles-PackColl'!BN69</f>
        <v>0.64529999999999998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'CBottles-MSW'!C70+'CBottles-PackColl'!C70</f>
        <v>0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'CBottles-MSW'!L70+'CBottles-PackColl'!L70</f>
        <v>0.99973000000000001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'CBottles-MSW'!U70+'CBottles-PackColl'!U70</f>
        <v>0.99973000000000001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'CBottles-MSW'!AD70+'CBottles-PackColl'!AD70</f>
        <v>0.99973000000000001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'CBottles-MSW'!AM70+'CBottles-PackColl'!AM70</f>
        <v>0.64533000000000007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'CBottles-MSW'!AV70+'CBottles-PackColl'!AV70</f>
        <v>0.99973000000000001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'CBottles-MSW'!BE70+'CBottles-PackColl'!BE70</f>
        <v>0.99973000000000001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'CBottles-MSW'!BN70+'CBottles-PackColl'!BN70</f>
        <v>0.64529999999999998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'CBottles-MSW'!C73+'CBottles-PackColl'!C73</f>
        <v>0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'CBottles-MSW'!L73+'CBottles-PackColl'!L73</f>
        <v>0.99973000000000001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'CBottles-MSW'!U73+'CBottles-PackColl'!U73</f>
        <v>0.99973000000000001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'CBottles-MSW'!AD73+'CBottles-PackColl'!AD73</f>
        <v>0.99973000000000001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'CBottles-MSW'!AM73+'CBottles-PackColl'!AM73</f>
        <v>0.64533000000000007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'CBottles-MSW'!AV73+'CBottles-PackColl'!AV73</f>
        <v>0.99973000000000001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'CBottles-MSW'!BE73+'CBottles-PackColl'!BE73</f>
        <v>0.99973000000000001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'CBottles-MSW'!BN73+'CBottles-PackColl'!BN73</f>
        <v>0.64529999999999998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76" t="s">
        <v>17</v>
      </c>
      <c r="C72" s="45">
        <v>0</v>
      </c>
      <c r="D72" s="13"/>
      <c r="E72" s="14"/>
      <c r="F72" s="14"/>
      <c r="G72" s="14"/>
      <c r="H72" s="14"/>
      <c r="I72" s="14"/>
      <c r="J72" s="54">
        <v>4.4081660908397297E-2</v>
      </c>
      <c r="K72" s="78" t="s">
        <v>10</v>
      </c>
      <c r="L72" s="45">
        <v>0.99973000000000001</v>
      </c>
      <c r="M72" s="13"/>
      <c r="N72" s="14"/>
      <c r="O72" s="14"/>
      <c r="P72" s="14"/>
      <c r="Q72" s="14"/>
      <c r="R72" s="14"/>
      <c r="S72" s="54">
        <v>4.4081660908397297E-2</v>
      </c>
      <c r="T72" s="79" t="s">
        <v>11</v>
      </c>
      <c r="U72" s="45">
        <v>0.99973000000000001</v>
      </c>
      <c r="V72" s="13"/>
      <c r="W72" s="14"/>
      <c r="X72" s="14"/>
      <c r="Y72" s="14"/>
      <c r="Z72" s="14"/>
      <c r="AA72" s="14"/>
      <c r="AB72" s="54">
        <v>4.4081660908397297E-2</v>
      </c>
      <c r="AC72" s="80" t="s">
        <v>12</v>
      </c>
      <c r="AD72" s="45">
        <v>0.99973000000000001</v>
      </c>
      <c r="AE72" s="13"/>
      <c r="AF72" s="14"/>
      <c r="AG72" s="14"/>
      <c r="AH72" s="14"/>
      <c r="AI72" s="14"/>
      <c r="AJ72" s="14"/>
      <c r="AK72" s="54">
        <v>4.4081660908397297E-2</v>
      </c>
      <c r="AL72" s="81" t="s">
        <v>13</v>
      </c>
      <c r="AM72" s="45">
        <v>0.64533000000000007</v>
      </c>
      <c r="AN72" s="13"/>
      <c r="AO72" s="14"/>
      <c r="AP72" s="14"/>
      <c r="AQ72" s="14"/>
      <c r="AR72" s="14"/>
      <c r="AS72" s="14"/>
      <c r="AT72" s="54">
        <v>4.4081660908397297E-2</v>
      </c>
      <c r="AU72" s="82" t="s">
        <v>14</v>
      </c>
      <c r="AV72" s="45">
        <v>0.99973000000000001</v>
      </c>
      <c r="AW72" s="13"/>
      <c r="AX72" s="14"/>
      <c r="AY72" s="14"/>
      <c r="AZ72" s="14"/>
      <c r="BA72" s="14"/>
      <c r="BB72" s="14"/>
      <c r="BC72" s="54">
        <v>4.4081660908397297E-2</v>
      </c>
      <c r="BD72" s="83" t="s">
        <v>15</v>
      </c>
      <c r="BE72" s="45">
        <v>0.99973000000000001</v>
      </c>
      <c r="BF72" s="13"/>
      <c r="BG72" s="14"/>
      <c r="BH72" s="14"/>
      <c r="BI72" s="14"/>
      <c r="BJ72" s="14"/>
      <c r="BK72" s="14"/>
      <c r="BL72" s="54">
        <v>4.4081660908397297E-2</v>
      </c>
      <c r="BM72" s="84" t="s">
        <v>16</v>
      </c>
      <c r="BN72" s="45">
        <v>0.64529999999999998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76" t="s">
        <v>17</v>
      </c>
      <c r="C73" s="45">
        <v>0</v>
      </c>
      <c r="D73" s="13"/>
      <c r="E73" s="14"/>
      <c r="F73" s="14"/>
      <c r="G73" s="14"/>
      <c r="H73" s="14"/>
      <c r="I73" s="14"/>
      <c r="J73" s="54">
        <v>4.4081660908397297E-2</v>
      </c>
      <c r="K73" s="78" t="s">
        <v>10</v>
      </c>
      <c r="L73" s="45">
        <v>0.99973000000000001</v>
      </c>
      <c r="M73" s="13"/>
      <c r="N73" s="14"/>
      <c r="O73" s="14"/>
      <c r="P73" s="14"/>
      <c r="Q73" s="14"/>
      <c r="R73" s="14"/>
      <c r="S73" s="54">
        <v>4.4081660908397297E-2</v>
      </c>
      <c r="T73" s="79" t="s">
        <v>11</v>
      </c>
      <c r="U73" s="45">
        <v>0.99973000000000001</v>
      </c>
      <c r="V73" s="13"/>
      <c r="W73" s="14"/>
      <c r="X73" s="14"/>
      <c r="Y73" s="14"/>
      <c r="Z73" s="14"/>
      <c r="AA73" s="14"/>
      <c r="AB73" s="54">
        <v>4.4081660908397297E-2</v>
      </c>
      <c r="AC73" s="80" t="s">
        <v>12</v>
      </c>
      <c r="AD73" s="45">
        <v>0.99973000000000001</v>
      </c>
      <c r="AE73" s="13"/>
      <c r="AF73" s="14"/>
      <c r="AG73" s="14"/>
      <c r="AH73" s="14"/>
      <c r="AI73" s="14"/>
      <c r="AJ73" s="14"/>
      <c r="AK73" s="54">
        <v>4.4081660908397297E-2</v>
      </c>
      <c r="AL73" s="81" t="s">
        <v>13</v>
      </c>
      <c r="AM73" s="45">
        <v>0.64533000000000007</v>
      </c>
      <c r="AN73" s="13"/>
      <c r="AO73" s="14"/>
      <c r="AP73" s="14"/>
      <c r="AQ73" s="14"/>
      <c r="AR73" s="14"/>
      <c r="AS73" s="14"/>
      <c r="AT73" s="54">
        <v>4.4081660908397297E-2</v>
      </c>
      <c r="AU73" s="82" t="s">
        <v>14</v>
      </c>
      <c r="AV73" s="45">
        <v>0.99973000000000001</v>
      </c>
      <c r="AW73" s="13"/>
      <c r="AX73" s="14"/>
      <c r="AY73" s="14"/>
      <c r="AZ73" s="14"/>
      <c r="BA73" s="14"/>
      <c r="BB73" s="14"/>
      <c r="BC73" s="54">
        <v>4.4081660908397297E-2</v>
      </c>
      <c r="BD73" s="83" t="s">
        <v>15</v>
      </c>
      <c r="BE73" s="45">
        <v>0.99973000000000001</v>
      </c>
      <c r="BF73" s="13"/>
      <c r="BG73" s="14"/>
      <c r="BH73" s="14"/>
      <c r="BI73" s="14"/>
      <c r="BJ73" s="14"/>
      <c r="BK73" s="14"/>
      <c r="BL73" s="54">
        <v>4.4081660908397297E-2</v>
      </c>
      <c r="BM73" s="84" t="s">
        <v>16</v>
      </c>
      <c r="BN73" s="45">
        <v>0.64529999999999998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08" operator="equal">
      <formula>1</formula>
    </cfRule>
    <cfRule type="cellIs" priority="109" operator="equal">
      <formula>1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06" operator="greaterThan">
      <formula>1</formula>
    </cfRule>
    <cfRule type="cellIs" dxfId="21" priority="107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CBottles-CompostCollSmall</vt:lpstr>
      <vt:lpstr>CBottles-CompostCollLarge</vt:lpstr>
      <vt:lpstr>CBottles-OnTheGo</vt:lpstr>
      <vt:lpstr>CBottles-Dumping</vt:lpstr>
      <vt:lpstr>CBottles-PackColl</vt:lpstr>
      <vt:lpstr>CBottles-MSW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2023-12-21T14:18:44Z</dcterms:modified>
</cp:coreProperties>
</file>